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ind" sheetId="1" state="visible" r:id="rId2"/>
    <sheet name="fixData" sheetId="2" state="visible" r:id="rId3"/>
    <sheet name="impor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<sst xmlns="http://schemas.openxmlformats.org/spreadsheetml/2006/main" count="8810" uniqueCount="1985">
  <si>
    <t xml:space="preserve">product_type_id</t>
  </si>
  <si>
    <t xml:space="preserve">product_type_name</t>
  </si>
  <si>
    <t xml:space="preserve">seq</t>
  </si>
  <si>
    <t xml:space="preserve">active_flag</t>
  </si>
  <si>
    <t xml:space="preserve">product_type_detail</t>
  </si>
  <si>
    <t xml:space="preserve">has_child</t>
  </si>
  <si>
    <t xml:space="preserve">parent_id</t>
  </si>
  <si>
    <t xml:space="preserve">relational</t>
  </si>
  <si>
    <t xml:space="preserve">update_date</t>
  </si>
  <si>
    <t xml:space="preserve">update_by</t>
  </si>
  <si>
    <t xml:space="preserve">sales_team</t>
  </si>
  <si>
    <t xml:space="preserve">category</t>
  </si>
  <si>
    <t xml:space="preserve">family_group</t>
  </si>
  <si>
    <t xml:space="preserve">chemical_group</t>
  </si>
  <si>
    <t xml:space="preserve">category_name</t>
  </si>
  <si>
    <t xml:space="preserve">family_group_name</t>
  </si>
  <si>
    <t xml:space="preserve">chemical_group_name</t>
  </si>
  <si>
    <t xml:space="preserve">parent</t>
  </si>
  <si>
    <t xml:space="preserve">Products</t>
  </si>
  <si>
    <t xml:space="preserve">NULL</t>
  </si>
  <si>
    <t xml:space="preserve">Medical Drugs</t>
  </si>
  <si>
    <t xml:space="preserve">10000-10001</t>
  </si>
  <si>
    <t xml:space="preserve">Technical and Occupational Products</t>
  </si>
  <si>
    <t xml:space="preserve">10000-10002</t>
  </si>
  <si>
    <t xml:space="preserve">Recreational and Abused Agents</t>
  </si>
  <si>
    <t xml:space="preserve">10000-10003</t>
  </si>
  <si>
    <t xml:space="preserve">Plant Toxins / Poisonous Plants</t>
  </si>
  <si>
    <t xml:space="preserve">10000-10004</t>
  </si>
  <si>
    <t xml:space="preserve">Poisonous and Venomous Animals</t>
  </si>
  <si>
    <t xml:space="preserve">10000-10005</t>
  </si>
  <si>
    <t xml:space="preserve">Food Toxins and Contaminations</t>
  </si>
  <si>
    <t xml:space="preserve">10000-10006</t>
  </si>
  <si>
    <t xml:space="preserve">Household Products</t>
  </si>
  <si>
    <t xml:space="preserve">10000-10007</t>
  </si>
  <si>
    <t xml:space="preserve">Pesticides</t>
  </si>
  <si>
    <t xml:space="preserve">10000-10008</t>
  </si>
  <si>
    <t xml:space="preserve">Disease / Signs-Symptoms / Health</t>
  </si>
  <si>
    <t xml:space="preserve">10000-10009</t>
  </si>
  <si>
    <t xml:space="preserve">Lab Monitoring</t>
  </si>
  <si>
    <t xml:space="preserve">10000-10010</t>
  </si>
  <si>
    <t xml:space="preserve">Database / Service</t>
  </si>
  <si>
    <t xml:space="preserve">10000-10011</t>
  </si>
  <si>
    <t xml:space="preserve">Health Food / Cosmetics</t>
  </si>
  <si>
    <t xml:space="preserve">10000-10012</t>
  </si>
  <si>
    <t xml:space="preserve">Fire Hazard</t>
  </si>
  <si>
    <t xml:space="preserve">10000-10013</t>
  </si>
  <si>
    <t xml:space="preserve">Food Additives and Preservatives</t>
  </si>
  <si>
    <t xml:space="preserve">10000-10014</t>
  </si>
  <si>
    <t xml:space="preserve">Herbal and Traditional Medicine</t>
  </si>
  <si>
    <t xml:space="preserve">10000-10015</t>
  </si>
  <si>
    <t xml:space="preserve">Chemical Weapons</t>
  </si>
  <si>
    <t xml:space="preserve">10000-10016</t>
  </si>
  <si>
    <t xml:space="preserve">Methemoglobinemia</t>
  </si>
  <si>
    <t xml:space="preserve">10000-10017</t>
  </si>
  <si>
    <t xml:space="preserve">Unknown Toxic Substance</t>
  </si>
  <si>
    <t xml:space="preserve">10000-10018</t>
  </si>
  <si>
    <t xml:space="preserve">Other Category</t>
  </si>
  <si>
    <t xml:space="preserve">10000-10019</t>
  </si>
  <si>
    <t xml:space="preserve">N/A</t>
  </si>
  <si>
    <t xml:space="preserve">10000-11085</t>
  </si>
  <si>
    <t xml:space="preserve">Alimentary System</t>
  </si>
  <si>
    <t xml:space="preserve">gastrointestinal and hepatobiliary system</t>
  </si>
  <si>
    <t xml:space="preserve">10000-10001-10020</t>
  </si>
  <si>
    <t xml:space="preserve">8D347A62-2AE1-49F5-80AF-B68943EAC79C</t>
  </si>
  <si>
    <t xml:space="preserve">Cardiovascular and Hematopoietic System</t>
  </si>
  <si>
    <t xml:space="preserve">10000-10001-10021</t>
  </si>
  <si>
    <t xml:space="preserve">Respiratory System</t>
  </si>
  <si>
    <t xml:space="preserve">10000-10001-10022</t>
  </si>
  <si>
    <t xml:space="preserve">Neuro-Muscular System</t>
  </si>
  <si>
    <t xml:space="preserve">10000-10001-10023</t>
  </si>
  <si>
    <t xml:space="preserve">Hormones</t>
  </si>
  <si>
    <t xml:space="preserve">10000-10001-10024</t>
  </si>
  <si>
    <t xml:space="preserve">Contraceptive agents</t>
  </si>
  <si>
    <t xml:space="preserve">10000-10001-10025</t>
  </si>
  <si>
    <t xml:space="preserve">Antibiotics</t>
  </si>
  <si>
    <t xml:space="preserve">10000-10001-10026</t>
  </si>
  <si>
    <t xml:space="preserve">Other Chemotherapeutics</t>
  </si>
  <si>
    <t xml:space="preserve">10000-10001-10027</t>
  </si>
  <si>
    <t xml:space="preserve">Genito-Urinary System</t>
  </si>
  <si>
    <t xml:space="preserve">10000-10001-10028</t>
  </si>
  <si>
    <t xml:space="preserve">Metabolism</t>
  </si>
  <si>
    <t xml:space="preserve">10000-10001-10029</t>
  </si>
  <si>
    <t xml:space="preserve">Vitamins and Minerals</t>
  </si>
  <si>
    <t xml:space="preserve">10000-10001-10030</t>
  </si>
  <si>
    <t xml:space="preserve">Nutrition</t>
  </si>
  <si>
    <t xml:space="preserve">10000-10001-10031</t>
  </si>
  <si>
    <t xml:space="preserve">Eye, Ear, Mouth and Throat</t>
  </si>
  <si>
    <t xml:space="preserve">10000-10001-10032</t>
  </si>
  <si>
    <t xml:space="preserve">Dermatologicals</t>
  </si>
  <si>
    <t xml:space="preserve">10000-10001-10033</t>
  </si>
  <si>
    <t xml:space="preserve">Anaesthetics Local and General</t>
  </si>
  <si>
    <t xml:space="preserve">10000-10001-10034</t>
  </si>
  <si>
    <t xml:space="preserve">Diagnostic Agents</t>
  </si>
  <si>
    <t xml:space="preserve">10000-10001-10035</t>
  </si>
  <si>
    <t xml:space="preserve">Allergy and Immune System</t>
  </si>
  <si>
    <t xml:space="preserve">10000-10001-10036</t>
  </si>
  <si>
    <t xml:space="preserve">Antidotes, Detoxifying Agents</t>
  </si>
  <si>
    <t xml:space="preserve">10000-10001-10037</t>
  </si>
  <si>
    <t xml:space="preserve">Intravenous and Other Steriles Solutions</t>
  </si>
  <si>
    <t xml:space="preserve">10000-10001-10038</t>
  </si>
  <si>
    <t xml:space="preserve">Miscellaneous</t>
  </si>
  <si>
    <t xml:space="preserve">10000-10001-10039</t>
  </si>
  <si>
    <t xml:space="preserve">Unknown</t>
  </si>
  <si>
    <t xml:space="preserve">10000-10001-10040</t>
  </si>
  <si>
    <t xml:space="preserve">Others</t>
  </si>
  <si>
    <t xml:space="preserve">10000-10001-10041</t>
  </si>
  <si>
    <t xml:space="preserve">Adhesive agent</t>
  </si>
  <si>
    <t xml:space="preserve">10000-10002-10042</t>
  </si>
  <si>
    <t xml:space="preserve">Astringent</t>
  </si>
  <si>
    <t xml:space="preserve">10000-10002-10043</t>
  </si>
  <si>
    <t xml:space="preserve">Automotive products</t>
  </si>
  <si>
    <t xml:space="preserve">10000-10002-10044</t>
  </si>
  <si>
    <t xml:space="preserve">Battery dry cell</t>
  </si>
  <si>
    <t xml:space="preserve">10000-10002-10045</t>
  </si>
  <si>
    <t xml:space="preserve">Bleaching agent</t>
  </si>
  <si>
    <t xml:space="preserve">10000-10002-10046</t>
  </si>
  <si>
    <t xml:space="preserve">Caulking compound</t>
  </si>
  <si>
    <t xml:space="preserve">10000-10002-10047</t>
  </si>
  <si>
    <t xml:space="preserve">Cleaning agent for air conditioner</t>
  </si>
  <si>
    <t xml:space="preserve">10000-10002-10048</t>
  </si>
  <si>
    <t xml:space="preserve">Cleaning agent for floor</t>
  </si>
  <si>
    <t xml:space="preserve">10000-10002-10049</t>
  </si>
  <si>
    <t xml:space="preserve">Cleaning agent for Multipurpose</t>
  </si>
  <si>
    <t xml:space="preserve">10000-10002-10050</t>
  </si>
  <si>
    <t xml:space="preserve">Concrete:  Curing membrane</t>
  </si>
  <si>
    <t xml:space="preserve">10000-10002-10051</t>
  </si>
  <si>
    <t xml:space="preserve">Antiseptic&amp;Disinfectants</t>
  </si>
  <si>
    <t xml:space="preserve">10000-10002-10052</t>
  </si>
  <si>
    <t xml:space="preserve">Dispersant</t>
  </si>
  <si>
    <t xml:space="preserve">10000-10002-10053</t>
  </si>
  <si>
    <t xml:space="preserve">Dye</t>
  </si>
  <si>
    <t xml:space="preserve">10000-10002-10054</t>
  </si>
  <si>
    <t xml:space="preserve">Fire extinguisher</t>
  </si>
  <si>
    <t xml:space="preserve">10000-10002-10055</t>
  </si>
  <si>
    <t xml:space="preserve">Fuel</t>
  </si>
  <si>
    <t xml:space="preserve">10000-10002-10056</t>
  </si>
  <si>
    <t xml:space="preserve">Gilt solution (ชุบทอง)</t>
  </si>
  <si>
    <t xml:space="preserve">10000-10002-10057</t>
  </si>
  <si>
    <t xml:space="preserve">Glass etching</t>
  </si>
  <si>
    <t xml:space="preserve">10000-10002-10058</t>
  </si>
  <si>
    <t xml:space="preserve">Hardener:Photographic</t>
  </si>
  <si>
    <t xml:space="preserve">10000-10002-10059</t>
  </si>
  <si>
    <t xml:space="preserve">Heavy metal</t>
  </si>
  <si>
    <t xml:space="preserve">10000-10002-10060</t>
  </si>
  <si>
    <t xml:space="preserve">Ink</t>
  </si>
  <si>
    <t xml:space="preserve">10000-10002-10061</t>
  </si>
  <si>
    <t xml:space="preserve">Jewery cleaner</t>
  </si>
  <si>
    <t xml:space="preserve">10000-10002-10062</t>
  </si>
  <si>
    <t xml:space="preserve">Lubricant oil (Exclude automotive)</t>
  </si>
  <si>
    <t xml:space="preserve">10000-10002-10063</t>
  </si>
  <si>
    <t xml:space="preserve">Paint</t>
  </si>
  <si>
    <t xml:space="preserve">10000-10002-10064</t>
  </si>
  <si>
    <t xml:space="preserve">Refrigerants</t>
  </si>
  <si>
    <t xml:space="preserve">10000-10002-10065</t>
  </si>
  <si>
    <t xml:space="preserve">Ripen gas</t>
  </si>
  <si>
    <t xml:space="preserve">10000-10002-10066</t>
  </si>
  <si>
    <t xml:space="preserve">Rust Preventive</t>
  </si>
  <si>
    <t xml:space="preserve">10000-10002-10067</t>
  </si>
  <si>
    <t xml:space="preserve">Rust Remover</t>
  </si>
  <si>
    <t xml:space="preserve">10000-10002-10068</t>
  </si>
  <si>
    <t xml:space="preserve">Silver/Gold polishing agents/ Metal cleaner</t>
  </si>
  <si>
    <t xml:space="preserve">10000-10002-10069</t>
  </si>
  <si>
    <t xml:space="preserve">Solvent &amp; thinner</t>
  </si>
  <si>
    <t xml:space="preserve">10000-10002-10070</t>
  </si>
  <si>
    <t xml:space="preserve">Storage battery fluid</t>
  </si>
  <si>
    <t xml:space="preserve">10000-10002-10071</t>
  </si>
  <si>
    <t xml:space="preserve">Technical &amp; Industrial chemicals</t>
  </si>
  <si>
    <t xml:space="preserve">10000-10002-10072</t>
  </si>
  <si>
    <t xml:space="preserve">Toxic gas</t>
  </si>
  <si>
    <t xml:space="preserve">10000-10002-10073</t>
  </si>
  <si>
    <t xml:space="preserve">Other groups</t>
  </si>
  <si>
    <t xml:space="preserve">10000-10002-10074</t>
  </si>
  <si>
    <t xml:space="preserve">Unknown chemicals</t>
  </si>
  <si>
    <t xml:space="preserve">10000-10002-10075</t>
  </si>
  <si>
    <t xml:space="preserve">Cleaning agent for elevator (Lift)</t>
  </si>
  <si>
    <t xml:space="preserve">10000-10002-10076</t>
  </si>
  <si>
    <t xml:space="preserve">Ink: Solvent</t>
  </si>
  <si>
    <t xml:space="preserve">10000-10002-10077</t>
  </si>
  <si>
    <t xml:space="preserve">Concrete: Waterproof Coating</t>
  </si>
  <si>
    <t xml:space="preserve">10000-10002-10078</t>
  </si>
  <si>
    <t xml:space="preserve">Cleaning agent for leather</t>
  </si>
  <si>
    <t xml:space="preserve">10000-10002-11099</t>
  </si>
  <si>
    <t xml:space="preserve">28213079-1308-4464-AE4C-B64B8831A356</t>
  </si>
  <si>
    <t xml:space="preserve">Amphetamine and derivatives</t>
  </si>
  <si>
    <t xml:space="preserve">10000-10003-10079</t>
  </si>
  <si>
    <t xml:space="preserve">Opiods</t>
  </si>
  <si>
    <t xml:space="preserve">10000-10003-10080</t>
  </si>
  <si>
    <t xml:space="preserve">Psychoactive drugs</t>
  </si>
  <si>
    <t xml:space="preserve">10000-10003-10081</t>
  </si>
  <si>
    <t xml:space="preserve">Cocaine</t>
  </si>
  <si>
    <t xml:space="preserve">10000-10003-10082</t>
  </si>
  <si>
    <t xml:space="preserve">Aphrodisiac: spanish fly</t>
  </si>
  <si>
    <t xml:space="preserve">10000-10003-10083</t>
  </si>
  <si>
    <t xml:space="preserve">Beverages</t>
  </si>
  <si>
    <t xml:space="preserve">10000-10003-10084</t>
  </si>
  <si>
    <t xml:space="preserve">Inhalation of abuse</t>
  </si>
  <si>
    <t xml:space="preserve">10000-10003-10085</t>
  </si>
  <si>
    <t xml:space="preserve">10000-10003-10086</t>
  </si>
  <si>
    <t xml:space="preserve">10000-10003-10087</t>
  </si>
  <si>
    <t xml:space="preserve">Cigarette</t>
  </si>
  <si>
    <t xml:space="preserve">10000-10003-10088</t>
  </si>
  <si>
    <t xml:space="preserve">Cigarette: Others</t>
  </si>
  <si>
    <t xml:space="preserve">10000-10003-10089</t>
  </si>
  <si>
    <t xml:space="preserve">GHB and related agents</t>
  </si>
  <si>
    <t xml:space="preserve">10000-10003-10090</t>
  </si>
  <si>
    <t xml:space="preserve">Plant</t>
  </si>
  <si>
    <t xml:space="preserve">10000-10004-10091</t>
  </si>
  <si>
    <t xml:space="preserve">Mushroom: Cyclopeptides</t>
  </si>
  <si>
    <t xml:space="preserve">10000-10004-10092</t>
  </si>
  <si>
    <t xml:space="preserve">Mushroom: Muscarine</t>
  </si>
  <si>
    <t xml:space="preserve">10000-10004-10093</t>
  </si>
  <si>
    <t xml:space="preserve">Mushroom: Muscimol</t>
  </si>
  <si>
    <t xml:space="preserve">10000-10004-10094</t>
  </si>
  <si>
    <t xml:space="preserve">Mushroom: Psilocybin</t>
  </si>
  <si>
    <t xml:space="preserve">10000-10004-10095</t>
  </si>
  <si>
    <t xml:space="preserve">Mushroom: GI toxin</t>
  </si>
  <si>
    <t xml:space="preserve">10000-10004-10096</t>
  </si>
  <si>
    <t xml:space="preserve">Mushroom:Unknown</t>
  </si>
  <si>
    <t xml:space="preserve">10000-10004-10097</t>
  </si>
  <si>
    <t xml:space="preserve">C0266230-4860-4D6F-AE6D-7A5111F07FD1</t>
  </si>
  <si>
    <t xml:space="preserve">Mushroom: Gyromitra</t>
  </si>
  <si>
    <t xml:space="preserve">10000-10004-10098</t>
  </si>
  <si>
    <t xml:space="preserve">Mushroom: Rhabdomyolysis</t>
  </si>
  <si>
    <t xml:space="preserve">10000-10004-10099</t>
  </si>
  <si>
    <t xml:space="preserve">Poisonous Snake: Neurotoxin</t>
  </si>
  <si>
    <t xml:space="preserve">10000-10005-10100</t>
  </si>
  <si>
    <t xml:space="preserve">Poisonous Snake: Hematotoxin</t>
  </si>
  <si>
    <t xml:space="preserve">10000-10005-10101</t>
  </si>
  <si>
    <t xml:space="preserve">Poisonous Snake: Myotoxin</t>
  </si>
  <si>
    <t xml:space="preserve">10000-10005-10102</t>
  </si>
  <si>
    <t xml:space="preserve">Poisonous Snake: Unknown</t>
  </si>
  <si>
    <t xml:space="preserve">10000-10005-10103</t>
  </si>
  <si>
    <t xml:space="preserve">Poisonous Insect: Hymenoptera</t>
  </si>
  <si>
    <t xml:space="preserve">10000-10005-10104</t>
  </si>
  <si>
    <t xml:space="preserve">Poisonous Insect: Others</t>
  </si>
  <si>
    <t xml:space="preserve">10000-10005-10105</t>
  </si>
  <si>
    <t xml:space="preserve">Poisonous Insect: Unknown</t>
  </si>
  <si>
    <t xml:space="preserve">10000-10005-10106</t>
  </si>
  <si>
    <t xml:space="preserve">Tetrodotoxin</t>
  </si>
  <si>
    <t xml:space="preserve">10000-10005-10107</t>
  </si>
  <si>
    <t xml:space="preserve">Aquatic envenomation: Coelenterate</t>
  </si>
  <si>
    <t xml:space="preserve">10000-10005-10108</t>
  </si>
  <si>
    <t xml:space="preserve">Aquatic envenomation: Fish stings</t>
  </si>
  <si>
    <t xml:space="preserve">10000-10005-10109</t>
  </si>
  <si>
    <t xml:space="preserve">Aquatic envenomation: Sea Urchin &amp; Cone snails</t>
  </si>
  <si>
    <t xml:space="preserve">10000-10005-10110</t>
  </si>
  <si>
    <t xml:space="preserve">10000-10005-10111</t>
  </si>
  <si>
    <t xml:space="preserve">10000-10005-10112</t>
  </si>
  <si>
    <t xml:space="preserve">Poisonous Snake: Back-fanged</t>
  </si>
  <si>
    <t xml:space="preserve">10000-10005-10113</t>
  </si>
  <si>
    <t xml:space="preserve">Cardiac glycoside</t>
  </si>
  <si>
    <t xml:space="preserve">10000-10005-10114</t>
  </si>
  <si>
    <t xml:space="preserve">Poisonous animal: Unknown</t>
  </si>
  <si>
    <t xml:space="preserve">10000-10005-10115</t>
  </si>
  <si>
    <t xml:space="preserve">Non poisonous animal</t>
  </si>
  <si>
    <t xml:space="preserve">10000-10005-10116</t>
  </si>
  <si>
    <t xml:space="preserve">Poisonous insect: spider</t>
  </si>
  <si>
    <t xml:space="preserve">10000-10005-10117</t>
  </si>
  <si>
    <t xml:space="preserve">Aquatic envenomation: Echinoderms</t>
  </si>
  <si>
    <t xml:space="preserve">10000-10005-10118</t>
  </si>
  <si>
    <t xml:space="preserve">Paralytic shellfish poisoning (PSP)</t>
  </si>
  <si>
    <t xml:space="preserve">10000-10005-11098</t>
  </si>
  <si>
    <t xml:space="preserve">Scombroid Fish Poisoning</t>
  </si>
  <si>
    <t xml:space="preserve">จาก aminoacid histidine</t>
  </si>
  <si>
    <t xml:space="preserve">10000-10005-11103</t>
  </si>
  <si>
    <t xml:space="preserve">Venomous primate</t>
  </si>
  <si>
    <t xml:space="preserve">10000-10005-11106</t>
  </si>
  <si>
    <t xml:space="preserve">Toxicants in Foods</t>
  </si>
  <si>
    <t xml:space="preserve">10000-10006-10119</t>
  </si>
  <si>
    <t xml:space="preserve">Food poisoning</t>
  </si>
  <si>
    <t xml:space="preserve">10000-10006-10120</t>
  </si>
  <si>
    <t xml:space="preserve">10000-10006-10121</t>
  </si>
  <si>
    <t xml:space="preserve">10000-10006-10122</t>
  </si>
  <si>
    <t xml:space="preserve">Insecticide contamination</t>
  </si>
  <si>
    <t xml:space="preserve">10000-10006-10123</t>
  </si>
  <si>
    <t xml:space="preserve">Herbicide contamination</t>
  </si>
  <si>
    <t xml:space="preserve">10000-10006-10124</t>
  </si>
  <si>
    <t xml:space="preserve">10000-10007-10125</t>
  </si>
  <si>
    <t xml:space="preserve">Air refresher</t>
  </si>
  <si>
    <t xml:space="preserve">10000-10007-10126</t>
  </si>
  <si>
    <t xml:space="preserve">Cleaning agent : dishwashing (manual)</t>
  </si>
  <si>
    <t xml:space="preserve">10000-10007-10127</t>
  </si>
  <si>
    <t xml:space="preserve">Cleaning agent for calces remover</t>
  </si>
  <si>
    <t xml:space="preserve">10000-10007-10128</t>
  </si>
  <si>
    <t xml:space="preserve">Cleaning agent for vegetable</t>
  </si>
  <si>
    <t xml:space="preserve">10000-10007-10129</t>
  </si>
  <si>
    <t xml:space="preserve">Cleaning agent for contact lens</t>
  </si>
  <si>
    <t xml:space="preserve">10000-10007-10130</t>
  </si>
  <si>
    <t xml:space="preserve">10000-10007-10131</t>
  </si>
  <si>
    <t xml:space="preserve">Polishing/ Coating agent: floor</t>
  </si>
  <si>
    <t xml:space="preserve">10000-10007-10132</t>
  </si>
  <si>
    <t xml:space="preserve">Cleaning agent for glass</t>
  </si>
  <si>
    <t xml:space="preserve">10000-10007-10133</t>
  </si>
  <si>
    <t xml:space="preserve">Cleaning agent for laundry</t>
  </si>
  <si>
    <t xml:space="preserve">10000-10007-10134</t>
  </si>
  <si>
    <t xml:space="preserve">Cleaning agent for bottle or milk bottle</t>
  </si>
  <si>
    <t xml:space="preserve">10000-10007-10135</t>
  </si>
  <si>
    <t xml:space="preserve">Cleaning agent for swimming pool</t>
  </si>
  <si>
    <t xml:space="preserve">10000-10007-10136</t>
  </si>
  <si>
    <t xml:space="preserve">Cleaning agent for tape recorder</t>
  </si>
  <si>
    <t xml:space="preserve">10000-10007-10137</t>
  </si>
  <si>
    <t xml:space="preserve">Cleaning agent for toilet</t>
  </si>
  <si>
    <t xml:space="preserve">10000-10007-10138</t>
  </si>
  <si>
    <t xml:space="preserve">Cleaning agent multipurpose cleaner</t>
  </si>
  <si>
    <t xml:space="preserve">10000-10007-10139</t>
  </si>
  <si>
    <t xml:space="preserve">Cold pack content</t>
  </si>
  <si>
    <t xml:space="preserve">10000-10007-10140</t>
  </si>
  <si>
    <t xml:space="preserve">Antiseptic and Disinfectant for household purpose</t>
  </si>
  <si>
    <t xml:space="preserve">10000-10007-10141</t>
  </si>
  <si>
    <t xml:space="preserve">Polishing agent: leather</t>
  </si>
  <si>
    <t xml:space="preserve">10000-10007-10142</t>
  </si>
  <si>
    <t xml:space="preserve">Moisture absorbent</t>
  </si>
  <si>
    <t xml:space="preserve">10000-10007-10143</t>
  </si>
  <si>
    <t xml:space="preserve">Polishing agent: silver</t>
  </si>
  <si>
    <t xml:space="preserve">10000-10007-10144</t>
  </si>
  <si>
    <t xml:space="preserve">Polishing agent: multipurpose</t>
  </si>
  <si>
    <t xml:space="preserve">10000-10007-10145</t>
  </si>
  <si>
    <t xml:space="preserve">Repellent/ Deodorant</t>
  </si>
  <si>
    <t xml:space="preserve">10000-10007-10146</t>
  </si>
  <si>
    <t xml:space="preserve">Rust Preventive agent</t>
  </si>
  <si>
    <t xml:space="preserve">10000-10007-10147</t>
  </si>
  <si>
    <t xml:space="preserve">10000-10007-10148</t>
  </si>
  <si>
    <t xml:space="preserve">Thermometer content</t>
  </si>
  <si>
    <t xml:space="preserve">10000-10007-10149</t>
  </si>
  <si>
    <t xml:space="preserve">Toilet article &amp; cosmetic: hair care products</t>
  </si>
  <si>
    <t xml:space="preserve">10000-10007-10150</t>
  </si>
  <si>
    <t xml:space="preserve">Toilet article &amp; cosmetic: mouth care</t>
  </si>
  <si>
    <t xml:space="preserve">10000-10007-10151</t>
  </si>
  <si>
    <t xml:space="preserve">Toilet article &amp; cosmetic: nail</t>
  </si>
  <si>
    <t xml:space="preserve">10000-10007-10152</t>
  </si>
  <si>
    <t xml:space="preserve">Toilet article &amp; cosmetic: body</t>
  </si>
  <si>
    <t xml:space="preserve">10000-10007-10153</t>
  </si>
  <si>
    <t xml:space="preserve">Toy &amp; sport accessories</t>
  </si>
  <si>
    <t xml:space="preserve">10000-10007-10154</t>
  </si>
  <si>
    <t xml:space="preserve">Unplug drain</t>
  </si>
  <si>
    <t xml:space="preserve">10000-10007-10155</t>
  </si>
  <si>
    <t xml:space="preserve">Stationary: ink and color</t>
  </si>
  <si>
    <t xml:space="preserve">10000-10007-10156</t>
  </si>
  <si>
    <t xml:space="preserve">Miscelleneous</t>
  </si>
  <si>
    <t xml:space="preserve">10000-10007-10157</t>
  </si>
  <si>
    <t xml:space="preserve">10000-10007-10158</t>
  </si>
  <si>
    <t xml:space="preserve">Nontoxic substances</t>
  </si>
  <si>
    <t xml:space="preserve">10000-10007-10159</t>
  </si>
  <si>
    <t xml:space="preserve">Toilet article &amp; cosmetic: face and neck</t>
  </si>
  <si>
    <t xml:space="preserve">10000-10007-10160</t>
  </si>
  <si>
    <t xml:space="preserve">Stationary: Others</t>
  </si>
  <si>
    <t xml:space="preserve">10000-10007-10161</t>
  </si>
  <si>
    <t xml:space="preserve">Toilet article &amp; cosmetic: Perfume and Cologne</t>
  </si>
  <si>
    <t xml:space="preserve">10000-10007-10162</t>
  </si>
  <si>
    <t xml:space="preserve">Cleaning agent for kitchen</t>
  </si>
  <si>
    <t xml:space="preserve">10000-10007-10163</t>
  </si>
  <si>
    <t xml:space="preserve">Battery</t>
  </si>
  <si>
    <t xml:space="preserve">10000-10007-10164</t>
  </si>
  <si>
    <t xml:space="preserve">Aromatherapy</t>
  </si>
  <si>
    <t xml:space="preserve">10000-10007-10165</t>
  </si>
  <si>
    <t xml:space="preserve">Hot pack content</t>
  </si>
  <si>
    <t xml:space="preserve">10000-10007-10166</t>
  </si>
  <si>
    <t xml:space="preserve">Insecticide</t>
  </si>
  <si>
    <t xml:space="preserve">10000-10008-10167</t>
  </si>
  <si>
    <t xml:space="preserve">Miticide</t>
  </si>
  <si>
    <t xml:space="preserve">10000-10008-10168</t>
  </si>
  <si>
    <t xml:space="preserve">Mollussicide</t>
  </si>
  <si>
    <t xml:space="preserve">10000-10008-10169</t>
  </si>
  <si>
    <t xml:space="preserve">Fungicide</t>
  </si>
  <si>
    <t xml:space="preserve">10000-10008-10170</t>
  </si>
  <si>
    <t xml:space="preserve">Herbicide</t>
  </si>
  <si>
    <t xml:space="preserve">10000-10008-10171</t>
  </si>
  <si>
    <t xml:space="preserve">Plant Growth Regulator</t>
  </si>
  <si>
    <t xml:space="preserve">10000-10008-10172</t>
  </si>
  <si>
    <t xml:space="preserve">Synergist</t>
  </si>
  <si>
    <t xml:space="preserve">10000-10008-10173</t>
  </si>
  <si>
    <t xml:space="preserve">Rodenticide</t>
  </si>
  <si>
    <t xml:space="preserve">10000-10008-10174</t>
  </si>
  <si>
    <t xml:space="preserve">Nematicide</t>
  </si>
  <si>
    <t xml:space="preserve">10000-10008-10175</t>
  </si>
  <si>
    <t xml:space="preserve">Poison Dogs</t>
  </si>
  <si>
    <t xml:space="preserve">10000-10008-10176</t>
  </si>
  <si>
    <t xml:space="preserve">Poison Birds</t>
  </si>
  <si>
    <t xml:space="preserve">10000-10008-10177</t>
  </si>
  <si>
    <t xml:space="preserve">Fumigants</t>
  </si>
  <si>
    <t xml:space="preserve">10000-10008-10178</t>
  </si>
  <si>
    <t xml:space="preserve">10000-10008-10179</t>
  </si>
  <si>
    <t xml:space="preserve">10000-10008-10180</t>
  </si>
  <si>
    <t xml:space="preserve">Acaricide</t>
  </si>
  <si>
    <t xml:space="preserve">10000-10008-10181</t>
  </si>
  <si>
    <t xml:space="preserve">Algicide</t>
  </si>
  <si>
    <t xml:space="preserve">10000-10008-10182</t>
  </si>
  <si>
    <t xml:space="preserve">Poison fish</t>
  </si>
  <si>
    <t xml:space="preserve">10000-10008-10183</t>
  </si>
  <si>
    <t xml:space="preserve">Diseases</t>
  </si>
  <si>
    <t xml:space="preserve">10000-10009-10184</t>
  </si>
  <si>
    <t xml:space="preserve">Health</t>
  </si>
  <si>
    <t xml:space="preserve">10000-10009-10185</t>
  </si>
  <si>
    <t xml:space="preserve">Toxicology</t>
  </si>
  <si>
    <t xml:space="preserve">10000-10010-10186</t>
  </si>
  <si>
    <t xml:space="preserve">Database/Services</t>
  </si>
  <si>
    <t xml:space="preserve">10000-10011-10187</t>
  </si>
  <si>
    <t xml:space="preserve">Heatlh Food</t>
  </si>
  <si>
    <t xml:space="preserve">10000-10012-10188</t>
  </si>
  <si>
    <t xml:space="preserve">Cosmetics</t>
  </si>
  <si>
    <t xml:space="preserve">10000-10012-10189</t>
  </si>
  <si>
    <t xml:space="preserve">Other</t>
  </si>
  <si>
    <t xml:space="preserve">10000-10012-10190</t>
  </si>
  <si>
    <t xml:space="preserve">Fruit Extracts</t>
  </si>
  <si>
    <t xml:space="preserve">10000-10012-10191</t>
  </si>
  <si>
    <t xml:space="preserve">Collagen</t>
  </si>
  <si>
    <t xml:space="preserve">10000-10012-10192</t>
  </si>
  <si>
    <t xml:space="preserve">10000-10013-10193</t>
  </si>
  <si>
    <t xml:space="preserve">Food Additives</t>
  </si>
  <si>
    <t xml:space="preserve">10000-10014-10194</t>
  </si>
  <si>
    <t xml:space="preserve">Food Preservatives</t>
  </si>
  <si>
    <t xml:space="preserve">10000-10014-10195</t>
  </si>
  <si>
    <t xml:space="preserve">Herbal Medicine</t>
  </si>
  <si>
    <t xml:space="preserve">10000-10015-10196</t>
  </si>
  <si>
    <t xml:space="preserve">Traditional Medicine</t>
  </si>
  <si>
    <t xml:space="preserve">10000-10015-10197</t>
  </si>
  <si>
    <t xml:space="preserve">Chemical Weapon</t>
  </si>
  <si>
    <t xml:space="preserve">10000-10016-10198</t>
  </si>
  <si>
    <t xml:space="preserve">10000-10017-10199</t>
  </si>
  <si>
    <t xml:space="preserve">10000-10018-10200</t>
  </si>
  <si>
    <t xml:space="preserve">10000-10019-10201</t>
  </si>
  <si>
    <t xml:space="preserve">Antacids, Antiulcerants</t>
  </si>
  <si>
    <t xml:space="preserve">10000-10001-10020-10202</t>
  </si>
  <si>
    <t xml:space="preserve">GIT Regulators, Antiflatulents &amp; Anti-inflammatories</t>
  </si>
  <si>
    <t xml:space="preserve">10000-10001-10020-10203</t>
  </si>
  <si>
    <t xml:space="preserve">Topical Antiflatulents: มหาหิงค์, ยาธาตุ</t>
  </si>
  <si>
    <t xml:space="preserve">10000-10001-10020-10204</t>
  </si>
  <si>
    <t xml:space="preserve">Antispasmodics</t>
  </si>
  <si>
    <t xml:space="preserve">10000-10001-10020-10205</t>
  </si>
  <si>
    <t xml:space="preserve">Antidiarrheals</t>
  </si>
  <si>
    <t xml:space="preserve">10000-10001-10020-10206</t>
  </si>
  <si>
    <t xml:space="preserve">Laxatives, Purgatives</t>
  </si>
  <si>
    <t xml:space="preserve">10000-10001-10020-10207</t>
  </si>
  <si>
    <t xml:space="preserve">Digestives</t>
  </si>
  <si>
    <t xml:space="preserve">10000-10001-10020-10208</t>
  </si>
  <si>
    <t xml:space="preserve">Cholagogues, Cholelitholytics &amp; Hepatic Protectors</t>
  </si>
  <si>
    <t xml:space="preserve">10000-10001-10020-10209</t>
  </si>
  <si>
    <t xml:space="preserve">10000-10001-10020-10210</t>
  </si>
  <si>
    <t xml:space="preserve">Others Alimentary Drugs</t>
  </si>
  <si>
    <t xml:space="preserve">10000-10001-10020-10211</t>
  </si>
  <si>
    <t xml:space="preserve">Antacids, Antiulcerants: H2 antagonist</t>
  </si>
  <si>
    <t xml:space="preserve">10000-10001-10020-10212</t>
  </si>
  <si>
    <t xml:space="preserve">Antacids, Antiulcerants: Proton Pump Inhibitor</t>
  </si>
  <si>
    <t xml:space="preserve">10000-10001-10020-10213</t>
  </si>
  <si>
    <t xml:space="preserve">Cardiac Drugs</t>
  </si>
  <si>
    <t xml:space="preserve">10000-10001-10021-10214</t>
  </si>
  <si>
    <t xml:space="preserve">Anti-Anginal Drugs</t>
  </si>
  <si>
    <t xml:space="preserve">10000-10001-10021-10215</t>
  </si>
  <si>
    <t xml:space="preserve">ACE-Inhibitors</t>
  </si>
  <si>
    <t xml:space="preserve">10000-10001-10021-10216</t>
  </si>
  <si>
    <t xml:space="preserve">Beta Blockers: Propranolol</t>
  </si>
  <si>
    <t xml:space="preserve">10000-10001-10021-10217</t>
  </si>
  <si>
    <t xml:space="preserve">Beta Blockers: Atenolol</t>
  </si>
  <si>
    <t xml:space="preserve">10000-10001-10021-10218</t>
  </si>
  <si>
    <t xml:space="preserve">Beta Blockers: Others</t>
  </si>
  <si>
    <t xml:space="preserve">10000-10001-10021-10219</t>
  </si>
  <si>
    <t xml:space="preserve">Calcium Antagonists</t>
  </si>
  <si>
    <t xml:space="preserve">10000-10001-10021-10220</t>
  </si>
  <si>
    <t xml:space="preserve">Other Antihypertensives</t>
  </si>
  <si>
    <t xml:space="preserve">10000-10001-10021-10221</t>
  </si>
  <si>
    <t xml:space="preserve">Diuretics</t>
  </si>
  <si>
    <t xml:space="preserve">10000-10001-10021-10222</t>
  </si>
  <si>
    <t xml:space="preserve">Antidiuretics</t>
  </si>
  <si>
    <t xml:space="preserve">10000-10001-10021-10223</t>
  </si>
  <si>
    <t xml:space="preserve">Peripheral Vasodilators &amp; Cerebral Activators</t>
  </si>
  <si>
    <t xml:space="preserve">10000-10001-10021-10224</t>
  </si>
  <si>
    <t xml:space="preserve">Vasoconstrictors</t>
  </si>
  <si>
    <t xml:space="preserve">10000-10001-10021-10225</t>
  </si>
  <si>
    <t xml:space="preserve">Migraine Drugs: Ergot alkaloids</t>
  </si>
  <si>
    <t xml:space="preserve">10000-10001-10021-10226</t>
  </si>
  <si>
    <t xml:space="preserve">Haemostatics</t>
  </si>
  <si>
    <t xml:space="preserve">10000-10001-10021-10227</t>
  </si>
  <si>
    <t xml:space="preserve">Anticoagulants, Antithrombotics &amp; Fibrinolytics:Heparin</t>
  </si>
  <si>
    <t xml:space="preserve">10000-10001-10021-10228</t>
  </si>
  <si>
    <t xml:space="preserve">Haemorrhoidal, Phlebitis &amp; Varicose Preparations</t>
  </si>
  <si>
    <t xml:space="preserve">10000-10001-10021-10229</t>
  </si>
  <si>
    <t xml:space="preserve">Haemorrheologicals</t>
  </si>
  <si>
    <t xml:space="preserve">10000-10001-10021-10230</t>
  </si>
  <si>
    <t xml:space="preserve">Haematopoietic Agents</t>
  </si>
  <si>
    <t xml:space="preserve">10000-10001-10021-10231</t>
  </si>
  <si>
    <t xml:space="preserve">Other Cardiovascular Drugs</t>
  </si>
  <si>
    <t xml:space="preserve">10000-10001-10021-10232</t>
  </si>
  <si>
    <t xml:space="preserve">10000-10001-10021-10233</t>
  </si>
  <si>
    <t xml:space="preserve">Migraine Drugs: Xanthine</t>
  </si>
  <si>
    <t xml:space="preserve">10000-10001-10021-10234</t>
  </si>
  <si>
    <t xml:space="preserve">Migraine Drugs: other alkaloids</t>
  </si>
  <si>
    <t xml:space="preserve">10000-10001-10021-10235</t>
  </si>
  <si>
    <t xml:space="preserve">Migraine Drugs: Barbiturate</t>
  </si>
  <si>
    <t xml:space="preserve">10000-10001-10021-10236</t>
  </si>
  <si>
    <t xml:space="preserve">Anticoagulants, Antithrombotics &amp; Fibrinolytics</t>
  </si>
  <si>
    <t xml:space="preserve">10000-10001-10021-10237</t>
  </si>
  <si>
    <t xml:space="preserve">Anticoagulants, Antithrombotics &amp; Fibrinolytics: LMWHs</t>
  </si>
  <si>
    <t xml:space="preserve">10000-10001-10021-10238</t>
  </si>
  <si>
    <t xml:space="preserve">Migrain Drugs: Other group</t>
  </si>
  <si>
    <t xml:space="preserve">10000-10001-10021-10239</t>
  </si>
  <si>
    <t xml:space="preserve">Angiotension II Antagonists</t>
  </si>
  <si>
    <t xml:space="preserve">10000-10001-10021-10240</t>
  </si>
  <si>
    <t xml:space="preserve">Respiratory Stimulants</t>
  </si>
  <si>
    <t xml:space="preserve">10000-10001-10022-10241</t>
  </si>
  <si>
    <t xml:space="preserve">Antiasthmatic Preparations: Beta agonist</t>
  </si>
  <si>
    <t xml:space="preserve">10000-10001-10022-10242</t>
  </si>
  <si>
    <t xml:space="preserve">Cough &amp; Cold Remedies: Dextromethorphan/Codeine and deriv</t>
  </si>
  <si>
    <t xml:space="preserve">10000-10001-10022-10243</t>
  </si>
  <si>
    <t xml:space="preserve">Cough &amp; Cold Remedies: Acetaminophen and other drugs</t>
  </si>
  <si>
    <t xml:space="preserve">10000-10001-10022-10244</t>
  </si>
  <si>
    <t xml:space="preserve">Cough &amp; Cold Remedies: Mucolytic/Expectorant</t>
  </si>
  <si>
    <t xml:space="preserve">10000-10001-10022-10245</t>
  </si>
  <si>
    <t xml:space="preserve">Cough &amp; Cold Remedies: Others</t>
  </si>
  <si>
    <t xml:space="preserve">10000-10001-10022-10246</t>
  </si>
  <si>
    <t xml:space="preserve">Cough &amp; Cold Remedies: Unknown</t>
  </si>
  <si>
    <t xml:space="preserve">10000-10001-10022-10247</t>
  </si>
  <si>
    <t xml:space="preserve">Decongestants &amp; Other Nasal Preparations: Others</t>
  </si>
  <si>
    <t xml:space="preserve">10000-10001-10022-10248</t>
  </si>
  <si>
    <t xml:space="preserve">Decongestants &amp; Other Nasal Preparations: Eucalyptus oil</t>
  </si>
  <si>
    <t xml:space="preserve">10000-10001-10022-10249</t>
  </si>
  <si>
    <t xml:space="preserve">Other Drugs Acting on Respiratory System</t>
  </si>
  <si>
    <t xml:space="preserve">10000-10001-10022-10250</t>
  </si>
  <si>
    <t xml:space="preserve">10000-10001-10022-10251</t>
  </si>
  <si>
    <t xml:space="preserve">Antiasthmatic Preparations: Xanthine</t>
  </si>
  <si>
    <t xml:space="preserve">10000-10001-10022-10252</t>
  </si>
  <si>
    <t xml:space="preserve">Antiasthmatic Preparations: Others</t>
  </si>
  <si>
    <t xml:space="preserve">10000-10001-10022-10253</t>
  </si>
  <si>
    <t xml:space="preserve">Antiasthmatic Preparations: Long-acting Beta2 agonist</t>
  </si>
  <si>
    <t xml:space="preserve">10000-10001-10022-10254</t>
  </si>
  <si>
    <t xml:space="preserve">Decongestants &amp; Other Nasal Preparations: Essential oils</t>
  </si>
  <si>
    <t xml:space="preserve">10000-10001-10022-10255</t>
  </si>
  <si>
    <t xml:space="preserve">Decongestants &amp; Other Nasal Preparations: Imidazoline</t>
  </si>
  <si>
    <t xml:space="preserve">10000-10001-10022-10256</t>
  </si>
  <si>
    <t xml:space="preserve">Cough &amp; Cold Remedies: Antihistamine</t>
  </si>
  <si>
    <t xml:space="preserve">10000-10001-10022-10257</t>
  </si>
  <si>
    <t xml:space="preserve">Cough &amp; Cold Remedies: Sympathomimetics</t>
  </si>
  <si>
    <t xml:space="preserve">10000-10001-10022-10258</t>
  </si>
  <si>
    <t xml:space="preserve">Cough &amp; Cold Remedies: Antitussis</t>
  </si>
  <si>
    <t xml:space="preserve">10000-10001-10022-10259</t>
  </si>
  <si>
    <t xml:space="preserve">Anti-inflammatory Enzymes</t>
  </si>
  <si>
    <t xml:space="preserve">10000-10001-10023-10260</t>
  </si>
  <si>
    <t xml:space="preserve">Analgesics &amp; Antipyretics: Acetaminophen</t>
  </si>
  <si>
    <t xml:space="preserve">10000-10001-10023-10261</t>
  </si>
  <si>
    <t xml:space="preserve">Analgesics &amp; Antipyretics: ASA</t>
  </si>
  <si>
    <t xml:space="preserve">10000-10001-10023-10262</t>
  </si>
  <si>
    <t xml:space="preserve">Analgesics &amp; Antipyretics: NSAIDs</t>
  </si>
  <si>
    <t xml:space="preserve">10000-10001-10023-10263</t>
  </si>
  <si>
    <t xml:space="preserve">Analgesics &amp; Antipyretics:Opiate</t>
  </si>
  <si>
    <t xml:space="preserve">10000-10001-10023-10264</t>
  </si>
  <si>
    <t xml:space="preserve">Analgesics &amp; Antipyretics: Others</t>
  </si>
  <si>
    <t xml:space="preserve">10000-10001-10023-10265</t>
  </si>
  <si>
    <t xml:space="preserve">Analgesics &amp; Antipyretics:Unknown</t>
  </si>
  <si>
    <t xml:space="preserve">10000-10001-10023-10266</t>
  </si>
  <si>
    <t xml:space="preserve">Antirheumatic, Anti-inflammatory Analgesics: COX-2 inhibitor</t>
  </si>
  <si>
    <t xml:space="preserve">10000-10001-10023-10267</t>
  </si>
  <si>
    <t xml:space="preserve">Gout Preparations</t>
  </si>
  <si>
    <t xml:space="preserve">10000-10001-10023-10268</t>
  </si>
  <si>
    <t xml:space="preserve">Minor Tranquillisers: Benzodiazepine</t>
  </si>
  <si>
    <t xml:space="preserve">10000-10001-10023-10269</t>
  </si>
  <si>
    <t xml:space="preserve">Minor Tranquillisers: Others</t>
  </si>
  <si>
    <t xml:space="preserve">10000-10001-10023-10270</t>
  </si>
  <si>
    <t xml:space="preserve">Antipsychotics: Phenothiazine</t>
  </si>
  <si>
    <t xml:space="preserve">10000-10001-10023-10271</t>
  </si>
  <si>
    <t xml:space="preserve">Antipsychotics: Butyrophenone</t>
  </si>
  <si>
    <t xml:space="preserve">10000-10001-10023-10272</t>
  </si>
  <si>
    <t xml:space="preserve">Antipsychotics: Thioxanthine</t>
  </si>
  <si>
    <t xml:space="preserve">10000-10001-10023-10273</t>
  </si>
  <si>
    <t xml:space="preserve">Antipsychotics: Dibenzodiazepine</t>
  </si>
  <si>
    <t xml:space="preserve">10000-10001-10023-10274</t>
  </si>
  <si>
    <t xml:space="preserve">Antipsychotics: Others</t>
  </si>
  <si>
    <t xml:space="preserve">10000-10001-10023-10275</t>
  </si>
  <si>
    <t xml:space="preserve">Hypnotics &amp; Sedatives: Benzodiazepine</t>
  </si>
  <si>
    <t xml:space="preserve">10000-10001-10023-10276</t>
  </si>
  <si>
    <t xml:space="preserve">Hypnotics &amp; Sedatives: Barbiturate</t>
  </si>
  <si>
    <t xml:space="preserve">10000-10001-10023-10277</t>
  </si>
  <si>
    <t xml:space="preserve">Hypnotics &amp; Sedatives: Unknown</t>
  </si>
  <si>
    <t xml:space="preserve">10000-10001-10023-10278</t>
  </si>
  <si>
    <t xml:space="preserve">Hypnotics &amp; Sedatives: Others</t>
  </si>
  <si>
    <t xml:space="preserve">10000-10001-10023-10279</t>
  </si>
  <si>
    <t xml:space="preserve">Anticonvulsants: Benzodiazepine</t>
  </si>
  <si>
    <t xml:space="preserve">10000-10001-10023-10280</t>
  </si>
  <si>
    <t xml:space="preserve">Anticonvulsants: Valproate</t>
  </si>
  <si>
    <t xml:space="preserve">10000-10001-10023-10281</t>
  </si>
  <si>
    <t xml:space="preserve">Anticonvulsants: Phenytoin</t>
  </si>
  <si>
    <t xml:space="preserve">10000-10001-10023-10282</t>
  </si>
  <si>
    <t xml:space="preserve">Anticonvulsants: Unknown</t>
  </si>
  <si>
    <t xml:space="preserve">10000-10001-10023-10283</t>
  </si>
  <si>
    <t xml:space="preserve">Anticonvulsants: Others</t>
  </si>
  <si>
    <t xml:space="preserve">10000-10001-10023-10284</t>
  </si>
  <si>
    <t xml:space="preserve">Antidepressants: Tricyclic</t>
  </si>
  <si>
    <t xml:space="preserve">10000-10001-10023-10285</t>
  </si>
  <si>
    <t xml:space="preserve">Antidepressants: Thioxanthine</t>
  </si>
  <si>
    <t xml:space="preserve">10000-10001-10023-10286</t>
  </si>
  <si>
    <t xml:space="preserve">Antidepressants: Atypical tetracyclic</t>
  </si>
  <si>
    <t xml:space="preserve">10000-10001-10023-10287</t>
  </si>
  <si>
    <t xml:space="preserve">Antidepressants: Lithium</t>
  </si>
  <si>
    <t xml:space="preserve">10000-10001-10023-10288</t>
  </si>
  <si>
    <t xml:space="preserve">Antidepressants: SSRI</t>
  </si>
  <si>
    <t xml:space="preserve">10000-10001-10023-10289</t>
  </si>
  <si>
    <t xml:space="preserve">Antidepressants: Others</t>
  </si>
  <si>
    <t xml:space="preserve">10000-10001-10023-10290</t>
  </si>
  <si>
    <t xml:space="preserve">Antidepressants: Unknown</t>
  </si>
  <si>
    <t xml:space="preserve">10000-10001-10023-10291</t>
  </si>
  <si>
    <t xml:space="preserve">CNS Stimulants</t>
  </si>
  <si>
    <t xml:space="preserve">10000-10001-10023-10292</t>
  </si>
  <si>
    <t xml:space="preserve">Nootropics &amp; Neurotonics</t>
  </si>
  <si>
    <t xml:space="preserve">10000-10001-10023-10293</t>
  </si>
  <si>
    <t xml:space="preserve">Antiemetics &amp; Antivertigo Drugs: Antihistamine</t>
  </si>
  <si>
    <t xml:space="preserve">10000-10001-10023-10294</t>
  </si>
  <si>
    <t xml:space="preserve">Neurodegenerative Disease Drugs</t>
  </si>
  <si>
    <t xml:space="preserve">10000-10001-10023-10295</t>
  </si>
  <si>
    <t xml:space="preserve">Antiparkinsonism Preparations: Piperazine salt</t>
  </si>
  <si>
    <t xml:space="preserve">10000-10001-10023-10296</t>
  </si>
  <si>
    <t xml:space="preserve">Antiparkinsonism Preparations: Dopamine prodrugs</t>
  </si>
  <si>
    <t xml:space="preserve">10000-10001-10023-10297</t>
  </si>
  <si>
    <t xml:space="preserve">Antiparkinsonism Preparations: Unknown</t>
  </si>
  <si>
    <t xml:space="preserve">10000-10001-10023-10298</t>
  </si>
  <si>
    <t xml:space="preserve">Antiparkinsonism Preparations: Others</t>
  </si>
  <si>
    <t xml:space="preserve">10000-10001-10023-10299</t>
  </si>
  <si>
    <t xml:space="preserve">Neuromuscular Disorder Drugs</t>
  </si>
  <si>
    <t xml:space="preserve">10000-10001-10023-10300</t>
  </si>
  <si>
    <t xml:space="preserve">Muscle Relaxants: Central-acting</t>
  </si>
  <si>
    <t xml:space="preserve">10000-10001-10023-10301</t>
  </si>
  <si>
    <t xml:space="preserve">10000-10001-10023-10302</t>
  </si>
  <si>
    <t xml:space="preserve">Antirheumatic, Anti-inflammatory Analgesics: NSAID</t>
  </si>
  <si>
    <t xml:space="preserve">10000-10001-10023-10303</t>
  </si>
  <si>
    <t xml:space="preserve">Antirheumatic, Anti-inflammatory Analgesics: Others</t>
  </si>
  <si>
    <t xml:space="preserve">10000-10001-10023-10304</t>
  </si>
  <si>
    <t xml:space="preserve">Antiemetics &amp; Antivertigo Drugs: Dopamine antagonist</t>
  </si>
  <si>
    <t xml:space="preserve">10000-10001-10023-10305</t>
  </si>
  <si>
    <t xml:space="preserve">Muscle Relaxants: Acetaminophen</t>
  </si>
  <si>
    <t xml:space="preserve">10000-10001-10023-10306</t>
  </si>
  <si>
    <t xml:space="preserve">Muscle Relaxants: Others</t>
  </si>
  <si>
    <t xml:space="preserve">10000-10001-10023-10307</t>
  </si>
  <si>
    <t xml:space="preserve">Muscle Relaxants: Orphenadrine</t>
  </si>
  <si>
    <t xml:space="preserve">10000-10001-10023-10308</t>
  </si>
  <si>
    <t xml:space="preserve">Antiparkinsonism Preparations: Anticholinergic</t>
  </si>
  <si>
    <t xml:space="preserve">10000-10001-10023-10309</t>
  </si>
  <si>
    <t xml:space="preserve">Antipsychotics: Long-acting Barbiturate</t>
  </si>
  <si>
    <t xml:space="preserve">10000-10001-10023-10310</t>
  </si>
  <si>
    <t xml:space="preserve">Antipsychotics: Short-acting Barbiturate</t>
  </si>
  <si>
    <t xml:space="preserve">10000-10001-10023-10311</t>
  </si>
  <si>
    <t xml:space="preserve">Antipsychotics: Unknown</t>
  </si>
  <si>
    <t xml:space="preserve">10000-10001-10023-10312</t>
  </si>
  <si>
    <t xml:space="preserve">Antipsychotics: Ergot alkaloid</t>
  </si>
  <si>
    <t xml:space="preserve">10000-10001-10023-10313</t>
  </si>
  <si>
    <t xml:space="preserve">Antipsychotics: Anticholinergic</t>
  </si>
  <si>
    <t xml:space="preserve">10000-10001-10023-10314</t>
  </si>
  <si>
    <t xml:space="preserve">Anticonvulsants: Carbamazepine</t>
  </si>
  <si>
    <t xml:space="preserve">10000-10001-10023-10315</t>
  </si>
  <si>
    <t xml:space="preserve">10000-10001-10023-10316</t>
  </si>
  <si>
    <t xml:space="preserve">Antipsychotics: Atypical neuroleptic</t>
  </si>
  <si>
    <t xml:space="preserve">10000-10001-10023-10317</t>
  </si>
  <si>
    <t xml:space="preserve">Antidepressants: Tetracyclic</t>
  </si>
  <si>
    <t xml:space="preserve">10000-10001-10023-10318</t>
  </si>
  <si>
    <t xml:space="preserve">Antidepressants: Phenothiazine</t>
  </si>
  <si>
    <t xml:space="preserve">10000-10001-10023-10319</t>
  </si>
  <si>
    <t xml:space="preserve">Antidepressants: MAOI</t>
  </si>
  <si>
    <t xml:space="preserve">10000-10001-10023-10320</t>
  </si>
  <si>
    <t xml:space="preserve">Muscle Relaxants: Unknown</t>
  </si>
  <si>
    <t xml:space="preserve">10000-10001-10023-10321</t>
  </si>
  <si>
    <t xml:space="preserve">Anxiolytics</t>
  </si>
  <si>
    <t xml:space="preserve">10000-10001-10023-10322</t>
  </si>
  <si>
    <t xml:space="preserve">Antimigrain drugs</t>
  </si>
  <si>
    <t xml:space="preserve">10000-10001-10023-10323</t>
  </si>
  <si>
    <t xml:space="preserve">Androgens &amp; Related Synthetic Drugs</t>
  </si>
  <si>
    <t xml:space="preserve">10000-10001-10024-10324</t>
  </si>
  <si>
    <t xml:space="preserve">Oestrogens &amp; Progesterones &amp; Related Synthetic Drugs</t>
  </si>
  <si>
    <t xml:space="preserve">10000-10001-10024-10325</t>
  </si>
  <si>
    <t xml:space="preserve">Combined Sex Hormones</t>
  </si>
  <si>
    <t xml:space="preserve">10000-10001-10024-10326</t>
  </si>
  <si>
    <t xml:space="preserve">Corticosteroid Hormones</t>
  </si>
  <si>
    <t xml:space="preserve">10000-10001-10024-10327</t>
  </si>
  <si>
    <t xml:space="preserve">Trophic Hormones &amp; Related Synthetic Drugs</t>
  </si>
  <si>
    <t xml:space="preserve">10000-10001-10024-10328</t>
  </si>
  <si>
    <t xml:space="preserve">Anabolic Agents</t>
  </si>
  <si>
    <t xml:space="preserve">10000-10001-10024-10329</t>
  </si>
  <si>
    <t xml:space="preserve">Other Hormone Related Drugs</t>
  </si>
  <si>
    <t xml:space="preserve">10000-10001-10024-10330</t>
  </si>
  <si>
    <t xml:space="preserve">10000-10001-10024-10331</t>
  </si>
  <si>
    <t xml:space="preserve">Depot Contraceptives</t>
  </si>
  <si>
    <t xml:space="preserve">10000-10001-10025-10332</t>
  </si>
  <si>
    <t xml:space="preserve">Oral Contraceptives</t>
  </si>
  <si>
    <t xml:space="preserve">10000-10001-10025-10333</t>
  </si>
  <si>
    <t xml:space="preserve">Other Contraceptives</t>
  </si>
  <si>
    <t xml:space="preserve">10000-10001-10025-10334</t>
  </si>
  <si>
    <t xml:space="preserve">10000-10001-10025-10335</t>
  </si>
  <si>
    <t xml:space="preserve">Aminoglycosides</t>
  </si>
  <si>
    <t xml:space="preserve">10000-10001-10026-10336</t>
  </si>
  <si>
    <t xml:space="preserve">Cephalosporins</t>
  </si>
  <si>
    <t xml:space="preserve">10000-10001-10026-10337</t>
  </si>
  <si>
    <t xml:space="preserve">Chloramphenicols</t>
  </si>
  <si>
    <t xml:space="preserve">10000-10001-10026-10338</t>
  </si>
  <si>
    <t xml:space="preserve">Macrolides</t>
  </si>
  <si>
    <t xml:space="preserve">10000-10001-10026-10339</t>
  </si>
  <si>
    <t xml:space="preserve">Penicillins</t>
  </si>
  <si>
    <t xml:space="preserve">10000-10001-10026-10340</t>
  </si>
  <si>
    <t xml:space="preserve">Quinolones</t>
  </si>
  <si>
    <t xml:space="preserve">10000-10001-10026-10341</t>
  </si>
  <si>
    <t xml:space="preserve">Tetracyclines</t>
  </si>
  <si>
    <t xml:space="preserve">10000-10001-10026-10342</t>
  </si>
  <si>
    <t xml:space="preserve">Antifungals: Imidazole</t>
  </si>
  <si>
    <t xml:space="preserve">10000-10001-10026-10343</t>
  </si>
  <si>
    <t xml:space="preserve">Antibacterial Combinations</t>
  </si>
  <si>
    <t xml:space="preserve">10000-10001-10026-10344</t>
  </si>
  <si>
    <t xml:space="preserve">Other Antibiotics</t>
  </si>
  <si>
    <t xml:space="preserve">10000-10001-10026-10345</t>
  </si>
  <si>
    <t xml:space="preserve">10000-10001-10026-10346</t>
  </si>
  <si>
    <t xml:space="preserve">Antifungals: Trizole</t>
  </si>
  <si>
    <t xml:space="preserve">10000-10001-10026-10347</t>
  </si>
  <si>
    <t xml:space="preserve">Antifungals: Others</t>
  </si>
  <si>
    <t xml:space="preserve">10000-10001-10026-10348</t>
  </si>
  <si>
    <t xml:space="preserve">Antituberculous Agents</t>
  </si>
  <si>
    <t xml:space="preserve">10000-10001-10027-10349</t>
  </si>
  <si>
    <t xml:space="preserve">Sulphonamides</t>
  </si>
  <si>
    <t xml:space="preserve">10000-10001-10027-10350</t>
  </si>
  <si>
    <t xml:space="preserve">Antiamoebics</t>
  </si>
  <si>
    <t xml:space="preserve">10000-10001-10027-10351</t>
  </si>
  <si>
    <t xml:space="preserve">Anthelmintics</t>
  </si>
  <si>
    <t xml:space="preserve">10000-10001-10027-10352</t>
  </si>
  <si>
    <t xml:space="preserve">Antileprotics</t>
  </si>
  <si>
    <t xml:space="preserve">10000-10001-10027-10353</t>
  </si>
  <si>
    <t xml:space="preserve">Antivirals</t>
  </si>
  <si>
    <t xml:space="preserve">10000-10001-10027-10354</t>
  </si>
  <si>
    <t xml:space="preserve">Antineoplastics</t>
  </si>
  <si>
    <t xml:space="preserve">10000-10001-10027-10355</t>
  </si>
  <si>
    <t xml:space="preserve">Antimalarials</t>
  </si>
  <si>
    <t xml:space="preserve">10000-10001-10027-10356</t>
  </si>
  <si>
    <t xml:space="preserve">Leishmaniacides, Trypanocides</t>
  </si>
  <si>
    <t xml:space="preserve">10000-10001-10027-10357</t>
  </si>
  <si>
    <t xml:space="preserve">Filaricides</t>
  </si>
  <si>
    <t xml:space="preserve">10000-10001-10027-10358</t>
  </si>
  <si>
    <t xml:space="preserve">10000-10001-10027-10359</t>
  </si>
  <si>
    <t xml:space="preserve">Preparations for Vaginal Conditions</t>
  </si>
  <si>
    <t xml:space="preserve">10000-10001-10028-10360</t>
  </si>
  <si>
    <t xml:space="preserve">Urinary Antiseptics</t>
  </si>
  <si>
    <t xml:space="preserve">10000-10001-10028-10361</t>
  </si>
  <si>
    <t xml:space="preserve">Durgs Acting on Uterus</t>
  </si>
  <si>
    <t xml:space="preserve">10000-10001-10028-10362</t>
  </si>
  <si>
    <t xml:space="preserve">Other Drugs Acting on Genito-Urinary System</t>
  </si>
  <si>
    <t xml:space="preserve">10000-10001-10028-10363</t>
  </si>
  <si>
    <t xml:space="preserve">10000-10001-10028-10364</t>
  </si>
  <si>
    <t xml:space="preserve">Insulins</t>
  </si>
  <si>
    <t xml:space="preserve">10000-10001-10029-10365</t>
  </si>
  <si>
    <t xml:space="preserve">Oral Antidiabetic Agents: Sulfonylurea</t>
  </si>
  <si>
    <t xml:space="preserve">10000-10001-10029-10366</t>
  </si>
  <si>
    <t xml:space="preserve">Thyroid Preparations</t>
  </si>
  <si>
    <t xml:space="preserve">10000-10001-10029-10367</t>
  </si>
  <si>
    <t xml:space="preserve">Antithyroids</t>
  </si>
  <si>
    <t xml:space="preserve">10000-10001-10029-10368</t>
  </si>
  <si>
    <t xml:space="preserve">Antihyperlipidaemic Agents</t>
  </si>
  <si>
    <t xml:space="preserve">10000-10001-10029-10369</t>
  </si>
  <si>
    <t xml:space="preserve">Other Agents Affecting Metabolism</t>
  </si>
  <si>
    <t xml:space="preserve">10000-10001-10029-10370</t>
  </si>
  <si>
    <t xml:space="preserve">10000-10001-10029-10371</t>
  </si>
  <si>
    <t xml:space="preserve">Oral Antidiabetic Agents: Biguanides</t>
  </si>
  <si>
    <t xml:space="preserve">10000-10001-10029-10372</t>
  </si>
  <si>
    <t xml:space="preserve">Oral Antidiabetic Agents: Alpha-glucosidase inhibitor</t>
  </si>
  <si>
    <t xml:space="preserve">10000-10001-10029-10373</t>
  </si>
  <si>
    <t xml:space="preserve">Oral Antidiabetic Agents: Others</t>
  </si>
  <si>
    <t xml:space="preserve">10000-10001-10029-10374</t>
  </si>
  <si>
    <t xml:space="preserve">Oral Antidiabetic Agents: Dipeptidyl peptidase inhibitor</t>
  </si>
  <si>
    <t xml:space="preserve">10000-10001-10029-11082</t>
  </si>
  <si>
    <t xml:space="preserve">Oral Antidiabetic Agents: Meglitinide</t>
  </si>
  <si>
    <t xml:space="preserve">10000-10001-10029-11083</t>
  </si>
  <si>
    <t xml:space="preserve">Vitamins A, D, E</t>
  </si>
  <si>
    <t xml:space="preserve">10000-10001-10030-10375</t>
  </si>
  <si>
    <t xml:space="preserve">Vitamins Bs/with C</t>
  </si>
  <si>
    <t xml:space="preserve">10000-10001-10030-10376</t>
  </si>
  <si>
    <t xml:space="preserve">Vitamins B's/with C</t>
  </si>
  <si>
    <t xml:space="preserve">Vitamin C</t>
  </si>
  <si>
    <t xml:space="preserve">10000-10001-10030-10377</t>
  </si>
  <si>
    <t xml:space="preserve">Calcium/  with Vitamins</t>
  </si>
  <si>
    <t xml:space="preserve">10000-10001-10030-10378</t>
  </si>
  <si>
    <t xml:space="preserve">Multivitamins/ with Minerals</t>
  </si>
  <si>
    <t xml:space="preserve">10000-10001-10030-10379</t>
  </si>
  <si>
    <t xml:space="preserve">Vitamins with Hormones/ Geriatric Preparations</t>
  </si>
  <si>
    <t xml:space="preserve">10000-10001-10030-10380</t>
  </si>
  <si>
    <t xml:space="preserve">Paediatric Vitamins &amp; Minerals: Fluoride</t>
  </si>
  <si>
    <t xml:space="preserve">10000-10001-10030-10381</t>
  </si>
  <si>
    <t xml:space="preserve">10000-10001-10030-10382</t>
  </si>
  <si>
    <t xml:space="preserve">Electrolytes and Minerals</t>
  </si>
  <si>
    <t xml:space="preserve">10000-10001-10030-10383</t>
  </si>
  <si>
    <t xml:space="preserve">Antianemics/ Pre&amp;Post Natal Vitamins: Iron</t>
  </si>
  <si>
    <t xml:space="preserve">10000-10001-10030-10384</t>
  </si>
  <si>
    <t xml:space="preserve">Antianemics/ Pre&amp;Post Natal Vitamins: Others</t>
  </si>
  <si>
    <t xml:space="preserve">10000-10001-10030-10385</t>
  </si>
  <si>
    <t xml:space="preserve">10000-10001-10030-10386</t>
  </si>
  <si>
    <t xml:space="preserve">Paediatric Vitamins &amp; Minerals: Others</t>
  </si>
  <si>
    <t xml:space="preserve">10000-10001-10030-10387</t>
  </si>
  <si>
    <t xml:space="preserve">Infant/ Follow-On Formulae</t>
  </si>
  <si>
    <t xml:space="preserve">10000-10001-10031-10388</t>
  </si>
  <si>
    <t xml:space="preserve">Enteral/ Nutritional Products</t>
  </si>
  <si>
    <t xml:space="preserve">10000-10001-10031-10389</t>
  </si>
  <si>
    <t xml:space="preserve">Parenteral Nutrition</t>
  </si>
  <si>
    <t xml:space="preserve">10000-10001-10031-10390</t>
  </si>
  <si>
    <t xml:space="preserve">Tonics</t>
  </si>
  <si>
    <t xml:space="preserve">10000-10001-10031-10391</t>
  </si>
  <si>
    <t xml:space="preserve">Appetite Stimulants</t>
  </si>
  <si>
    <t xml:space="preserve">10000-10001-10031-10392</t>
  </si>
  <si>
    <t xml:space="preserve">Antiobesity Agents: Amphetamine derivatives</t>
  </si>
  <si>
    <t xml:space="preserve">10000-10001-10031-10393</t>
  </si>
  <si>
    <t xml:space="preserve">10000-10001-10031-10394</t>
  </si>
  <si>
    <t xml:space="preserve">Antiobesity Agents: Othres</t>
  </si>
  <si>
    <t xml:space="preserve">10000-10001-10031-10395</t>
  </si>
  <si>
    <t xml:space="preserve">Antiobesity Agents: Unknown</t>
  </si>
  <si>
    <t xml:space="preserve">10000-10001-10031-10396</t>
  </si>
  <si>
    <t xml:space="preserve">Eye Anti-infectives &amp; Antiseptics: Boric acid</t>
  </si>
  <si>
    <t xml:space="preserve">10000-10001-10032-10397</t>
  </si>
  <si>
    <t xml:space="preserve">Eye Corticosteroids</t>
  </si>
  <si>
    <t xml:space="preserve">10000-10001-10032-10398</t>
  </si>
  <si>
    <t xml:space="preserve">Eye Antiseptics with Corticosteroids</t>
  </si>
  <si>
    <t xml:space="preserve">10000-10001-10032-10399</t>
  </si>
  <si>
    <t xml:space="preserve">Mydriatic Drugs</t>
  </si>
  <si>
    <t xml:space="preserve">10000-10001-10032-10400</t>
  </si>
  <si>
    <t xml:space="preserve">Miotic Drugs</t>
  </si>
  <si>
    <t xml:space="preserve">10000-10001-10032-10401</t>
  </si>
  <si>
    <t xml:space="preserve">Glaucoma Preparation</t>
  </si>
  <si>
    <t xml:space="preserve">10000-10001-10032-10402</t>
  </si>
  <si>
    <t xml:space="preserve">Other Eye Preparation</t>
  </si>
  <si>
    <t xml:space="preserve">10000-10001-10032-10403</t>
  </si>
  <si>
    <t xml:space="preserve">Ear Anti-infectives &amp; Antiseptics</t>
  </si>
  <si>
    <t xml:space="preserve">10000-10001-10032-10404</t>
  </si>
  <si>
    <t xml:space="preserve">Ear Corticosteroids</t>
  </si>
  <si>
    <t xml:space="preserve">10000-10001-10032-10405</t>
  </si>
  <si>
    <t xml:space="preserve">Ear Antiseptics with Corticosteroids</t>
  </si>
  <si>
    <t xml:space="preserve">10000-10001-10032-10406</t>
  </si>
  <si>
    <t xml:space="preserve">Other Ear Preparations</t>
  </si>
  <si>
    <t xml:space="preserve">10000-10001-10032-10407</t>
  </si>
  <si>
    <t xml:space="preserve">Mouth/ Throat Preparations</t>
  </si>
  <si>
    <t xml:space="preserve">10000-10001-10032-10408</t>
  </si>
  <si>
    <t xml:space="preserve">10000-10001-10032-10409</t>
  </si>
  <si>
    <t xml:space="preserve">Eye Anti-infectives &amp; Antiseptics: Cationic detergent</t>
  </si>
  <si>
    <t xml:space="preserve">10000-10001-10032-10410</t>
  </si>
  <si>
    <t xml:space="preserve">Eye Anti-infectives &amp; Antiseptics: Other</t>
  </si>
  <si>
    <t xml:space="preserve">10000-10001-10032-10411</t>
  </si>
  <si>
    <t xml:space="preserve">Eye Anti-infectives &amp; Antiseptics: Unknown</t>
  </si>
  <si>
    <t xml:space="preserve">10000-10001-10032-10412</t>
  </si>
  <si>
    <t xml:space="preserve">Topical Anti-infectives: Organic Mercury</t>
  </si>
  <si>
    <t xml:space="preserve">10000-10001-10033-10413</t>
  </si>
  <si>
    <t xml:space="preserve">Topical Anti-infectives: Ethanol/Isopropanol</t>
  </si>
  <si>
    <t xml:space="preserve">10000-10001-10033-10414</t>
  </si>
  <si>
    <t xml:space="preserve">Topical Anti-infectives: Iodine</t>
  </si>
  <si>
    <t xml:space="preserve">10000-10001-10033-10415</t>
  </si>
  <si>
    <t xml:space="preserve">Topical Anti-infectives with Corticosteroids</t>
  </si>
  <si>
    <t xml:space="preserve">10000-10001-10033-10416</t>
  </si>
  <si>
    <t xml:space="preserve">Topical Corticosteroids</t>
  </si>
  <si>
    <t xml:space="preserve">10000-10001-10033-10417</t>
  </si>
  <si>
    <t xml:space="preserve">Acne Treatment Preparations</t>
  </si>
  <si>
    <t xml:space="preserve">10000-10001-10033-10418</t>
  </si>
  <si>
    <t xml:space="preserve">Antiseptics &amp; Disinfectants: H2O2</t>
  </si>
  <si>
    <t xml:space="preserve">10000-10001-10033-10419</t>
  </si>
  <si>
    <t xml:space="preserve">Antiseptics &amp; Disinfectants: Phenol (Cresol, Chloroxylenol)</t>
  </si>
  <si>
    <t xml:space="preserve">10000-10001-10033-10420</t>
  </si>
  <si>
    <t xml:space="preserve">Antiseptics &amp; Disinfectants: Chlorhexidine</t>
  </si>
  <si>
    <t xml:space="preserve">10000-10001-10033-10421</t>
  </si>
  <si>
    <t xml:space="preserve">Antiseptics &amp; Disinfectants: Gentian violet</t>
  </si>
  <si>
    <t xml:space="preserve">10000-10001-10033-10422</t>
  </si>
  <si>
    <t xml:space="preserve">Medicated Surgical Dressings</t>
  </si>
  <si>
    <t xml:space="preserve">10000-10001-10033-10423</t>
  </si>
  <si>
    <t xml:space="preserve">Topical Fungicides &amp; Antiparasites: Salicylic acid</t>
  </si>
  <si>
    <t xml:space="preserve">10000-10001-10033-10424</t>
  </si>
  <si>
    <t xml:space="preserve">Topical Fungicides &amp; Antiparasites: Benzyl benzoate</t>
  </si>
  <si>
    <t xml:space="preserve">10000-10001-10033-10425</t>
  </si>
  <si>
    <t xml:space="preserve">Psoriasis, Seborrhea &amp; Ichthyosis Preparations</t>
  </si>
  <si>
    <t xml:space="preserve">10000-10001-10033-10426</t>
  </si>
  <si>
    <t xml:space="preserve">Topical Antivirals</t>
  </si>
  <si>
    <t xml:space="preserve">10000-10001-10033-10427</t>
  </si>
  <si>
    <t xml:space="preserve">Keratolytics: Salicylic acid</t>
  </si>
  <si>
    <t xml:space="preserve">10000-10001-10033-10428</t>
  </si>
  <si>
    <t xml:space="preserve">Skin Protectives</t>
  </si>
  <si>
    <t xml:space="preserve">10000-10001-10033-10429</t>
  </si>
  <si>
    <t xml:space="preserve">Topical Antihistamines/Antipruritics : Calamine</t>
  </si>
  <si>
    <t xml:space="preserve">10000-10001-10033-10430</t>
  </si>
  <si>
    <t xml:space="preserve">Topical Analgesics &amp; Anti-inflammatories: NSAIDs</t>
  </si>
  <si>
    <t xml:space="preserve">10000-10001-10033-10431</t>
  </si>
  <si>
    <t xml:space="preserve">Topical Analgesics &amp; Anti-inflammatories: Essential oil</t>
  </si>
  <si>
    <t xml:space="preserve">10000-10001-10033-10432</t>
  </si>
  <si>
    <t xml:space="preserve">Other Dermatologicals</t>
  </si>
  <si>
    <t xml:space="preserve">10000-10001-10033-10433</t>
  </si>
  <si>
    <t xml:space="preserve">Treatment of dundruff</t>
  </si>
  <si>
    <t xml:space="preserve">10000-10001-10033-10434</t>
  </si>
  <si>
    <t xml:space="preserve">10000-10001-10033-10435</t>
  </si>
  <si>
    <t xml:space="preserve">10000-10001-10033-10436</t>
  </si>
  <si>
    <t xml:space="preserve">Topical Antihistamines/Antipruritics : Others</t>
  </si>
  <si>
    <t xml:space="preserve">10000-10001-10033-10437</t>
  </si>
  <si>
    <t xml:space="preserve">Keratolytics: Lactic acid</t>
  </si>
  <si>
    <t xml:space="preserve">10000-10001-10033-10438</t>
  </si>
  <si>
    <t xml:space="preserve">Topical Fungicides &amp; Antiparasites: Conazole</t>
  </si>
  <si>
    <t xml:space="preserve">10000-10001-10033-10439</t>
  </si>
  <si>
    <t xml:space="preserve">Topical Fungicides &amp; Antiparasites: Organochlorine</t>
  </si>
  <si>
    <t xml:space="preserve">10000-10001-10033-10440</t>
  </si>
  <si>
    <t xml:space="preserve">Topical Fungicides &amp; Antiparasites: Others e.g. Sulphur</t>
  </si>
  <si>
    <t xml:space="preserve">10000-10001-10033-10441</t>
  </si>
  <si>
    <t xml:space="preserve">Topical Fungicides &amp; Antiparasites: Unknown</t>
  </si>
  <si>
    <t xml:space="preserve">10000-10001-10033-10442</t>
  </si>
  <si>
    <t xml:space="preserve">Topical Fungicides &amp; Antiparasites: Pyrethroid</t>
  </si>
  <si>
    <t xml:space="preserve">10000-10001-10033-10443</t>
  </si>
  <si>
    <t xml:space="preserve">Topical Analgesics &amp; Anti-inflammatories: Methyl salicylate</t>
  </si>
  <si>
    <t xml:space="preserve">10000-10001-10033-10444</t>
  </si>
  <si>
    <t xml:space="preserve">Topical Analgesics &amp; Anti-inflammatories: Others</t>
  </si>
  <si>
    <t xml:space="preserve">10000-10001-10033-10445</t>
  </si>
  <si>
    <t xml:space="preserve">Topical Analgesics &amp; Anti-inflammatories: Unknown</t>
  </si>
  <si>
    <t xml:space="preserve">10000-10001-10033-10446</t>
  </si>
  <si>
    <t xml:space="preserve">Topical Anti-infectives: Ethanol</t>
  </si>
  <si>
    <t xml:space="preserve">10000-10001-10033-10447</t>
  </si>
  <si>
    <t xml:space="preserve">Antiseptics &amp; Disinfectants: Cationic detergent</t>
  </si>
  <si>
    <t xml:space="preserve">10000-10001-10033-10448</t>
  </si>
  <si>
    <t xml:space="preserve">Antiseptics &amp; Disinfectants: Glutaraldehyde</t>
  </si>
  <si>
    <t xml:space="preserve">10000-10001-10033-10449</t>
  </si>
  <si>
    <t xml:space="preserve">Antiseptics &amp; Disinfectants: Others</t>
  </si>
  <si>
    <t xml:space="preserve">10000-10001-10033-10450</t>
  </si>
  <si>
    <t xml:space="preserve">Topical Anti-infectives: Isopropanol</t>
  </si>
  <si>
    <t xml:space="preserve">10000-10001-10033-10451</t>
  </si>
  <si>
    <t xml:space="preserve">Topical Anti-infectives: Others</t>
  </si>
  <si>
    <t xml:space="preserve">10000-10001-10033-10452</t>
  </si>
  <si>
    <t xml:space="preserve">Antiseptics &amp; Disinfectants: Hypochlorite</t>
  </si>
  <si>
    <t xml:space="preserve">10000-10001-10033-10453</t>
  </si>
  <si>
    <t xml:space="preserve">Antiseptics &amp; Disinfectants: Alcohol</t>
  </si>
  <si>
    <t xml:space="preserve">10000-10001-10033-10454</t>
  </si>
  <si>
    <t xml:space="preserve">Keratolytics: Glycolic acid</t>
  </si>
  <si>
    <t xml:space="preserve">10000-10001-10033-10455</t>
  </si>
  <si>
    <t xml:space="preserve">Keratolytics: Unknown</t>
  </si>
  <si>
    <t xml:space="preserve">10000-10001-10033-10456</t>
  </si>
  <si>
    <t xml:space="preserve">Treatment of warts: TCA acid</t>
  </si>
  <si>
    <t xml:space="preserve">10000-10001-10033-10457</t>
  </si>
  <si>
    <t xml:space="preserve">Treatment of warts: Salicylic acid</t>
  </si>
  <si>
    <t xml:space="preserve">10000-10001-10033-10458</t>
  </si>
  <si>
    <t xml:space="preserve">Treatment of warts: Lactic acid</t>
  </si>
  <si>
    <t xml:space="preserve">10000-10001-10033-10459</t>
  </si>
  <si>
    <t xml:space="preserve">Keratolytics: Benzoic acid</t>
  </si>
  <si>
    <t xml:space="preserve">10000-10001-10033-10460</t>
  </si>
  <si>
    <t xml:space="preserve">Topical  Fugicides and  Antiparasites:Others</t>
  </si>
  <si>
    <t xml:space="preserve">10000-10001-10033-10461</t>
  </si>
  <si>
    <t xml:space="preserve">Treatment of warts:Other</t>
  </si>
  <si>
    <t xml:space="preserve">10000-10001-10033-10462</t>
  </si>
  <si>
    <t xml:space="preserve">Keratolytics: Other</t>
  </si>
  <si>
    <t xml:space="preserve">10000-10001-10033-10463</t>
  </si>
  <si>
    <t xml:space="preserve">Anaesthetics Local &amp; General</t>
  </si>
  <si>
    <t xml:space="preserve">10000-10001-10034-10464</t>
  </si>
  <si>
    <t xml:space="preserve">10000-10001-10034-10465</t>
  </si>
  <si>
    <t xml:space="preserve">10000-10001-10034-10466</t>
  </si>
  <si>
    <t xml:space="preserve">Radiocontrast Media: Iodinated contrast media</t>
  </si>
  <si>
    <t xml:space="preserve">10000-10001-10035-10467</t>
  </si>
  <si>
    <t xml:space="preserve">10000-10001-10035-10468</t>
  </si>
  <si>
    <t xml:space="preserve">Antihistamines &amp; Antiallergics: CPM</t>
  </si>
  <si>
    <t xml:space="preserve">10000-10001-10036-10469</t>
  </si>
  <si>
    <t xml:space="preserve">Antihistamines &amp; Antiallergics: Diphenhydramine</t>
  </si>
  <si>
    <t xml:space="preserve">10000-10001-10036-10470</t>
  </si>
  <si>
    <t xml:space="preserve">Antihistamines &amp; Antiallergics: Others</t>
  </si>
  <si>
    <t xml:space="preserve">10000-10001-10036-10471</t>
  </si>
  <si>
    <t xml:space="preserve">Antihistamines &amp; Antiallergics: Unknown</t>
  </si>
  <si>
    <t xml:space="preserve">10000-10001-10036-10472</t>
  </si>
  <si>
    <t xml:space="preserve">Vaccines, Antisera &amp; Immunologicals</t>
  </si>
  <si>
    <t xml:space="preserve">10000-10001-10036-10473</t>
  </si>
  <si>
    <t xml:space="preserve">Immunosuppressants</t>
  </si>
  <si>
    <t xml:space="preserve">10000-10001-10036-10474</t>
  </si>
  <si>
    <t xml:space="preserve">10000-10001-10036-10475</t>
  </si>
  <si>
    <t xml:space="preserve">Methadone</t>
  </si>
  <si>
    <t xml:space="preserve">10000-10001-10037-10476</t>
  </si>
  <si>
    <t xml:space="preserve">Naloxone</t>
  </si>
  <si>
    <t xml:space="preserve">10000-10001-10037-10477</t>
  </si>
  <si>
    <t xml:space="preserve">10000-10001-10037-10478</t>
  </si>
  <si>
    <t xml:space="preserve">10000-10001-10037-10479</t>
  </si>
  <si>
    <t xml:space="preserve">Intravenous &amp; Other Sterile Solutions</t>
  </si>
  <si>
    <t xml:space="preserve">10000-10001-10038-10480</t>
  </si>
  <si>
    <t xml:space="preserve">10000-10001-10038-10481</t>
  </si>
  <si>
    <t xml:space="preserve">Antiseptics &amp; disinfectant</t>
  </si>
  <si>
    <t xml:space="preserve">10000-10001-10038-11096</t>
  </si>
  <si>
    <t xml:space="preserve">Miscellaneous: Treatment of psoriasis</t>
  </si>
  <si>
    <t xml:space="preserve">10000-10001-10039-11089</t>
  </si>
  <si>
    <t xml:space="preserve">Miscellaneou: Ammonia</t>
  </si>
  <si>
    <t xml:space="preserve">10000-10001-10039-10482</t>
  </si>
  <si>
    <t xml:space="preserve">10000-10001-10039-10483</t>
  </si>
  <si>
    <t xml:space="preserve">Miscellaneou: Alcohol</t>
  </si>
  <si>
    <t xml:space="preserve">10000-10001-10039-10484</t>
  </si>
  <si>
    <t xml:space="preserve">10000-10001-10040-10485</t>
  </si>
  <si>
    <t xml:space="preserve">10000-10001-10041-10486</t>
  </si>
  <si>
    <t xml:space="preserve">Antipsychotic: benzamide</t>
  </si>
  <si>
    <t xml:space="preserve">10000-10001-10041-10487</t>
  </si>
  <si>
    <t xml:space="preserve">Medicine for animals</t>
  </si>
  <si>
    <t xml:space="preserve">10000-10001-10041-11115</t>
  </si>
  <si>
    <t xml:space="preserve">Adhesive agent: Cyanoacrylate</t>
  </si>
  <si>
    <t xml:space="preserve">10000-10002-10042-10488</t>
  </si>
  <si>
    <t xml:space="preserve">Adhesive agent: Others</t>
  </si>
  <si>
    <t xml:space="preserve">10000-10002-10042-10489</t>
  </si>
  <si>
    <t xml:space="preserve">Adhesive agent: Unknown</t>
  </si>
  <si>
    <t xml:space="preserve">10000-10002-10042-10490</t>
  </si>
  <si>
    <t xml:space="preserve">Solventt: toluene</t>
  </si>
  <si>
    <t xml:space="preserve">10000-10002-10042-10491</t>
  </si>
  <si>
    <t xml:space="preserve">Glue</t>
  </si>
  <si>
    <t xml:space="preserve">10000-10002-10042-10492</t>
  </si>
  <si>
    <t xml:space="preserve">10000-10002-10043-10493</t>
  </si>
  <si>
    <t xml:space="preserve">Antifreeze/coolant</t>
  </si>
  <si>
    <t xml:space="preserve">10000-10002-10044-10494</t>
  </si>
  <si>
    <t xml:space="preserve">Brake fluid</t>
  </si>
  <si>
    <t xml:space="preserve">10000-10002-10044-10495</t>
  </si>
  <si>
    <t xml:space="preserve">Diesel oil</t>
  </si>
  <si>
    <t xml:space="preserve">10000-10002-10044-10496</t>
  </si>
  <si>
    <t xml:space="preserve">Gasoline</t>
  </si>
  <si>
    <t xml:space="preserve">10000-10002-10044-10497</t>
  </si>
  <si>
    <t xml:space="preserve">Motor oil/ Lubricant</t>
  </si>
  <si>
    <t xml:space="preserve">10000-10002-10044-10498</t>
  </si>
  <si>
    <t xml:space="preserve">Polishing/ Coating agent</t>
  </si>
  <si>
    <t xml:space="preserve">10000-10002-10044-10499</t>
  </si>
  <si>
    <t xml:space="preserve">Cleaning/ Shampooing</t>
  </si>
  <si>
    <t xml:space="preserve">10000-10002-10044-10500</t>
  </si>
  <si>
    <t xml:space="preserve">10000-10002-10044-10501</t>
  </si>
  <si>
    <t xml:space="preserve">10000-10002-10044-10502</t>
  </si>
  <si>
    <t xml:space="preserve">With mercury</t>
  </si>
  <si>
    <t xml:space="preserve">10000-10002-10045-10503</t>
  </si>
  <si>
    <t xml:space="preserve">Without mercury</t>
  </si>
  <si>
    <t xml:space="preserve">10000-10002-10045-10504</t>
  </si>
  <si>
    <t xml:space="preserve">10000-10002-10045-10505</t>
  </si>
  <si>
    <t xml:space="preserve">10000-10002-10046-10506</t>
  </si>
  <si>
    <t xml:space="preserve">Cement sealer</t>
  </si>
  <si>
    <t xml:space="preserve">10000-10002-10047-10507</t>
  </si>
  <si>
    <t xml:space="preserve">Alkali formulation</t>
  </si>
  <si>
    <t xml:space="preserve">10000-10002-10048-10508</t>
  </si>
  <si>
    <t xml:space="preserve">Detergent</t>
  </si>
  <si>
    <t xml:space="preserve">10000-10002-10048-10509</t>
  </si>
  <si>
    <t xml:space="preserve">Irritant</t>
  </si>
  <si>
    <t xml:space="preserve">10000-10002-10048-10510</t>
  </si>
  <si>
    <t xml:space="preserve">10000-10002-10048-10511</t>
  </si>
  <si>
    <t xml:space="preserve">10000-10002-10048-10512</t>
  </si>
  <si>
    <t xml:space="preserve">Acid formulation</t>
  </si>
  <si>
    <t xml:space="preserve">10000-10002-10049-10513</t>
  </si>
  <si>
    <t xml:space="preserve">10000-10002-10049-10514</t>
  </si>
  <si>
    <t xml:space="preserve">10000-10002-10049-10515</t>
  </si>
  <si>
    <t xml:space="preserve">10000-10002-10049-10516</t>
  </si>
  <si>
    <t xml:space="preserve">10000-10002-10049-10517</t>
  </si>
  <si>
    <t xml:space="preserve">10000-10002-10050-10518</t>
  </si>
  <si>
    <t xml:space="preserve">10000-10002-10050-10519</t>
  </si>
  <si>
    <t xml:space="preserve">10000-10002-10050-10520</t>
  </si>
  <si>
    <t xml:space="preserve">10000-10002-10050-10521</t>
  </si>
  <si>
    <t xml:space="preserve">10000-10002-10050-10522</t>
  </si>
  <si>
    <t xml:space="preserve">10000-10002-10050-10523</t>
  </si>
  <si>
    <t xml:space="preserve">Alcohol</t>
  </si>
  <si>
    <t xml:space="preserve">10000-10002-10050-10524</t>
  </si>
  <si>
    <t xml:space="preserve">Hydrocarbon</t>
  </si>
  <si>
    <t xml:space="preserve">10000-10002-10050-10525</t>
  </si>
  <si>
    <t xml:space="preserve">10000-10002-10051-10526</t>
  </si>
  <si>
    <t xml:space="preserve">10000-10002-10051-10527</t>
  </si>
  <si>
    <t xml:space="preserve">10000-10002-10052-10528</t>
  </si>
  <si>
    <t xml:space="preserve">Borate</t>
  </si>
  <si>
    <t xml:space="preserve">10000-10002-10052-10529</t>
  </si>
  <si>
    <t xml:space="preserve">Chlorine</t>
  </si>
  <si>
    <t xml:space="preserve">10000-10002-10052-10530</t>
  </si>
  <si>
    <t xml:space="preserve">Formalin/Formaldehyde</t>
  </si>
  <si>
    <t xml:space="preserve">10000-10002-10052-10531</t>
  </si>
  <si>
    <t xml:space="preserve">Hydrogen peroxide</t>
  </si>
  <si>
    <t xml:space="preserve">10000-10002-10052-10532</t>
  </si>
  <si>
    <t xml:space="preserve">Glutaraldehyde/Aldehyde</t>
  </si>
  <si>
    <t xml:space="preserve">10000-10002-10052-10533</t>
  </si>
  <si>
    <t xml:space="preserve">Phenol/Cresol</t>
  </si>
  <si>
    <t xml:space="preserve">10000-10002-10052-10534</t>
  </si>
  <si>
    <t xml:space="preserve">Potassium permanganate</t>
  </si>
  <si>
    <t xml:space="preserve">10000-10002-10052-10535</t>
  </si>
  <si>
    <t xml:space="preserve">Cationic detergent</t>
  </si>
  <si>
    <t xml:space="preserve">10000-10002-10052-10536</t>
  </si>
  <si>
    <t xml:space="preserve">10000-10002-10052-10537</t>
  </si>
  <si>
    <t xml:space="preserve">10000-10002-10052-10538</t>
  </si>
  <si>
    <t xml:space="preserve">Non/anionic detergents</t>
  </si>
  <si>
    <t xml:space="preserve">10000-10002-10052-10539</t>
  </si>
  <si>
    <t xml:space="preserve">Acids</t>
  </si>
  <si>
    <t xml:space="preserve">10000-10002-10052-10540</t>
  </si>
  <si>
    <t xml:space="preserve">10000-10002-10053-10541</t>
  </si>
  <si>
    <t xml:space="preserve">10000-10002-10054-10542</t>
  </si>
  <si>
    <t xml:space="preserve">Dry chemical</t>
  </si>
  <si>
    <t xml:space="preserve">10000-10002-10055-10543</t>
  </si>
  <si>
    <t xml:space="preserve">Liquid foam</t>
  </si>
  <si>
    <t xml:space="preserve">10000-10002-10055-10544</t>
  </si>
  <si>
    <t xml:space="preserve">Mechanical foam</t>
  </si>
  <si>
    <t xml:space="preserve">10000-10002-10055-10545</t>
  </si>
  <si>
    <t xml:space="preserve">Powder</t>
  </si>
  <si>
    <t xml:space="preserve">10000-10002-10055-10546</t>
  </si>
  <si>
    <t xml:space="preserve">Powder foam</t>
  </si>
  <si>
    <t xml:space="preserve">10000-10002-10055-10547</t>
  </si>
  <si>
    <t xml:space="preserve">10000-10002-10055-10548</t>
  </si>
  <si>
    <t xml:space="preserve">10000-10002-10055-10549</t>
  </si>
  <si>
    <t xml:space="preserve">Additive</t>
  </si>
  <si>
    <t xml:space="preserve">10000-10002-10056-10550</t>
  </si>
  <si>
    <t xml:space="preserve">Cooking fuel</t>
  </si>
  <si>
    <t xml:space="preserve">10000-10002-10056-10551</t>
  </si>
  <si>
    <t xml:space="preserve">Lighter fuel</t>
  </si>
  <si>
    <t xml:space="preserve">10000-10002-10056-10552</t>
  </si>
  <si>
    <t xml:space="preserve">Model airplane fuel</t>
  </si>
  <si>
    <t xml:space="preserve">10000-10002-10056-10553</t>
  </si>
  <si>
    <t xml:space="preserve">Oil lamp fuel: Methanol</t>
  </si>
  <si>
    <t xml:space="preserve">10000-10002-10056-10554</t>
  </si>
  <si>
    <t xml:space="preserve">Oil lamp fuel: Others</t>
  </si>
  <si>
    <t xml:space="preserve">10000-10002-10056-10555</t>
  </si>
  <si>
    <t xml:space="preserve">10000-10002-10056-10556</t>
  </si>
  <si>
    <t xml:space="preserve">Cyanide (solution)</t>
  </si>
  <si>
    <t xml:space="preserve">10000-10002-10057-10557</t>
  </si>
  <si>
    <t xml:space="preserve">10000-10002-10057-10558</t>
  </si>
  <si>
    <t xml:space="preserve">10000-10002-10057-10559</t>
  </si>
  <si>
    <t xml:space="preserve">10000-10002-10057-10560</t>
  </si>
  <si>
    <t xml:space="preserve">Hydrofluoric acid</t>
  </si>
  <si>
    <t xml:space="preserve">10000-10002-10058-10561</t>
  </si>
  <si>
    <t xml:space="preserve">10000-10002-10059-10562</t>
  </si>
  <si>
    <t xml:space="preserve">Lead</t>
  </si>
  <si>
    <t xml:space="preserve">10000-10002-10060-10563</t>
  </si>
  <si>
    <t xml:space="preserve">Mercury</t>
  </si>
  <si>
    <t xml:space="preserve">10000-10002-10060-10564</t>
  </si>
  <si>
    <t xml:space="preserve">Arsenic</t>
  </si>
  <si>
    <t xml:space="preserve">10000-10002-10060-10565</t>
  </si>
  <si>
    <t xml:space="preserve">Cadmium</t>
  </si>
  <si>
    <t xml:space="preserve">10000-10002-10060-10566</t>
  </si>
  <si>
    <t xml:space="preserve">10000-10002-10060-10567</t>
  </si>
  <si>
    <t xml:space="preserve">Ink: Black color</t>
  </si>
  <si>
    <t xml:space="preserve">10000-10002-10061-10568</t>
  </si>
  <si>
    <t xml:space="preserve">Ink: Other colos</t>
  </si>
  <si>
    <t xml:space="preserve">10000-10002-10061-10569</t>
  </si>
  <si>
    <t xml:space="preserve">Caustic agent</t>
  </si>
  <si>
    <t xml:space="preserve">10000-10002-10062-10570</t>
  </si>
  <si>
    <t xml:space="preserve">10000-10002-10062-10571</t>
  </si>
  <si>
    <t xml:space="preserve">10000-10002-10062-10572</t>
  </si>
  <si>
    <t xml:space="preserve">10000-10002-10062-10573</t>
  </si>
  <si>
    <t xml:space="preserve">10000-10002-10062-10574</t>
  </si>
  <si>
    <t xml:space="preserve">10000-10002-10063-10575</t>
  </si>
  <si>
    <t xml:space="preserve">Aerosol</t>
  </si>
  <si>
    <t xml:space="preserve">10000-10002-10064-10576</t>
  </si>
  <si>
    <t xml:space="preserve">Water based</t>
  </si>
  <si>
    <t xml:space="preserve">10000-10002-10064-10577</t>
  </si>
  <si>
    <t xml:space="preserve">Oil based</t>
  </si>
  <si>
    <t xml:space="preserve">10000-10002-10064-10578</t>
  </si>
  <si>
    <t xml:space="preserve">Solvent based</t>
  </si>
  <si>
    <t xml:space="preserve">10000-10002-10064-10579</t>
  </si>
  <si>
    <t xml:space="preserve">10000-10002-10064-10580</t>
  </si>
  <si>
    <t xml:space="preserve">Mold and  Algae</t>
  </si>
  <si>
    <t xml:space="preserve">10000-10002-10064-11119</t>
  </si>
  <si>
    <t xml:space="preserve">E55D004C-FD3C-4852-91E2-FE5BF1A0768E</t>
  </si>
  <si>
    <t xml:space="preserve">Freon</t>
  </si>
  <si>
    <t xml:space="preserve">10000-10002-10065-10581</t>
  </si>
  <si>
    <t xml:space="preserve">Ammonia</t>
  </si>
  <si>
    <t xml:space="preserve">10000-10002-10065-10582</t>
  </si>
  <si>
    <t xml:space="preserve">Carbon monoxide</t>
  </si>
  <si>
    <t xml:space="preserve">10000-10002-10065-10583</t>
  </si>
  <si>
    <t xml:space="preserve">Glycol</t>
  </si>
  <si>
    <t xml:space="preserve">10000-10002-10065-10584</t>
  </si>
  <si>
    <t xml:space="preserve">Liquid nitrogen</t>
  </si>
  <si>
    <t xml:space="preserve">10000-10002-10065-10585</t>
  </si>
  <si>
    <t xml:space="preserve">10000-10002-10065-10586</t>
  </si>
  <si>
    <t xml:space="preserve">10000-10002-10065-10587</t>
  </si>
  <si>
    <t xml:space="preserve">Calcium carbide (Acetylene gas)</t>
  </si>
  <si>
    <t xml:space="preserve">10000-10002-10066-10588</t>
  </si>
  <si>
    <t xml:space="preserve">10000-10002-10067-10589</t>
  </si>
  <si>
    <t xml:space="preserve">10000-10002-10067-10590</t>
  </si>
  <si>
    <t xml:space="preserve">Phosphoric acid/ Hydrochloric acid</t>
  </si>
  <si>
    <t xml:space="preserve">10000-10002-10068-10591</t>
  </si>
  <si>
    <t xml:space="preserve">10000-10002-10068-10592</t>
  </si>
  <si>
    <t xml:space="preserve">10000-10002-10068-10593</t>
  </si>
  <si>
    <t xml:space="preserve">10000-10002-10068-10594</t>
  </si>
  <si>
    <t xml:space="preserve">Ammonium bifluoride</t>
  </si>
  <si>
    <t xml:space="preserve">10000-10002-10068-10595</t>
  </si>
  <si>
    <t xml:space="preserve">10000-10002-10068-10596</t>
  </si>
  <si>
    <t xml:space="preserve">10000-10002-10068-10597</t>
  </si>
  <si>
    <t xml:space="preserve">10000-10002-10069-10598</t>
  </si>
  <si>
    <t xml:space="preserve">Cyanide solution</t>
  </si>
  <si>
    <t xml:space="preserve">10000-10002-10069-10599</t>
  </si>
  <si>
    <t xml:space="preserve">Detergent/ Irritants</t>
  </si>
  <si>
    <t xml:space="preserve">10000-10002-10069-10600</t>
  </si>
  <si>
    <t xml:space="preserve">Hydrocarbons</t>
  </si>
  <si>
    <t xml:space="preserve">10000-10002-10069-10601</t>
  </si>
  <si>
    <t xml:space="preserve">10000-10002-10069-10602</t>
  </si>
  <si>
    <t xml:space="preserve">10000-10002-10069-10603</t>
  </si>
  <si>
    <t xml:space="preserve">Acrylonitrile</t>
  </si>
  <si>
    <t xml:space="preserve">10000-10002-10070-10604</t>
  </si>
  <si>
    <t xml:space="preserve">Kerosene</t>
  </si>
  <si>
    <t xml:space="preserve">10000-10002-10070-10605</t>
  </si>
  <si>
    <t xml:space="preserve">Methanol</t>
  </si>
  <si>
    <t xml:space="preserve">10000-10002-10070-10606</t>
  </si>
  <si>
    <t xml:space="preserve">Methylene chloride</t>
  </si>
  <si>
    <t xml:space="preserve">10000-10002-10070-10607</t>
  </si>
  <si>
    <t xml:space="preserve">Thinner (Toluene/xylene)</t>
  </si>
  <si>
    <t xml:space="preserve">10000-10002-10070-10608</t>
  </si>
  <si>
    <t xml:space="preserve">Trichloromethane</t>
  </si>
  <si>
    <t xml:space="preserve">10000-10002-10070-10609</t>
  </si>
  <si>
    <t xml:space="preserve">Turpentine</t>
  </si>
  <si>
    <t xml:space="preserve">10000-10002-10070-10610</t>
  </si>
  <si>
    <t xml:space="preserve">10000-10002-10070-10611</t>
  </si>
  <si>
    <t xml:space="preserve">10000-10002-10070-10612</t>
  </si>
  <si>
    <t xml:space="preserve">10000-10002-10070-10613</t>
  </si>
  <si>
    <t xml:space="preserve">Ketones</t>
  </si>
  <si>
    <t xml:space="preserve">10000-10002-10070-11108</t>
  </si>
  <si>
    <t xml:space="preserve">Distilled water</t>
  </si>
  <si>
    <t xml:space="preserve">10000-10002-10071-10614</t>
  </si>
  <si>
    <t xml:space="preserve">Electrolyte solution</t>
  </si>
  <si>
    <t xml:space="preserve">10000-10002-10071-10615</t>
  </si>
  <si>
    <t xml:space="preserve">Sulfuric acid</t>
  </si>
  <si>
    <t xml:space="preserve">10000-10002-10071-10616</t>
  </si>
  <si>
    <t xml:space="preserve">Srong alkali</t>
  </si>
  <si>
    <t xml:space="preserve">10000-10002-10072-10617</t>
  </si>
  <si>
    <t xml:space="preserve">Strong acid</t>
  </si>
  <si>
    <t xml:space="preserve">10000-10002-10072-10618</t>
  </si>
  <si>
    <t xml:space="preserve">10000-10002-10072-10619</t>
  </si>
  <si>
    <t xml:space="preserve">10000-10002-10072-10620</t>
  </si>
  <si>
    <t xml:space="preserve">10000-10002-10072-10621</t>
  </si>
  <si>
    <t xml:space="preserve">Irritants</t>
  </si>
  <si>
    <t xml:space="preserve">10000-10002-10072-10622</t>
  </si>
  <si>
    <t xml:space="preserve">Oxidizing agents</t>
  </si>
  <si>
    <t xml:space="preserve">10000-10002-10072-10623</t>
  </si>
  <si>
    <t xml:space="preserve">Alcohols</t>
  </si>
  <si>
    <t xml:space="preserve">10000-10002-10072-10624</t>
  </si>
  <si>
    <t xml:space="preserve">Weak acid</t>
  </si>
  <si>
    <t xml:space="preserve">10000-10002-10072-10625</t>
  </si>
  <si>
    <t xml:space="preserve">Hydrogen cyanide</t>
  </si>
  <si>
    <t xml:space="preserve">10000-10002-10073-10626</t>
  </si>
  <si>
    <t xml:space="preserve">10000-10002-10073-10627</t>
  </si>
  <si>
    <t xml:space="preserve">Nitrogen</t>
  </si>
  <si>
    <t xml:space="preserve">10000-10002-10073-10628</t>
  </si>
  <si>
    <t xml:space="preserve">10000-10002-10073-10629</t>
  </si>
  <si>
    <t xml:space="preserve">10000-10002-10073-10630</t>
  </si>
  <si>
    <t xml:space="preserve">Hydrogen sulfide</t>
  </si>
  <si>
    <t xml:space="preserve">10000-10002-10073-11101</t>
  </si>
  <si>
    <t xml:space="preserve">10000-10002-10074-10631</t>
  </si>
  <si>
    <t xml:space="preserve">10000-10002-10075-10632</t>
  </si>
  <si>
    <t xml:space="preserve">Solvent</t>
  </si>
  <si>
    <t xml:space="preserve">10000-10002-10076-10633</t>
  </si>
  <si>
    <t xml:space="preserve">10000-10002-10076-10634</t>
  </si>
  <si>
    <t xml:space="preserve">10000-10002-10076-10635</t>
  </si>
  <si>
    <t xml:space="preserve">10000-10002-10077-10636</t>
  </si>
  <si>
    <t xml:space="preserve">Calcium</t>
  </si>
  <si>
    <t xml:space="preserve">10000-10002-10078-10637</t>
  </si>
  <si>
    <t xml:space="preserve">Polyurethane acrylic</t>
  </si>
  <si>
    <t xml:space="preserve">10000-10002-10078-10638</t>
  </si>
  <si>
    <t xml:space="preserve">10000-10002-10078-10639</t>
  </si>
  <si>
    <t xml:space="preserve">10000-10002-10078-10640</t>
  </si>
  <si>
    <t xml:space="preserve">Methamphetamine</t>
  </si>
  <si>
    <t xml:space="preserve">10000-10003-10079-10641</t>
  </si>
  <si>
    <t xml:space="preserve">Ecstasy (MDMA)</t>
  </si>
  <si>
    <t xml:space="preserve">10000-10003-10079-10642</t>
  </si>
  <si>
    <t xml:space="preserve">Love drug (MDA)</t>
  </si>
  <si>
    <t xml:space="preserve">10000-10003-10079-10643</t>
  </si>
  <si>
    <t xml:space="preserve">10000-10003-10079-10644</t>
  </si>
  <si>
    <t xml:space="preserve">Heroin</t>
  </si>
  <si>
    <t xml:space="preserve">10000-10003-10080-10645</t>
  </si>
  <si>
    <t xml:space="preserve">Opium</t>
  </si>
  <si>
    <t xml:space="preserve">10000-10003-10080-10646</t>
  </si>
  <si>
    <t xml:space="preserve">10000-10003-10080-10647</t>
  </si>
  <si>
    <t xml:space="preserve">LSD</t>
  </si>
  <si>
    <t xml:space="preserve">10000-10003-10081-10648</t>
  </si>
  <si>
    <t xml:space="preserve">Ketamine</t>
  </si>
  <si>
    <t xml:space="preserve">10000-10003-10081-10649</t>
  </si>
  <si>
    <t xml:space="preserve">Phencyclidine (PCP)</t>
  </si>
  <si>
    <t xml:space="preserve">10000-10003-10081-10650</t>
  </si>
  <si>
    <t xml:space="preserve">GHB and precusors</t>
  </si>
  <si>
    <t xml:space="preserve">10000-10003-10081-10651</t>
  </si>
  <si>
    <t xml:space="preserve">Marijuana</t>
  </si>
  <si>
    <t xml:space="preserve">10000-10003-10081-10652</t>
  </si>
  <si>
    <t xml:space="preserve">Kratom</t>
  </si>
  <si>
    <t xml:space="preserve">10000-10003-10081-10653</t>
  </si>
  <si>
    <t xml:space="preserve">Barbiturate: secobarbital</t>
  </si>
  <si>
    <t xml:space="preserve">10000-10003-10081-10654</t>
  </si>
  <si>
    <t xml:space="preserve">10000-10003-10081-10655</t>
  </si>
  <si>
    <t xml:space="preserve">10000-10003-10081-10656</t>
  </si>
  <si>
    <t xml:space="preserve">Benzodiazepine</t>
  </si>
  <si>
    <t xml:space="preserve">10000-10003-10081-10657</t>
  </si>
  <si>
    <t xml:space="preserve">10000-10003-10081-10658</t>
  </si>
  <si>
    <t xml:space="preserve">10000-10003-10082-10659</t>
  </si>
  <si>
    <t xml:space="preserve">10000-10003-10083-10660</t>
  </si>
  <si>
    <t xml:space="preserve">Alcohol beverages: Ethanol</t>
  </si>
  <si>
    <t xml:space="preserve">10000-10003-10084-10661</t>
  </si>
  <si>
    <t xml:space="preserve">Other beverages</t>
  </si>
  <si>
    <t xml:space="preserve">10000-10003-10084-10662</t>
  </si>
  <si>
    <t xml:space="preserve">Alcohol beverages:Methanol adulterate</t>
  </si>
  <si>
    <t xml:space="preserve">10000-10003-10084-10663</t>
  </si>
  <si>
    <t xml:space="preserve">Solvents:Toluene (Glue sniffing)</t>
  </si>
  <si>
    <t xml:space="preserve">10000-10003-10085-10664</t>
  </si>
  <si>
    <t xml:space="preserve">Solvents: Thinner</t>
  </si>
  <si>
    <t xml:space="preserve">10000-10003-10085-10665</t>
  </si>
  <si>
    <t xml:space="preserve">Other solvents</t>
  </si>
  <si>
    <t xml:space="preserve">10000-10003-10085-10666</t>
  </si>
  <si>
    <t xml:space="preserve">Gases/Aerosols: Nitrous oxide</t>
  </si>
  <si>
    <t xml:space="preserve">10000-10003-10085-10667</t>
  </si>
  <si>
    <t xml:space="preserve">Gases/Aerosols: Butane</t>
  </si>
  <si>
    <t xml:space="preserve">10000-10003-10085-10668</t>
  </si>
  <si>
    <t xml:space="preserve">Gases/Aerosols: others</t>
  </si>
  <si>
    <t xml:space="preserve">10000-10003-10085-10669</t>
  </si>
  <si>
    <t xml:space="preserve">Alkyl nitrites: Amyl nitrite, Isobutyl nitrite</t>
  </si>
  <si>
    <t xml:space="preserve">10000-10003-10085-10670</t>
  </si>
  <si>
    <t xml:space="preserve">Nicotine</t>
  </si>
  <si>
    <t xml:space="preserve">10000-10003-10086-10671</t>
  </si>
  <si>
    <t xml:space="preserve">10000-10003-10086-10672</t>
  </si>
  <si>
    <t xml:space="preserve">10000-10003-10087-10673</t>
  </si>
  <si>
    <t xml:space="preserve">10000-10003-10088-10674</t>
  </si>
  <si>
    <t xml:space="preserve">10000-10003-10088-10675</t>
  </si>
  <si>
    <t xml:space="preserve">GHB</t>
  </si>
  <si>
    <t xml:space="preserve">10000-10003-10090-10676</t>
  </si>
  <si>
    <t xml:space="preserve">GHB precusor</t>
  </si>
  <si>
    <t xml:space="preserve">10000-10003-10090-10677</t>
  </si>
  <si>
    <t xml:space="preserve">Cyanogenic glycoside</t>
  </si>
  <si>
    <t xml:space="preserve">10000-10004-10091-10678</t>
  </si>
  <si>
    <t xml:space="preserve">Cardiogenic glycoside</t>
  </si>
  <si>
    <t xml:space="preserve">10000-10004-10091-10679</t>
  </si>
  <si>
    <t xml:space="preserve">Toxalbumin</t>
  </si>
  <si>
    <t xml:space="preserve">10000-10004-10091-10680</t>
  </si>
  <si>
    <t xml:space="preserve">Oxalate crystal</t>
  </si>
  <si>
    <t xml:space="preserve">10000-10004-10091-10681</t>
  </si>
  <si>
    <t xml:space="preserve">Tropane Alkaloids: atropine, hyoscyamine, etc.</t>
  </si>
  <si>
    <t xml:space="preserve">10000-10004-10091-10682</t>
  </si>
  <si>
    <t xml:space="preserve">10000-10004-10091-10683</t>
  </si>
  <si>
    <t xml:space="preserve">10000-10004-10091-10684</t>
  </si>
  <si>
    <t xml:space="preserve">Rotenone</t>
  </si>
  <si>
    <t xml:space="preserve">10000-10004-10091-10685</t>
  </si>
  <si>
    <t xml:space="preserve">Amatoxins</t>
  </si>
  <si>
    <t xml:space="preserve">10000-10004-10092-10686</t>
  </si>
  <si>
    <t xml:space="preserve">Cholinergic</t>
  </si>
  <si>
    <t xml:space="preserve">10000-10004-10093-10687</t>
  </si>
  <si>
    <t xml:space="preserve">Anticholinergic</t>
  </si>
  <si>
    <t xml:space="preserve">10000-10004-10094-10688</t>
  </si>
  <si>
    <t xml:space="preserve">10000-10004-10095-10689</t>
  </si>
  <si>
    <t xml:space="preserve">10000-10004-10096-10690</t>
  </si>
  <si>
    <t xml:space="preserve">10000-10004-10097-10691</t>
  </si>
  <si>
    <t xml:space="preserve">10000-10004-10098-10692</t>
  </si>
  <si>
    <t xml:space="preserve">Mushroom induced rhabdomyolysis</t>
  </si>
  <si>
    <t xml:space="preserve">10000-10004-10099-10693</t>
  </si>
  <si>
    <t xml:space="preserve">Induced seizure</t>
  </si>
  <si>
    <t xml:space="preserve">10000-10004-10099-10694</t>
  </si>
  <si>
    <t xml:space="preserve">10000-10004-10099-11120</t>
  </si>
  <si>
    <t xml:space="preserve">Unknown Snake</t>
  </si>
  <si>
    <t xml:space="preserve">10000-10005-10100-11104</t>
  </si>
  <si>
    <t xml:space="preserve">King Cobra</t>
  </si>
  <si>
    <t xml:space="preserve">10000-10005-10100-10695</t>
  </si>
  <si>
    <t xml:space="preserve">Cobra</t>
  </si>
  <si>
    <t xml:space="preserve">10000-10005-10100-10696</t>
  </si>
  <si>
    <t xml:space="preserve">Malayan Krait</t>
  </si>
  <si>
    <t xml:space="preserve">10000-10005-10100-10697</t>
  </si>
  <si>
    <t xml:space="preserve">Banded Krait</t>
  </si>
  <si>
    <t xml:space="preserve">10000-10005-10100-10698</t>
  </si>
  <si>
    <t xml:space="preserve">Spitting cobra</t>
  </si>
  <si>
    <t xml:space="preserve">10000-10005-10100-10699</t>
  </si>
  <si>
    <t xml:space="preserve">10000-10005-10100-10700</t>
  </si>
  <si>
    <t xml:space="preserve">Russells Viper</t>
  </si>
  <si>
    <t xml:space="preserve">10000-10005-10101-10701</t>
  </si>
  <si>
    <t xml:space="preserve">Russell's Viper</t>
  </si>
  <si>
    <t xml:space="preserve">Green Pit viper</t>
  </si>
  <si>
    <t xml:space="preserve">10000-10005-10101-10702</t>
  </si>
  <si>
    <t xml:space="preserve">Malayan Pit Viper</t>
  </si>
  <si>
    <t xml:space="preserve">10000-10005-10101-10703</t>
  </si>
  <si>
    <t xml:space="preserve">10000-10005-10101-10704</t>
  </si>
  <si>
    <t xml:space="preserve">Sea snake</t>
  </si>
  <si>
    <t xml:space="preserve">10000-10005-10102-10705</t>
  </si>
  <si>
    <t xml:space="preserve">10000-10005-10103-10706</t>
  </si>
  <si>
    <t xml:space="preserve">Wasp</t>
  </si>
  <si>
    <t xml:space="preserve">10000-10005-10104-10707</t>
  </si>
  <si>
    <t xml:space="preserve">Hornet</t>
  </si>
  <si>
    <t xml:space="preserve">10000-10005-10104-10708</t>
  </si>
  <si>
    <t xml:space="preserve">Honey Bee</t>
  </si>
  <si>
    <t xml:space="preserve">10000-10005-10104-10709</t>
  </si>
  <si>
    <t xml:space="preserve">Centipedes</t>
  </si>
  <si>
    <t xml:space="preserve">10000-10005-10105-10710</t>
  </si>
  <si>
    <t xml:space="preserve">Scorpion</t>
  </si>
  <si>
    <t xml:space="preserve">10000-10005-10105-10711</t>
  </si>
  <si>
    <t xml:space="preserve">Spider</t>
  </si>
  <si>
    <t xml:space="preserve">10000-10005-10105-10712</t>
  </si>
  <si>
    <t xml:space="preserve">10000-10005-10105-10713</t>
  </si>
  <si>
    <t xml:space="preserve">10000-10005-10105-10714</t>
  </si>
  <si>
    <t xml:space="preserve">10000-10005-10106-10715</t>
  </si>
  <si>
    <t xml:space="preserve">Puffer fish</t>
  </si>
  <si>
    <t xml:space="preserve">10000-10005-10107-10716</t>
  </si>
  <si>
    <t xml:space="preserve">Horseshoe crab</t>
  </si>
  <si>
    <t xml:space="preserve">10000-10005-10107-10717</t>
  </si>
  <si>
    <t xml:space="preserve">10000-10005-10107-10718</t>
  </si>
  <si>
    <t xml:space="preserve">Blue ringed octopus</t>
  </si>
  <si>
    <t xml:space="preserve">10000-10005-10107-11110</t>
  </si>
  <si>
    <t xml:space="preserve">Jelly fish</t>
  </si>
  <si>
    <t xml:space="preserve">10000-10005-10108-10719</t>
  </si>
  <si>
    <t xml:space="preserve">Fire coral</t>
  </si>
  <si>
    <t xml:space="preserve">10000-10005-10108-10720</t>
  </si>
  <si>
    <t xml:space="preserve">Sea anemone</t>
  </si>
  <si>
    <t xml:space="preserve">10000-10005-10108-10721</t>
  </si>
  <si>
    <t xml:space="preserve">10000-10005-10108-10722</t>
  </si>
  <si>
    <t xml:space="preserve">Stingrays</t>
  </si>
  <si>
    <t xml:space="preserve">10000-10005-10109-10723</t>
  </si>
  <si>
    <t xml:space="preserve">Lion fish</t>
  </si>
  <si>
    <t xml:space="preserve">10000-10005-10109-10724</t>
  </si>
  <si>
    <t xml:space="preserve">Stone fish</t>
  </si>
  <si>
    <t xml:space="preserve">10000-10005-10109-10725</t>
  </si>
  <si>
    <t xml:space="preserve">Catfish</t>
  </si>
  <si>
    <t xml:space="preserve">10000-10005-10109-10726</t>
  </si>
  <si>
    <t xml:space="preserve">Sea Urchin</t>
  </si>
  <si>
    <t xml:space="preserve">10000-10005-10110-10727</t>
  </si>
  <si>
    <t xml:space="preserve">Cone shell</t>
  </si>
  <si>
    <t xml:space="preserve">10000-10005-10110-10728</t>
  </si>
  <si>
    <t xml:space="preserve">10000-10005-10110-10729</t>
  </si>
  <si>
    <t xml:space="preserve">10000-10005-10111-10730</t>
  </si>
  <si>
    <t xml:space="preserve">10000-10005-10112-10731</t>
  </si>
  <si>
    <t xml:space="preserve">Red-necked keelback</t>
  </si>
  <si>
    <t xml:space="preserve">10000-10005-10113-10732</t>
  </si>
  <si>
    <t xml:space="preserve">10000-10005-10113-10733</t>
  </si>
  <si>
    <t xml:space="preserve">Xenopeltis unicolor</t>
  </si>
  <si>
    <t xml:space="preserve">10000-10005-10113-10734</t>
  </si>
  <si>
    <t xml:space="preserve">Toad</t>
  </si>
  <si>
    <t xml:space="preserve">10000-10005-10114-10735</t>
  </si>
  <si>
    <t xml:space="preserve">Unknown animal</t>
  </si>
  <si>
    <t xml:space="preserve">10000-10005-10115-10736</t>
  </si>
  <si>
    <t xml:space="preserve">Latrodectus</t>
  </si>
  <si>
    <t xml:space="preserve">10000-10005-10117-10737</t>
  </si>
  <si>
    <t xml:space="preserve">nonvenomous</t>
  </si>
  <si>
    <t xml:space="preserve">10000-10005-10117-10738</t>
  </si>
  <si>
    <t xml:space="preserve">Other venomous spider</t>
  </si>
  <si>
    <t xml:space="preserve">10000-10005-10117-10739</t>
  </si>
  <si>
    <t xml:space="preserve">Unknown venomous spider</t>
  </si>
  <si>
    <t xml:space="preserve">10000-10005-10117-11097</t>
  </si>
  <si>
    <t xml:space="preserve">Crown-of-the throns starfish</t>
  </si>
  <si>
    <t xml:space="preserve">10000-10005-10118-10740</t>
  </si>
  <si>
    <t xml:space="preserve">Toxicants</t>
  </si>
  <si>
    <t xml:space="preserve">10000-10006-10119-10741</t>
  </si>
  <si>
    <t xml:space="preserve">Herbicide: Paraquat</t>
  </si>
  <si>
    <t xml:space="preserve">10000-10006-10119-10742</t>
  </si>
  <si>
    <t xml:space="preserve">Herbicide: unknown</t>
  </si>
  <si>
    <t xml:space="preserve">10000-10006-10119-10743</t>
  </si>
  <si>
    <t xml:space="preserve">Shellfish</t>
  </si>
  <si>
    <t xml:space="preserve">10000-10006-10120-10744</t>
  </si>
  <si>
    <t xml:space="preserve">Food-borne</t>
  </si>
  <si>
    <t xml:space="preserve">10000-10006-10120-10745</t>
  </si>
  <si>
    <t xml:space="preserve">Botulism</t>
  </si>
  <si>
    <t xml:space="preserve">10000-10006-10120-10746</t>
  </si>
  <si>
    <t xml:space="preserve">Melamine</t>
  </si>
  <si>
    <t xml:space="preserve">10000-10006-10120-10747</t>
  </si>
  <si>
    <t xml:space="preserve">Cyanide</t>
  </si>
  <si>
    <t xml:space="preserve">10000-10006-10120-11091</t>
  </si>
  <si>
    <t xml:space="preserve">10000-10006-10121-10748</t>
  </si>
  <si>
    <t xml:space="preserve">10000-10006-10122-10749</t>
  </si>
  <si>
    <t xml:space="preserve">Organophosphate or Carbamate</t>
  </si>
  <si>
    <t xml:space="preserve">10000-10006-10123-10750</t>
  </si>
  <si>
    <t xml:space="preserve">10000-10006-10123-10751</t>
  </si>
  <si>
    <t xml:space="preserve">Carbamate</t>
  </si>
  <si>
    <t xml:space="preserve">10000-10006-10123-10752</t>
  </si>
  <si>
    <t xml:space="preserve">Glyphosate</t>
  </si>
  <si>
    <t xml:space="preserve">10000-10006-10124-10753</t>
  </si>
  <si>
    <t xml:space="preserve">10000-10006-10124-10754</t>
  </si>
  <si>
    <t xml:space="preserve">Cyanoacrylate</t>
  </si>
  <si>
    <t xml:space="preserve">10000-10007-10125-10755</t>
  </si>
  <si>
    <t xml:space="preserve">10000-10007-10125-10756</t>
  </si>
  <si>
    <t xml:space="preserve">10000-10007-10125-10757</t>
  </si>
  <si>
    <t xml:space="preserve">Ethanol/Fragrance</t>
  </si>
  <si>
    <t xml:space="preserve">10000-10007-10126-10758</t>
  </si>
  <si>
    <t xml:space="preserve">Non/Anionic detergent</t>
  </si>
  <si>
    <t xml:space="preserve">10000-10007-10127-10759</t>
  </si>
  <si>
    <t xml:space="preserve">10000-10007-10127-10760</t>
  </si>
  <si>
    <t xml:space="preserve">Nitrite</t>
  </si>
  <si>
    <t xml:space="preserve">10000-10007-10128-10761</t>
  </si>
  <si>
    <t xml:space="preserve">10000-10007-10128-10762</t>
  </si>
  <si>
    <t xml:space="preserve">10000-10007-10128-10763</t>
  </si>
  <si>
    <t xml:space="preserve">Non/Anionic detergents</t>
  </si>
  <si>
    <t xml:space="preserve">10000-10007-10129-10764</t>
  </si>
  <si>
    <t xml:space="preserve">10000-10007-10129-10765</t>
  </si>
  <si>
    <t xml:space="preserve">10000-10007-10129-10766</t>
  </si>
  <si>
    <t xml:space="preserve">Proteolytic enzyme</t>
  </si>
  <si>
    <t xml:space="preserve">10000-10007-10130-10767</t>
  </si>
  <si>
    <t xml:space="preserve">Isotonic solution</t>
  </si>
  <si>
    <t xml:space="preserve">10000-10007-10130-10768</t>
  </si>
  <si>
    <t xml:space="preserve">10000-10007-10130-11116</t>
  </si>
  <si>
    <t xml:space="preserve">Irritant: hypochlorite</t>
  </si>
  <si>
    <t xml:space="preserve">10000-10007-10131-10769</t>
  </si>
  <si>
    <t xml:space="preserve">10000-10007-10131-10770</t>
  </si>
  <si>
    <t xml:space="preserve">Non/anionic detergent</t>
  </si>
  <si>
    <t xml:space="preserve">10000-10007-10131-10771</t>
  </si>
  <si>
    <t xml:space="preserve">Irritant: CaCO3</t>
  </si>
  <si>
    <t xml:space="preserve">10000-10007-10131-10772</t>
  </si>
  <si>
    <t xml:space="preserve">10000-10007-10131-10773</t>
  </si>
  <si>
    <t xml:space="preserve">10000-10007-10131-10774</t>
  </si>
  <si>
    <t xml:space="preserve">Pheno group: cresol</t>
  </si>
  <si>
    <t xml:space="preserve">10000-10007-10131-10775</t>
  </si>
  <si>
    <t xml:space="preserve">10000-10007-10131-10776</t>
  </si>
  <si>
    <t xml:space="preserve">Alcohols: isopropanol</t>
  </si>
  <si>
    <t xml:space="preserve">10000-10007-10131-10777</t>
  </si>
  <si>
    <t xml:space="preserve">Chlorine and related agents</t>
  </si>
  <si>
    <t xml:space="preserve">10000-10007-10131-10778</t>
  </si>
  <si>
    <t xml:space="preserve">Amphoteric surfactant</t>
  </si>
  <si>
    <t xml:space="preserve">10000-10007-10131-10779</t>
  </si>
  <si>
    <t xml:space="preserve">Wax/ Silicone</t>
  </si>
  <si>
    <t xml:space="preserve">10000-10007-10132-10780</t>
  </si>
  <si>
    <t xml:space="preserve">Amyl acetate</t>
  </si>
  <si>
    <t xml:space="preserve">10000-10007-10132-10781</t>
  </si>
  <si>
    <t xml:space="preserve">Petroleum distillates</t>
  </si>
  <si>
    <t xml:space="preserve">10000-10007-10132-10782</t>
  </si>
  <si>
    <t xml:space="preserve">10000-10007-10132-10783</t>
  </si>
  <si>
    <t xml:space="preserve">10000-10007-10132-10784</t>
  </si>
  <si>
    <t xml:space="preserve">10000-10007-10132-10785</t>
  </si>
  <si>
    <t xml:space="preserve">Irritant: Hypochlorite</t>
  </si>
  <si>
    <t xml:space="preserve">10000-10007-10132-10786</t>
  </si>
  <si>
    <t xml:space="preserve">Phenol group: cresol</t>
  </si>
  <si>
    <t xml:space="preserve">10000-10007-10132-10787</t>
  </si>
  <si>
    <t xml:space="preserve">10000-10007-10132-10788</t>
  </si>
  <si>
    <t xml:space="preserve">10000-10007-10132-10789</t>
  </si>
  <si>
    <t xml:space="preserve">Isopropyl alcohol</t>
  </si>
  <si>
    <t xml:space="preserve">10000-10007-10133-10790</t>
  </si>
  <si>
    <t xml:space="preserve">Alkali</t>
  </si>
  <si>
    <t xml:space="preserve">10000-10007-10133-10791</t>
  </si>
  <si>
    <t xml:space="preserve">10000-10007-10133-10792</t>
  </si>
  <si>
    <t xml:space="preserve">10000-10007-10133-10793</t>
  </si>
  <si>
    <t xml:space="preserve">10000-10007-10133-10794</t>
  </si>
  <si>
    <t xml:space="preserve">10000-10007-10133-10795</t>
  </si>
  <si>
    <t xml:space="preserve">Bleaching: hypochlorite</t>
  </si>
  <si>
    <t xml:space="preserve">10000-10007-10134-10796</t>
  </si>
  <si>
    <t xml:space="preserve">Detergent: Non/Anionic detergent</t>
  </si>
  <si>
    <t xml:space="preserve">10000-10007-10134-10797</t>
  </si>
  <si>
    <t xml:space="preserve">Fabric softener</t>
  </si>
  <si>
    <t xml:space="preserve">10000-10007-10134-10798</t>
  </si>
  <si>
    <t xml:space="preserve">Fabric starch</t>
  </si>
  <si>
    <t xml:space="preserve">10000-10007-10134-10799</t>
  </si>
  <si>
    <t xml:space="preserve">Fabric stain remover</t>
  </si>
  <si>
    <t xml:space="preserve">10000-10007-10134-10800</t>
  </si>
  <si>
    <t xml:space="preserve">10000-10007-10134-10801</t>
  </si>
  <si>
    <t xml:space="preserve">10000-10007-10134-10802</t>
  </si>
  <si>
    <t xml:space="preserve">Fabric refresher: Cationic</t>
  </si>
  <si>
    <t xml:space="preserve">10000-10007-10134-10803</t>
  </si>
  <si>
    <t xml:space="preserve">Detergent: Others</t>
  </si>
  <si>
    <t xml:space="preserve">10000-10007-10134-10804</t>
  </si>
  <si>
    <t xml:space="preserve">Bleaching: corrosive alkali</t>
  </si>
  <si>
    <t xml:space="preserve">10000-10007-10134-10805</t>
  </si>
  <si>
    <t xml:space="preserve">Bleaching: detergent</t>
  </si>
  <si>
    <t xml:space="preserve">10000-10007-10134-10806</t>
  </si>
  <si>
    <t xml:space="preserve">Bleaching: others</t>
  </si>
  <si>
    <t xml:space="preserve">10000-10007-10134-10807</t>
  </si>
  <si>
    <t xml:space="preserve">10000-10007-10135-10808</t>
  </si>
  <si>
    <t xml:space="preserve">10000-10007-10136-10809</t>
  </si>
  <si>
    <t xml:space="preserve">10000-10007-10137-10810</t>
  </si>
  <si>
    <t xml:space="preserve">10000-10007-10138-10811</t>
  </si>
  <si>
    <t xml:space="preserve">Cationic &amp; Non/anionic detergent</t>
  </si>
  <si>
    <t xml:space="preserve">10000-10007-10138-10812</t>
  </si>
  <si>
    <t xml:space="preserve">10000-10007-10138-10813</t>
  </si>
  <si>
    <t xml:space="preserve">Irritant e.g. hypochlorite</t>
  </si>
  <si>
    <t xml:space="preserve">10000-10007-10138-10814</t>
  </si>
  <si>
    <t xml:space="preserve">10000-10007-10138-10815</t>
  </si>
  <si>
    <t xml:space="preserve">10000-10007-10138-10816</t>
  </si>
  <si>
    <t xml:space="preserve">10000-10007-10138-10817</t>
  </si>
  <si>
    <t xml:space="preserve">Glycol ether</t>
  </si>
  <si>
    <t xml:space="preserve">10000-10007-10138-11123</t>
  </si>
  <si>
    <t xml:space="preserve">Aromatic alcohol (low toxic)</t>
  </si>
  <si>
    <t xml:space="preserve">low toxic</t>
  </si>
  <si>
    <t xml:space="preserve">10000-10007-10138-11124</t>
  </si>
  <si>
    <t xml:space="preserve">10000-10007-10139-10818</t>
  </si>
  <si>
    <t xml:space="preserve">10000-10007-10139-10819</t>
  </si>
  <si>
    <t xml:space="preserve">10000-10007-10139-10820</t>
  </si>
  <si>
    <t xml:space="preserve">10000-10007-10140-10821</t>
  </si>
  <si>
    <t xml:space="preserve">10000-10007-10141-10822</t>
  </si>
  <si>
    <t xml:space="preserve">Aldehyde: Glutaraldehyde</t>
  </si>
  <si>
    <t xml:space="preserve">10000-10007-10141-10823</t>
  </si>
  <si>
    <t xml:space="preserve">Phenol</t>
  </si>
  <si>
    <t xml:space="preserve">10000-10007-10141-10824</t>
  </si>
  <si>
    <t xml:space="preserve">10000-10007-10141-10825</t>
  </si>
  <si>
    <t xml:space="preserve">10000-10007-10141-10826</t>
  </si>
  <si>
    <t xml:space="preserve">10000-10007-10141-10827</t>
  </si>
  <si>
    <t xml:space="preserve">10000-10007-10141-10828</t>
  </si>
  <si>
    <t xml:space="preserve">Wax</t>
  </si>
  <si>
    <t xml:space="preserve">10000-10007-10142-10829</t>
  </si>
  <si>
    <t xml:space="preserve">10000-10007-10142-10830</t>
  </si>
  <si>
    <t xml:space="preserve">10000-10007-10142-10831</t>
  </si>
  <si>
    <t xml:space="preserve">10000-10007-10142-10832</t>
  </si>
  <si>
    <t xml:space="preserve">10000-10007-10143-10833</t>
  </si>
  <si>
    <t xml:space="preserve">Unknwon</t>
  </si>
  <si>
    <t xml:space="preserve">10000-10007-10143-10834</t>
  </si>
  <si>
    <t xml:space="preserve">10000-10007-10144-10835</t>
  </si>
  <si>
    <t xml:space="preserve">10000-10007-10144-10836</t>
  </si>
  <si>
    <t xml:space="preserve">10000-10007-10144-10837</t>
  </si>
  <si>
    <t xml:space="preserve">10000-10007-10144-10838</t>
  </si>
  <si>
    <t xml:space="preserve">10000-10007-10144-10839</t>
  </si>
  <si>
    <t xml:space="preserve">10000-10007-10144-10840</t>
  </si>
  <si>
    <t xml:space="preserve">10000-10007-10144-10841</t>
  </si>
  <si>
    <t xml:space="preserve">10000-10007-10145-10842</t>
  </si>
  <si>
    <t xml:space="preserve">10000-10007-10145-10843</t>
  </si>
  <si>
    <t xml:space="preserve">10000-10007-10145-10844</t>
  </si>
  <si>
    <t xml:space="preserve">10000-10007-10145-10845</t>
  </si>
  <si>
    <t xml:space="preserve">Acid/Alkali</t>
  </si>
  <si>
    <t xml:space="preserve">10000-10007-10145-10846</t>
  </si>
  <si>
    <t xml:space="preserve">10000-10007-10145-10847</t>
  </si>
  <si>
    <t xml:space="preserve">Moth ball (Naphthalene)</t>
  </si>
  <si>
    <t xml:space="preserve">10000-10007-10146-10848</t>
  </si>
  <si>
    <t xml:space="preserve">Paradichlorobenzene (PDCB)</t>
  </si>
  <si>
    <t xml:space="preserve">10000-10007-10146-10849</t>
  </si>
  <si>
    <t xml:space="preserve">10000-10007-10146-10850</t>
  </si>
  <si>
    <t xml:space="preserve">10000-10007-10146-10851</t>
  </si>
  <si>
    <t xml:space="preserve">10000-10007-10146-10852</t>
  </si>
  <si>
    <t xml:space="preserve">Essential oils: พิมเสน การบูร</t>
  </si>
  <si>
    <t xml:space="preserve">10000-10007-10146-10853</t>
  </si>
  <si>
    <t xml:space="preserve">10000-10007-10147-10854</t>
  </si>
  <si>
    <t xml:space="preserve">10000-10007-10148-10855</t>
  </si>
  <si>
    <t xml:space="preserve">10000-10007-10148-10856</t>
  </si>
  <si>
    <t xml:space="preserve">10000-10007-10148-10857</t>
  </si>
  <si>
    <t xml:space="preserve">10000-10007-10148-10858</t>
  </si>
  <si>
    <t xml:space="preserve">10000-10007-10148-10859</t>
  </si>
  <si>
    <t xml:space="preserve">Elemental Mercury</t>
  </si>
  <si>
    <t xml:space="preserve">10000-10007-10149-10860</t>
  </si>
  <si>
    <t xml:space="preserve">10000-10007-10149-11118</t>
  </si>
  <si>
    <t xml:space="preserve">Hair color</t>
  </si>
  <si>
    <t xml:space="preserve">10000-10007-10150-10861</t>
  </si>
  <si>
    <t xml:space="preserve">Hair neutralizer: Bromate</t>
  </si>
  <si>
    <t xml:space="preserve">10000-10007-10150-10862</t>
  </si>
  <si>
    <t xml:space="preserve">Hair spray</t>
  </si>
  <si>
    <t xml:space="preserve">10000-10007-10150-10863</t>
  </si>
  <si>
    <t xml:space="preserve">Hair tonic-แก้ผมร่วง</t>
  </si>
  <si>
    <t xml:space="preserve">10000-10007-10150-10864</t>
  </si>
  <si>
    <t xml:space="preserve">Hair shampoo</t>
  </si>
  <si>
    <t xml:space="preserve">10000-10007-10150-10865</t>
  </si>
  <si>
    <t xml:space="preserve">Hair waving: Alkali</t>
  </si>
  <si>
    <t xml:space="preserve">10000-10007-10150-10866</t>
  </si>
  <si>
    <t xml:space="preserve">Hair neutralizer: Other</t>
  </si>
  <si>
    <t xml:space="preserve">10000-10007-10150-10867</t>
  </si>
  <si>
    <t xml:space="preserve">Hair waving: Unknown</t>
  </si>
  <si>
    <t xml:space="preserve">10000-10007-10150-10868</t>
  </si>
  <si>
    <t xml:space="preserve">Hair waving: H2O2</t>
  </si>
  <si>
    <t xml:space="preserve">10000-10007-10150-10869</t>
  </si>
  <si>
    <t xml:space="preserve">Hair rebonding: Alkali</t>
  </si>
  <si>
    <t xml:space="preserve">10000-10007-10150-10870</t>
  </si>
  <si>
    <t xml:space="preserve">Hair rebonding: H2O2</t>
  </si>
  <si>
    <t xml:space="preserve">10000-10007-10150-10871</t>
  </si>
  <si>
    <t xml:space="preserve">Hair neutralizer: Unknown</t>
  </si>
  <si>
    <t xml:space="preserve">10000-10007-10150-10872</t>
  </si>
  <si>
    <t xml:space="preserve">Hair rebonding: Sulfite</t>
  </si>
  <si>
    <t xml:space="preserve">10000-10007-10150-10873</t>
  </si>
  <si>
    <t xml:space="preserve">Hair rebonding: Unknown</t>
  </si>
  <si>
    <t xml:space="preserve">10000-10007-10150-10874</t>
  </si>
  <si>
    <t xml:space="preserve">Hair waving: Sulfite</t>
  </si>
  <si>
    <t xml:space="preserve">10000-10007-10150-10875</t>
  </si>
  <si>
    <t xml:space="preserve">10000-10007-10150-10876</t>
  </si>
  <si>
    <t xml:space="preserve">Hair creams and gels</t>
  </si>
  <si>
    <t xml:space="preserve">10000-10007-10150-10877</t>
  </si>
  <si>
    <t xml:space="preserve">Depilatory cream and lotion</t>
  </si>
  <si>
    <t xml:space="preserve">10000-10007-10150-10878</t>
  </si>
  <si>
    <t xml:space="preserve">Hair growth regulator</t>
  </si>
  <si>
    <t xml:space="preserve">10000-10007-10150-10879</t>
  </si>
  <si>
    <t xml:space="preserve">Hair conditioner</t>
  </si>
  <si>
    <t xml:space="preserve">10000-10007-10150-10880</t>
  </si>
  <si>
    <t xml:space="preserve">10000-10007-10151-10881</t>
  </si>
  <si>
    <t xml:space="preserve">Phenol group: chloroxylenol, thymol</t>
  </si>
  <si>
    <t xml:space="preserve">10000-10007-10151-10882</t>
  </si>
  <si>
    <t xml:space="preserve">10000-10007-10151-10883</t>
  </si>
  <si>
    <t xml:space="preserve">Nail Color</t>
  </si>
  <si>
    <t xml:space="preserve">10000-10007-10152-10884</t>
  </si>
  <si>
    <t xml:space="preserve">Color remover</t>
  </si>
  <si>
    <t xml:space="preserve">10000-10007-10152-10885</t>
  </si>
  <si>
    <t xml:space="preserve">Artificial nail products</t>
  </si>
  <si>
    <t xml:space="preserve">10000-10007-10152-10886</t>
  </si>
  <si>
    <t xml:space="preserve">10000-10007-10152-10887</t>
  </si>
  <si>
    <t xml:space="preserve">10000-10007-10152-10888</t>
  </si>
  <si>
    <t xml:space="preserve">Nail Coating</t>
  </si>
  <si>
    <t xml:space="preserve">10000-10007-10152-10889</t>
  </si>
  <si>
    <t xml:space="preserve">Deodorant/Antiperspiration</t>
  </si>
  <si>
    <t xml:space="preserve">10000-10007-10153-10890</t>
  </si>
  <si>
    <t xml:space="preserve">Feminine hygiene</t>
  </si>
  <si>
    <t xml:space="preserve">10000-10007-10153-10891</t>
  </si>
  <si>
    <t xml:space="preserve">Soap: detergent</t>
  </si>
  <si>
    <t xml:space="preserve">10000-10007-10153-10892</t>
  </si>
  <si>
    <t xml:space="preserve">Body lotion</t>
  </si>
  <si>
    <t xml:space="preserve">10000-10007-10153-10893</t>
  </si>
  <si>
    <t xml:space="preserve">Perfume, colognes, body spray</t>
  </si>
  <si>
    <t xml:space="preserve">10000-10007-10153-10894</t>
  </si>
  <si>
    <t xml:space="preserve">10000-10007-10153-10895</t>
  </si>
  <si>
    <t xml:space="preserve">10000-10007-10153-10896</t>
  </si>
  <si>
    <t xml:space="preserve">Soap: antiseptics</t>
  </si>
  <si>
    <t xml:space="preserve">10000-10007-10153-10897</t>
  </si>
  <si>
    <t xml:space="preserve">Sunscreen</t>
  </si>
  <si>
    <t xml:space="preserve">10000-10007-10153-10898</t>
  </si>
  <si>
    <t xml:space="preserve">Toy &amp; Other accessories</t>
  </si>
  <si>
    <t xml:space="preserve">10000-10007-10154-10899</t>
  </si>
  <si>
    <t xml:space="preserve">10000-10007-10155-10900</t>
  </si>
  <si>
    <t xml:space="preserve">Microorganism, Enzyme</t>
  </si>
  <si>
    <t xml:space="preserve">10000-10007-10155-10901</t>
  </si>
  <si>
    <t xml:space="preserve">10000-10007-10155-10902</t>
  </si>
  <si>
    <t xml:space="preserve">10000-10007-10155-10903</t>
  </si>
  <si>
    <t xml:space="preserve">Hypochlorite</t>
  </si>
  <si>
    <t xml:space="preserve">10000-10007-10155-10904</t>
  </si>
  <si>
    <t xml:space="preserve">Color</t>
  </si>
  <si>
    <t xml:space="preserve">10000-10007-10156-10905</t>
  </si>
  <si>
    <t xml:space="preserve">10000-10007-10156-10906</t>
  </si>
  <si>
    <t xml:space="preserve">10000-10007-10156-10907</t>
  </si>
  <si>
    <t xml:space="preserve">10000-10007-10157-10908</t>
  </si>
  <si>
    <t xml:space="preserve">10000-10007-10158-10909</t>
  </si>
  <si>
    <t xml:space="preserve">10000-10007-10159-10910</t>
  </si>
  <si>
    <t xml:space="preserve">Facial soap/foam</t>
  </si>
  <si>
    <t xml:space="preserve">10000-10007-10160-10911</t>
  </si>
  <si>
    <t xml:space="preserve">Facial toner</t>
  </si>
  <si>
    <t xml:space="preserve">10000-10007-10160-10912</t>
  </si>
  <si>
    <t xml:space="preserve">Facial lotion/cream</t>
  </si>
  <si>
    <t xml:space="preserve">10000-10007-10160-10913</t>
  </si>
  <si>
    <t xml:space="preserve">Other: shave cream</t>
  </si>
  <si>
    <t xml:space="preserve">10000-10007-10160-10914</t>
  </si>
  <si>
    <t xml:space="preserve">Eye products</t>
  </si>
  <si>
    <t xml:space="preserve">10000-10007-10160-11080</t>
  </si>
  <si>
    <t xml:space="preserve">10000-10007-10161-10915</t>
  </si>
  <si>
    <t xml:space="preserve">Fragrance</t>
  </si>
  <si>
    <t xml:space="preserve">10000-10007-10162-10916</t>
  </si>
  <si>
    <t xml:space="preserve">Ethanol</t>
  </si>
  <si>
    <t xml:space="preserve">10000-10007-10162-10917</t>
  </si>
  <si>
    <t xml:space="preserve">10000-10007-10163-10918</t>
  </si>
  <si>
    <t xml:space="preserve">Corrosive alkali</t>
  </si>
  <si>
    <t xml:space="preserve">10000-10007-10163-10919</t>
  </si>
  <si>
    <t xml:space="preserve">10000-10007-10163-11122</t>
  </si>
  <si>
    <t xml:space="preserve">Dry cell</t>
  </si>
  <si>
    <t xml:space="preserve">10000-10007-10164-10920</t>
  </si>
  <si>
    <t xml:space="preserve">Button battery</t>
  </si>
  <si>
    <t xml:space="preserve">10000-10007-10164-10921</t>
  </si>
  <si>
    <t xml:space="preserve">Essential oil</t>
  </si>
  <si>
    <t xml:space="preserve">10000-10007-10165-10922</t>
  </si>
  <si>
    <t xml:space="preserve">Perfume and Fragrance</t>
  </si>
  <si>
    <t xml:space="preserve">10000-10007-10165-10923</t>
  </si>
  <si>
    <t xml:space="preserve">Salicylates</t>
  </si>
  <si>
    <t xml:space="preserve">10000-10007-10165-10924</t>
  </si>
  <si>
    <t xml:space="preserve">10000-10007-10166-10925</t>
  </si>
  <si>
    <t xml:space="preserve">Organophosphate</t>
  </si>
  <si>
    <t xml:space="preserve">10000-10008-10167-10926</t>
  </si>
  <si>
    <t xml:space="preserve">10000-10008-10167-10927</t>
  </si>
  <si>
    <t xml:space="preserve">Pyrethroid</t>
  </si>
  <si>
    <t xml:space="preserve">10000-10008-10167-10928</t>
  </si>
  <si>
    <t xml:space="preserve">Combined</t>
  </si>
  <si>
    <t xml:space="preserve">10000-10008-10167-10929</t>
  </si>
  <si>
    <t xml:space="preserve">Organochlorine</t>
  </si>
  <si>
    <t xml:space="preserve">10000-10008-10167-10930</t>
  </si>
  <si>
    <t xml:space="preserve">Avermectin</t>
  </si>
  <si>
    <t xml:space="preserve">10000-10008-10167-10931</t>
  </si>
  <si>
    <t xml:space="preserve">10000-10008-10167-10932</t>
  </si>
  <si>
    <t xml:space="preserve">Repellent</t>
  </si>
  <si>
    <t xml:space="preserve">10000-10008-10167-10933</t>
  </si>
  <si>
    <t xml:space="preserve">OP/CB (Dx by clinical manifestation)</t>
  </si>
  <si>
    <t xml:space="preserve">10000-10008-10167-10934</t>
  </si>
  <si>
    <t xml:space="preserve">OP (Dx by clinical manifestation)</t>
  </si>
  <si>
    <t xml:space="preserve">10000-10008-10167-10935</t>
  </si>
  <si>
    <t xml:space="preserve">CB (Dx by clinical manifestation)</t>
  </si>
  <si>
    <t xml:space="preserve">10000-10008-10167-10936</t>
  </si>
  <si>
    <t xml:space="preserve">10000-10008-10167-10937</t>
  </si>
  <si>
    <t xml:space="preserve">10000-10008-10167-10938</t>
  </si>
  <si>
    <t xml:space="preserve">Carbamate + Pyrethroid</t>
  </si>
  <si>
    <t xml:space="preserve">10000-10008-10167-11093</t>
  </si>
  <si>
    <t xml:space="preserve">Organophosphate + Pyrethroid</t>
  </si>
  <si>
    <t xml:space="preserve">10000-10008-10167-11095</t>
  </si>
  <si>
    <t xml:space="preserve">10000-10008-10168-10939</t>
  </si>
  <si>
    <t xml:space="preserve">10000-10008-10168-10940</t>
  </si>
  <si>
    <t xml:space="preserve">10000-10008-10168-10941</t>
  </si>
  <si>
    <t xml:space="preserve">10000-10008-10168-10942</t>
  </si>
  <si>
    <t xml:space="preserve">10000-10008-10168-10943</t>
  </si>
  <si>
    <t xml:space="preserve">10000-10008-10168-10944</t>
  </si>
  <si>
    <t xml:space="preserve">10000-10008-10168-10945</t>
  </si>
  <si>
    <t xml:space="preserve">10000-10008-10168-10946</t>
  </si>
  <si>
    <t xml:space="preserve">10000-10008-10169-10947</t>
  </si>
  <si>
    <t xml:space="preserve">Metaldehyde</t>
  </si>
  <si>
    <t xml:space="preserve">10000-10008-10169-10948</t>
  </si>
  <si>
    <t xml:space="preserve">10000-10008-10169-10949</t>
  </si>
  <si>
    <t xml:space="preserve">Niclosamide</t>
  </si>
  <si>
    <t xml:space="preserve">10000-10008-10169-10950</t>
  </si>
  <si>
    <t xml:space="preserve">10000-10008-10169-10951</t>
  </si>
  <si>
    <t xml:space="preserve">10000-10008-10169-10952</t>
  </si>
  <si>
    <t xml:space="preserve">Biochemical</t>
  </si>
  <si>
    <t xml:space="preserve">10000-10008-10169-10953</t>
  </si>
  <si>
    <t xml:space="preserve">abamectin</t>
  </si>
  <si>
    <t xml:space="preserve">10000-10008-10169-11102</t>
  </si>
  <si>
    <t xml:space="preserve">Antibiotic</t>
  </si>
  <si>
    <t xml:space="preserve">10000-10008-10170-10954</t>
  </si>
  <si>
    <t xml:space="preserve">Inorganic</t>
  </si>
  <si>
    <t xml:space="preserve">10000-10008-10170-10955</t>
  </si>
  <si>
    <t xml:space="preserve">Dithiocarbamate</t>
  </si>
  <si>
    <t xml:space="preserve">10000-10008-10170-10956</t>
  </si>
  <si>
    <t xml:space="preserve">Phthalimide</t>
  </si>
  <si>
    <t xml:space="preserve">10000-10008-10170-10957</t>
  </si>
  <si>
    <t xml:space="preserve">10000-10008-10170-10958</t>
  </si>
  <si>
    <t xml:space="preserve">10000-10008-10170-10959</t>
  </si>
  <si>
    <t xml:space="preserve">10000-10008-10170-10960</t>
  </si>
  <si>
    <t xml:space="preserve">Amidine</t>
  </si>
  <si>
    <t xml:space="preserve">10000-10008-10170-10961</t>
  </si>
  <si>
    <t xml:space="preserve">Bipyridyl</t>
  </si>
  <si>
    <t xml:space="preserve">10000-10008-10171-10962</t>
  </si>
  <si>
    <t xml:space="preserve">Glycine</t>
  </si>
  <si>
    <t xml:space="preserve">10000-10008-10171-10963</t>
  </si>
  <si>
    <t xml:space="preserve">Chlorophenoxy</t>
  </si>
  <si>
    <t xml:space="preserve">10000-10008-10171-10964</t>
  </si>
  <si>
    <t xml:space="preserve">Chloroacetanilide</t>
  </si>
  <si>
    <t xml:space="preserve">10000-10008-10171-10965</t>
  </si>
  <si>
    <t xml:space="preserve">Anilide</t>
  </si>
  <si>
    <t xml:space="preserve">10000-10008-10171-10966</t>
  </si>
  <si>
    <t xml:space="preserve">Others (Fenoxaprop,etc)</t>
  </si>
  <si>
    <t xml:space="preserve">10000-10008-10171-10967</t>
  </si>
  <si>
    <t xml:space="preserve">Combines( เช่น Anilide + Chlorophenoxy)</t>
  </si>
  <si>
    <t xml:space="preserve">10000-10008-10171-10968</t>
  </si>
  <si>
    <t xml:space="preserve">10000-10008-10171-10969</t>
  </si>
  <si>
    <t xml:space="preserve">Phosphinic acid</t>
  </si>
  <si>
    <t xml:space="preserve">10000-10008-10171-10970</t>
  </si>
  <si>
    <t xml:space="preserve">other (sulfonylurea)</t>
  </si>
  <si>
    <t xml:space="preserve">10000-10008-10171-10971</t>
  </si>
  <si>
    <t xml:space="preserve">Triazine</t>
  </si>
  <si>
    <t xml:space="preserve">10000-10008-10171-10972</t>
  </si>
  <si>
    <t xml:space="preserve">Surfactant/Detergent</t>
  </si>
  <si>
    <t xml:space="preserve">10000-10008-10171-10973</t>
  </si>
  <si>
    <t xml:space="preserve">Organic produtcs</t>
  </si>
  <si>
    <t xml:space="preserve">10000-10008-10171-11112</t>
  </si>
  <si>
    <t xml:space="preserve">Anilide + chloroacetanilide</t>
  </si>
  <si>
    <t xml:space="preserve">10000-10008-10171-11086</t>
  </si>
  <si>
    <t xml:space="preserve">Anilide + other</t>
  </si>
  <si>
    <t xml:space="preserve">10000-10008-10171-11087</t>
  </si>
  <si>
    <t xml:space="preserve">Anilide + Chlorophenoxy compound</t>
  </si>
  <si>
    <t xml:space="preserve">10000-10008-10171-11088</t>
  </si>
  <si>
    <t xml:space="preserve">Hormone</t>
  </si>
  <si>
    <t xml:space="preserve">10000-10008-10172-10974</t>
  </si>
  <si>
    <t xml:space="preserve">Vitamin and Mineral</t>
  </si>
  <si>
    <t xml:space="preserve">10000-10008-10172-10975</t>
  </si>
  <si>
    <t xml:space="preserve">Fertilizer</t>
  </si>
  <si>
    <t xml:space="preserve">10000-10008-10172-10976</t>
  </si>
  <si>
    <t xml:space="preserve">Ethylene generator</t>
  </si>
  <si>
    <t xml:space="preserve">10000-10008-10172-10977</t>
  </si>
  <si>
    <t xml:space="preserve">10000-10008-10172-10978</t>
  </si>
  <si>
    <t xml:space="preserve">10000-10008-10172-10979</t>
  </si>
  <si>
    <t xml:space="preserve">10000-10008-10173-10980</t>
  </si>
  <si>
    <t xml:space="preserve">10000-10008-10173-10981</t>
  </si>
  <si>
    <t xml:space="preserve">10000-10008-10173-10982</t>
  </si>
  <si>
    <t xml:space="preserve">Warfarin</t>
  </si>
  <si>
    <t xml:space="preserve">10000-10008-10174-10983</t>
  </si>
  <si>
    <t xml:space="preserve">Long-acting anticoagulant</t>
  </si>
  <si>
    <t xml:space="preserve">10000-10008-10174-10984</t>
  </si>
  <si>
    <t xml:space="preserve">Unknown Anticoagulants</t>
  </si>
  <si>
    <t xml:space="preserve">10000-10008-10174-10985</t>
  </si>
  <si>
    <t xml:space="preserve">Inorganic: Zn</t>
  </si>
  <si>
    <t xml:space="preserve">10000-10008-10174-10986</t>
  </si>
  <si>
    <t xml:space="preserve">10000-10008-10174-10987</t>
  </si>
  <si>
    <t xml:space="preserve">10000-10008-10174-10988</t>
  </si>
  <si>
    <t xml:space="preserve">10000-10008-10174-11111</t>
  </si>
  <si>
    <t xml:space="preserve">10000-10008-10175-10989</t>
  </si>
  <si>
    <t xml:space="preserve">10000-10008-10175-10990</t>
  </si>
  <si>
    <t xml:space="preserve">10000-10008-10175-10991</t>
  </si>
  <si>
    <t xml:space="preserve">Strychnine</t>
  </si>
  <si>
    <t xml:space="preserve">10000-10008-10176-10992</t>
  </si>
  <si>
    <t xml:space="preserve">10000-10008-10176-10993</t>
  </si>
  <si>
    <t xml:space="preserve">10000-10008-10176-10994</t>
  </si>
  <si>
    <t xml:space="preserve">10000-10008-10176-10995</t>
  </si>
  <si>
    <t xml:space="preserve">Carbamate (Diag by clinical)</t>
  </si>
  <si>
    <t xml:space="preserve">10000-10008-10177-10996</t>
  </si>
  <si>
    <t xml:space="preserve">10000-10008-10177-10997</t>
  </si>
  <si>
    <t xml:space="preserve">Aluminium phosphide</t>
  </si>
  <si>
    <t xml:space="preserve">10000-10008-10178-10998</t>
  </si>
  <si>
    <t xml:space="preserve">Methyl bromide</t>
  </si>
  <si>
    <t xml:space="preserve">10000-10008-10178-10999</t>
  </si>
  <si>
    <t xml:space="preserve">10000-10008-10178-11000</t>
  </si>
  <si>
    <t xml:space="preserve">10000-10008-10178-11001</t>
  </si>
  <si>
    <t xml:space="preserve">Phosphide</t>
  </si>
  <si>
    <t xml:space="preserve">10000-10008-10178-11094</t>
  </si>
  <si>
    <t xml:space="preserve">10000-10008-10179-11002</t>
  </si>
  <si>
    <t xml:space="preserve">10000-10008-10180-11003</t>
  </si>
  <si>
    <t xml:space="preserve">10000-10008-10180-11004</t>
  </si>
  <si>
    <t xml:space="preserve">Sulfite</t>
  </si>
  <si>
    <t xml:space="preserve">10000-10008-10181-11005</t>
  </si>
  <si>
    <t xml:space="preserve">Bridged diphenyl : Organochlorine</t>
  </si>
  <si>
    <t xml:space="preserve">10000-10008-10181-11006</t>
  </si>
  <si>
    <t xml:space="preserve">10000-10008-10181-11007</t>
  </si>
  <si>
    <t xml:space="preserve">10000-10008-10181-11008</t>
  </si>
  <si>
    <t xml:space="preserve">10000-10008-10181-11009</t>
  </si>
  <si>
    <t xml:space="preserve">10000-10008-10181-11010</t>
  </si>
  <si>
    <t xml:space="preserve">10000-10008-10182-11011</t>
  </si>
  <si>
    <t xml:space="preserve">Zinc</t>
  </si>
  <si>
    <t xml:space="preserve">10000-10008-10182-11012</t>
  </si>
  <si>
    <t xml:space="preserve">10000-10008-10182-11109</t>
  </si>
  <si>
    <t xml:space="preserve">10000-10008-10183-11013</t>
  </si>
  <si>
    <t xml:space="preserve">10000-10008-10183-11014</t>
  </si>
  <si>
    <t xml:space="preserve">Infectious Diseases</t>
  </si>
  <si>
    <t xml:space="preserve">10000-10009-10184-11015</t>
  </si>
  <si>
    <t xml:space="preserve">Metabolic Diseases</t>
  </si>
  <si>
    <t xml:space="preserve">10000-10009-10184-11016</t>
  </si>
  <si>
    <t xml:space="preserve">Cancer</t>
  </si>
  <si>
    <t xml:space="preserve">10000-10009-10184-11017</t>
  </si>
  <si>
    <t xml:space="preserve">10000-10009-10184-11018</t>
  </si>
  <si>
    <t xml:space="preserve">Unknowns</t>
  </si>
  <si>
    <t xml:space="preserve">10000-10009-10184-11019</t>
  </si>
  <si>
    <t xml:space="preserve">10000-10009-10185-11020</t>
  </si>
  <si>
    <t xml:space="preserve">Exercise</t>
  </si>
  <si>
    <t xml:space="preserve">10000-10009-10185-11021</t>
  </si>
  <si>
    <t xml:space="preserve">10000-10009-10185-11022</t>
  </si>
  <si>
    <t xml:space="preserve">Toxscreen</t>
  </si>
  <si>
    <t xml:space="preserve">10000-10010-10186-11023</t>
  </si>
  <si>
    <t xml:space="preserve">Amphetamine and abused agents</t>
  </si>
  <si>
    <t xml:space="preserve">10000-10010-10186-11024</t>
  </si>
  <si>
    <t xml:space="preserve">10000-10010-10186-11025</t>
  </si>
  <si>
    <t xml:space="preserve">Therapeutic drugs monitoring</t>
  </si>
  <si>
    <t xml:space="preserve">10000-10010-10186-11026</t>
  </si>
  <si>
    <t xml:space="preserve">10000-10010-10186-11027</t>
  </si>
  <si>
    <t xml:space="preserve">Organic Solvents</t>
  </si>
  <si>
    <t xml:space="preserve">10000-10011-10187-11028</t>
  </si>
  <si>
    <t xml:space="preserve">Heavy Metals</t>
  </si>
  <si>
    <t xml:space="preserve">10000-10011-10187-11029</t>
  </si>
  <si>
    <t xml:space="preserve">Other Occupational Substances</t>
  </si>
  <si>
    <t xml:space="preserve">10000-10011-10187-11030</t>
  </si>
  <si>
    <t xml:space="preserve">Medicines</t>
  </si>
  <si>
    <t xml:space="preserve">10000-10011-10187-11031</t>
  </si>
  <si>
    <t xml:space="preserve">10000-10011-10187-11032</t>
  </si>
  <si>
    <t xml:space="preserve">10000-10011-10187-11033</t>
  </si>
  <si>
    <t xml:space="preserve">10000-10011-10187-11034</t>
  </si>
  <si>
    <t xml:space="preserve">10000-10011-10187-11035</t>
  </si>
  <si>
    <t xml:space="preserve">Vitamins</t>
  </si>
  <si>
    <t xml:space="preserve">10000-10012-10188-11036</t>
  </si>
  <si>
    <t xml:space="preserve">Mineral</t>
  </si>
  <si>
    <t xml:space="preserve">10000-10012-10188-11037</t>
  </si>
  <si>
    <t xml:space="preserve">10000-10012-10188-11038</t>
  </si>
  <si>
    <t xml:space="preserve">10000-10012-10188-11039</t>
  </si>
  <si>
    <t xml:space="preserve">Amino  acid</t>
  </si>
  <si>
    <t xml:space="preserve">10000-10012-10188-11040</t>
  </si>
  <si>
    <t xml:space="preserve">Antioxidants</t>
  </si>
  <si>
    <t xml:space="preserve">10000-10012-10188-11041</t>
  </si>
  <si>
    <t xml:space="preserve">10000-10012-10188-11042</t>
  </si>
  <si>
    <t xml:space="preserve">10000-10012-10189-11043</t>
  </si>
  <si>
    <t xml:space="preserve">10000-10012-10189-11044</t>
  </si>
  <si>
    <t xml:space="preserve">10000-10012-10190-11045</t>
  </si>
  <si>
    <t xml:space="preserve">Fire hazard</t>
  </si>
  <si>
    <t xml:space="preserve">10000-10013-10193-11046</t>
  </si>
  <si>
    <t xml:space="preserve">Monosodium glutamate (MSG)</t>
  </si>
  <si>
    <t xml:space="preserve">10000-10014-10194-11047</t>
  </si>
  <si>
    <t xml:space="preserve">10000-10014-10194-11048</t>
  </si>
  <si>
    <t xml:space="preserve">Borax</t>
  </si>
  <si>
    <t xml:space="preserve">10000-10014-10194-11049</t>
  </si>
  <si>
    <t xml:space="preserve">10000-10014-10194-11050</t>
  </si>
  <si>
    <t xml:space="preserve">Nitrates and Nitrites</t>
  </si>
  <si>
    <t xml:space="preserve">10000-10014-10194-11051</t>
  </si>
  <si>
    <t xml:space="preserve">Nitrates</t>
  </si>
  <si>
    <t xml:space="preserve">10000-10014-10195-11052</t>
  </si>
  <si>
    <t xml:space="preserve">10000-10014-10195-11053</t>
  </si>
  <si>
    <t xml:space="preserve">10000-10014-10195-11054</t>
  </si>
  <si>
    <t xml:space="preserve">Herbs</t>
  </si>
  <si>
    <t xml:space="preserve">10000-10015-10196-11055</t>
  </si>
  <si>
    <t xml:space="preserve">Herb extraction</t>
  </si>
  <si>
    <t xml:space="preserve">10000-10015-10196-11056</t>
  </si>
  <si>
    <t xml:space="preserve">Herb extraction with Ethanol</t>
  </si>
  <si>
    <t xml:space="preserve">10000-10015-10196-11057</t>
  </si>
  <si>
    <t xml:space="preserve">10000-10015-10196-11058</t>
  </si>
  <si>
    <t xml:space="preserve">Methylsalicylate</t>
  </si>
  <si>
    <t xml:space="preserve">10000-10015-10196-11059</t>
  </si>
  <si>
    <t xml:space="preserve">10000-10015-10196-11060</t>
  </si>
  <si>
    <t xml:space="preserve">Methylene blue</t>
  </si>
  <si>
    <t xml:space="preserve">10000-10015-10197-11061</t>
  </si>
  <si>
    <t xml:space="preserve">10000-10015-10197-11062</t>
  </si>
  <si>
    <t xml:space="preserve">Inorganic e.g. Copper sulfate</t>
  </si>
  <si>
    <t xml:space="preserve">10000-10015-10197-11063</t>
  </si>
  <si>
    <t xml:space="preserve">Heavy metals</t>
  </si>
  <si>
    <t xml:space="preserve">10000-10015-10197-11064</t>
  </si>
  <si>
    <t xml:space="preserve">Essentail oils e.g. Camphor, Menthol, Eucalyptus</t>
  </si>
  <si>
    <t xml:space="preserve">10000-10015-10197-11065</t>
  </si>
  <si>
    <t xml:space="preserve">10000-10015-10197-11066</t>
  </si>
  <si>
    <t xml:space="preserve">Plant extraction</t>
  </si>
  <si>
    <t xml:space="preserve">10000-10015-10197-11067</t>
  </si>
  <si>
    <t xml:space="preserve">10000-10015-10197-11068</t>
  </si>
  <si>
    <t xml:space="preserve">Mustard Gas</t>
  </si>
  <si>
    <t xml:space="preserve">10000-10016-10198-11069</t>
  </si>
  <si>
    <t xml:space="preserve">10000-10016-10198-11070</t>
  </si>
  <si>
    <t xml:space="preserve">Tear gas</t>
  </si>
  <si>
    <t xml:space="preserve">10000-10016-10198-11071</t>
  </si>
  <si>
    <t xml:space="preserve">10000-10016-10198-11072</t>
  </si>
  <si>
    <t xml:space="preserve">10000-10016-10198-11073</t>
  </si>
  <si>
    <t xml:space="preserve">10000-10016-10198-11113</t>
  </si>
  <si>
    <t xml:space="preserve">OC spray/Oleoresin Capsicum/OC gas/Pepper spray</t>
  </si>
  <si>
    <t xml:space="preserve">10000-10016-10198-11105</t>
  </si>
  <si>
    <t xml:space="preserve">10000-10017-10199-11074</t>
  </si>
  <si>
    <t xml:space="preserve">10000-10018-10200-11075</t>
  </si>
  <si>
    <t xml:space="preserve">Nonpoisonous animal</t>
  </si>
  <si>
    <t xml:space="preserve">10000-10019-10201-11076</t>
  </si>
  <si>
    <t xml:space="preserve">Others Substances</t>
  </si>
  <si>
    <t xml:space="preserve">10000-10019-10201-11077</t>
  </si>
  <si>
    <t xml:space="preserve">Nonvenomous snake</t>
  </si>
  <si>
    <t xml:space="preserve">10000-10019-10201-11078</t>
  </si>
  <si>
    <t xml:space="preserve">Nonpoisonous plants/mushrooms</t>
  </si>
  <si>
    <t xml:space="preserve">10000-10019-10201-11079</t>
  </si>
  <si>
    <t xml:space="preserve">10000-10001-10023-10260-11114</t>
  </si>
  <si>
    <t xml:space="preserve">Antidepressant: SNRI</t>
  </si>
  <si>
    <t xml:space="preserve">10000-10001-10023-10289-11121</t>
  </si>
  <si>
    <t xml:space="preserve">10000-10001-10029-10365-11081</t>
  </si>
  <si>
    <t xml:space="preserve">10000-10006-10120-10744-11090</t>
  </si>
  <si>
    <t xml:space="preserve">Acid Formulation</t>
  </si>
  <si>
    <t xml:space="preserve">10000-10007-10155-10900-11117</t>
  </si>
  <si>
    <t xml:space="preserve">10000-11085-11092</t>
  </si>
  <si>
    <t xml:space="preserve">Silicone</t>
  </si>
  <si>
    <t xml:space="preserve">10000-10002-11099-11100</t>
  </si>
  <si>
    <t xml:space="preserve">Slow Loris (ลิงลม/นางอาย)</t>
  </si>
  <si>
    <t xml:space="preserve">10000-10005-11106-11107</t>
  </si>
  <si>
    <t xml:space="preserve">id</t>
  </si>
  <si>
    <t xml:space="preserve">name</t>
  </si>
  <si>
    <t xml:space="preserve">directParent</t>
  </si>
  <si>
    <t xml:space="preserve">Parent-SEQ</t>
  </si>
  <si>
    <t xml:space="preserve">Parent-level1</t>
  </si>
  <si>
    <t xml:space="preserve">Parent-level2</t>
  </si>
  <si>
    <t xml:space="preserve">Parent-level3</t>
  </si>
  <si>
    <t xml:space="preserve">Parent-level4</t>
  </si>
  <si>
    <t xml:space="preserve">Parent-level5</t>
  </si>
  <si>
    <t xml:space="preserve">Level</t>
  </si>
  <si>
    <t xml:space="preserve">order</t>
  </si>
  <si>
    <t xml:space="preserve">isActive</t>
  </si>
  <si>
    <t xml:space="preserve">detail</t>
  </si>
  <si>
    <t xml:space="preserve">group.category.id</t>
  </si>
  <si>
    <t xml:space="preserve">group.category.name</t>
  </si>
  <si>
    <t xml:space="preserve">group.family.id</t>
  </si>
  <si>
    <t xml:space="preserve">group.family.name</t>
  </si>
  <si>
    <t xml:space="preserve">group.chemical.id</t>
  </si>
  <si>
    <t xml:space="preserve">group.chemical.name</t>
  </si>
  <si>
    <t xml:space="preserve">level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</si>
</sst>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00"/>
    <numFmt numFmtId="168" formatCode="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52.12"/>
    <col collapsed="false" customWidth="true" hidden="false" outlineLevel="0" max="3" min="3" style="0" width="9.35"/>
    <col collapsed="false" customWidth="true" hidden="false" outlineLevel="0" max="4" min="4" style="0" width="10.32"/>
    <col collapsed="false" customWidth="true" hidden="false" outlineLevel="0" max="5" min="5" style="0" width="34.47"/>
    <col collapsed="false" customWidth="true" hidden="false" outlineLevel="0" max="6" min="6" style="0" width="9.2"/>
    <col collapsed="false" customWidth="true" hidden="false" outlineLevel="0" max="7" min="7" style="0" width="8.94"/>
    <col collapsed="false" customWidth="true" hidden="false" outlineLevel="0" max="8" min="8" style="0" width="27.97"/>
    <col collapsed="false" customWidth="true" hidden="false" outlineLevel="0" max="9" min="9" style="0" width="15.18"/>
    <col collapsed="false" customWidth="true" hidden="false" outlineLevel="0" max="10" min="10" style="0" width="38.11"/>
    <col collapsed="false" customWidth="true" hidden="false" outlineLevel="0" max="11" min="11" style="0" width="10.88"/>
    <col collapsed="false" customWidth="true" hidden="false" outlineLevel="0" max="12" min="12" style="0" width="8.52"/>
    <col collapsed="false" customWidth="true" hidden="false" outlineLevel="0" max="13" min="13" style="0" width="11.85"/>
    <col collapsed="false" customWidth="true" hidden="false" outlineLevel="0" max="14" min="14" style="0" width="14.21"/>
    <col collapsed="false" customWidth="true" hidden="false" outlineLevel="0" max="15" min="15" style="0" width="31.58"/>
    <col collapsed="false" customWidth="true" hidden="false" outlineLevel="0" max="16" min="16" style="0" width="41.6"/>
    <col collapsed="false" customWidth="true" hidden="false" outlineLevel="0" max="17" min="17" style="0" width="52.12"/>
    <col collapsed="false" customWidth="true" hidden="false" outlineLevel="0" max="18" min="18" style="0" width="41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10000</v>
      </c>
      <c r="B2" s="0" t="s">
        <v>18</v>
      </c>
      <c r="C2" s="0" t="n">
        <v>1</v>
      </c>
      <c r="D2" s="0" t="n">
        <v>1</v>
      </c>
      <c r="F2" s="0" t="n">
        <v>1</v>
      </c>
      <c r="G2" s="0" t="n">
        <v>0</v>
      </c>
      <c r="H2" s="1"/>
      <c r="J2" s="0" t="s">
        <v>19</v>
      </c>
      <c r="K2" s="0" t="s">
        <v>19</v>
      </c>
      <c r="R2" s="0" t="s">
        <v>19</v>
      </c>
    </row>
    <row r="3" customFormat="false" ht="12.8" hidden="false" customHeight="false" outlineLevel="0" collapsed="false">
      <c r="A3" s="0" t="n">
        <v>10001</v>
      </c>
      <c r="B3" s="0" t="s">
        <v>20</v>
      </c>
      <c r="C3" s="0" t="n">
        <v>1</v>
      </c>
      <c r="D3" s="0" t="n">
        <v>1</v>
      </c>
      <c r="F3" s="0" t="n">
        <v>1</v>
      </c>
      <c r="G3" s="0" t="n">
        <v>10000</v>
      </c>
      <c r="H3" s="1" t="s">
        <v>21</v>
      </c>
      <c r="J3" s="0" t="s">
        <v>19</v>
      </c>
      <c r="K3" s="0" t="s">
        <v>19</v>
      </c>
      <c r="L3" s="0" t="n">
        <v>1</v>
      </c>
      <c r="O3" s="0" t="s">
        <v>20</v>
      </c>
      <c r="R3" s="0" t="s">
        <v>18</v>
      </c>
    </row>
    <row r="4" customFormat="false" ht="12.8" hidden="false" customHeight="false" outlineLevel="0" collapsed="false">
      <c r="A4" s="0" t="n">
        <v>10002</v>
      </c>
      <c r="B4" s="0" t="s">
        <v>22</v>
      </c>
      <c r="C4" s="0" t="n">
        <v>2</v>
      </c>
      <c r="D4" s="0" t="n">
        <v>1</v>
      </c>
      <c r="F4" s="0" t="n">
        <v>1</v>
      </c>
      <c r="G4" s="0" t="n">
        <v>10000</v>
      </c>
      <c r="H4" s="1" t="s">
        <v>23</v>
      </c>
      <c r="J4" s="0" t="s">
        <v>19</v>
      </c>
      <c r="K4" s="0" t="s">
        <v>19</v>
      </c>
      <c r="L4" s="0" t="n">
        <v>2</v>
      </c>
      <c r="O4" s="0" t="s">
        <v>22</v>
      </c>
      <c r="R4" s="0" t="s">
        <v>18</v>
      </c>
    </row>
    <row r="5" customFormat="false" ht="12.8" hidden="false" customHeight="false" outlineLevel="0" collapsed="false">
      <c r="A5" s="0" t="n">
        <v>10003</v>
      </c>
      <c r="B5" s="0" t="s">
        <v>24</v>
      </c>
      <c r="C5" s="0" t="n">
        <v>3</v>
      </c>
      <c r="D5" s="0" t="n">
        <v>1</v>
      </c>
      <c r="F5" s="0" t="n">
        <v>1</v>
      </c>
      <c r="G5" s="0" t="n">
        <v>10000</v>
      </c>
      <c r="H5" s="1" t="s">
        <v>25</v>
      </c>
      <c r="J5" s="0" t="s">
        <v>19</v>
      </c>
      <c r="K5" s="0" t="s">
        <v>19</v>
      </c>
      <c r="L5" s="0" t="n">
        <v>3</v>
      </c>
      <c r="O5" s="0" t="s">
        <v>24</v>
      </c>
      <c r="R5" s="0" t="s">
        <v>18</v>
      </c>
    </row>
    <row r="6" customFormat="false" ht="12.8" hidden="false" customHeight="false" outlineLevel="0" collapsed="false">
      <c r="A6" s="0" t="n">
        <v>10004</v>
      </c>
      <c r="B6" s="0" t="s">
        <v>26</v>
      </c>
      <c r="C6" s="0" t="n">
        <v>4</v>
      </c>
      <c r="D6" s="0" t="n">
        <v>1</v>
      </c>
      <c r="F6" s="0" t="n">
        <v>1</v>
      </c>
      <c r="G6" s="0" t="n">
        <v>10000</v>
      </c>
      <c r="H6" s="1" t="s">
        <v>27</v>
      </c>
      <c r="J6" s="0" t="s">
        <v>19</v>
      </c>
      <c r="K6" s="0" t="s">
        <v>19</v>
      </c>
      <c r="L6" s="0" t="n">
        <v>4</v>
      </c>
      <c r="O6" s="0" t="s">
        <v>26</v>
      </c>
      <c r="R6" s="0" t="s">
        <v>18</v>
      </c>
    </row>
    <row r="7" customFormat="false" ht="12.8" hidden="false" customHeight="false" outlineLevel="0" collapsed="false">
      <c r="A7" s="0" t="n">
        <v>10005</v>
      </c>
      <c r="B7" s="0" t="s">
        <v>28</v>
      </c>
      <c r="C7" s="0" t="n">
        <v>5</v>
      </c>
      <c r="D7" s="0" t="n">
        <v>1</v>
      </c>
      <c r="F7" s="0" t="n">
        <v>1</v>
      </c>
      <c r="G7" s="0" t="n">
        <v>10000</v>
      </c>
      <c r="H7" s="1" t="s">
        <v>29</v>
      </c>
      <c r="J7" s="0" t="s">
        <v>19</v>
      </c>
      <c r="K7" s="0" t="s">
        <v>19</v>
      </c>
      <c r="L7" s="0" t="n">
        <v>5</v>
      </c>
      <c r="O7" s="0" t="s">
        <v>28</v>
      </c>
      <c r="R7" s="0" t="s">
        <v>18</v>
      </c>
    </row>
    <row r="8" customFormat="false" ht="12.8" hidden="false" customHeight="false" outlineLevel="0" collapsed="false">
      <c r="A8" s="0" t="n">
        <v>10006</v>
      </c>
      <c r="B8" s="0" t="s">
        <v>30</v>
      </c>
      <c r="C8" s="0" t="n">
        <v>6</v>
      </c>
      <c r="D8" s="0" t="n">
        <v>1</v>
      </c>
      <c r="F8" s="0" t="n">
        <v>1</v>
      </c>
      <c r="G8" s="0" t="n">
        <v>10000</v>
      </c>
      <c r="H8" s="1" t="s">
        <v>31</v>
      </c>
      <c r="J8" s="0" t="s">
        <v>19</v>
      </c>
      <c r="K8" s="0" t="s">
        <v>19</v>
      </c>
      <c r="L8" s="0" t="n">
        <v>6</v>
      </c>
      <c r="O8" s="0" t="s">
        <v>30</v>
      </c>
      <c r="R8" s="0" t="s">
        <v>18</v>
      </c>
    </row>
    <row r="9" customFormat="false" ht="12.8" hidden="false" customHeight="false" outlineLevel="0" collapsed="false">
      <c r="A9" s="0" t="n">
        <v>10007</v>
      </c>
      <c r="B9" s="0" t="s">
        <v>32</v>
      </c>
      <c r="C9" s="0" t="n">
        <v>7</v>
      </c>
      <c r="D9" s="0" t="n">
        <v>1</v>
      </c>
      <c r="F9" s="0" t="n">
        <v>1</v>
      </c>
      <c r="G9" s="0" t="n">
        <v>10000</v>
      </c>
      <c r="H9" s="1" t="s">
        <v>33</v>
      </c>
      <c r="J9" s="0" t="s">
        <v>19</v>
      </c>
      <c r="K9" s="0" t="s">
        <v>19</v>
      </c>
      <c r="L9" s="0" t="n">
        <v>7</v>
      </c>
      <c r="O9" s="0" t="s">
        <v>32</v>
      </c>
      <c r="R9" s="0" t="s">
        <v>18</v>
      </c>
    </row>
    <row r="10" customFormat="false" ht="12.8" hidden="false" customHeight="false" outlineLevel="0" collapsed="false">
      <c r="A10" s="0" t="n">
        <v>10008</v>
      </c>
      <c r="B10" s="0" t="s">
        <v>34</v>
      </c>
      <c r="C10" s="0" t="n">
        <v>8</v>
      </c>
      <c r="D10" s="0" t="n">
        <v>1</v>
      </c>
      <c r="F10" s="0" t="n">
        <v>1</v>
      </c>
      <c r="G10" s="0" t="n">
        <v>10000</v>
      </c>
      <c r="H10" s="1" t="s">
        <v>35</v>
      </c>
      <c r="J10" s="0" t="s">
        <v>19</v>
      </c>
      <c r="K10" s="0" t="s">
        <v>19</v>
      </c>
      <c r="L10" s="0" t="n">
        <v>8</v>
      </c>
      <c r="O10" s="0" t="s">
        <v>34</v>
      </c>
      <c r="R10" s="0" t="s">
        <v>18</v>
      </c>
    </row>
    <row r="11" customFormat="false" ht="12.8" hidden="false" customHeight="false" outlineLevel="0" collapsed="false">
      <c r="A11" s="0" t="n">
        <v>10009</v>
      </c>
      <c r="B11" s="0" t="s">
        <v>36</v>
      </c>
      <c r="C11" s="0" t="n">
        <v>9</v>
      </c>
      <c r="D11" s="0" t="n">
        <v>1</v>
      </c>
      <c r="F11" s="0" t="n">
        <v>1</v>
      </c>
      <c r="G11" s="0" t="n">
        <v>10000</v>
      </c>
      <c r="H11" s="1" t="s">
        <v>37</v>
      </c>
      <c r="J11" s="0" t="s">
        <v>19</v>
      </c>
      <c r="K11" s="0" t="s">
        <v>19</v>
      </c>
      <c r="L11" s="0" t="n">
        <v>9</v>
      </c>
      <c r="O11" s="0" t="s">
        <v>36</v>
      </c>
      <c r="R11" s="0" t="s">
        <v>18</v>
      </c>
    </row>
    <row r="12" customFormat="false" ht="12.8" hidden="false" customHeight="false" outlineLevel="0" collapsed="false">
      <c r="A12" s="0" t="n">
        <v>10010</v>
      </c>
      <c r="B12" s="0" t="s">
        <v>38</v>
      </c>
      <c r="C12" s="0" t="n">
        <v>10</v>
      </c>
      <c r="D12" s="0" t="n">
        <v>1</v>
      </c>
      <c r="F12" s="0" t="n">
        <v>1</v>
      </c>
      <c r="G12" s="0" t="n">
        <v>10000</v>
      </c>
      <c r="H12" s="1" t="s">
        <v>39</v>
      </c>
      <c r="J12" s="0" t="s">
        <v>19</v>
      </c>
      <c r="K12" s="0" t="s">
        <v>19</v>
      </c>
      <c r="L12" s="0" t="n">
        <v>10</v>
      </c>
      <c r="O12" s="0" t="s">
        <v>38</v>
      </c>
      <c r="R12" s="0" t="s">
        <v>18</v>
      </c>
    </row>
    <row r="13" customFormat="false" ht="12.8" hidden="false" customHeight="false" outlineLevel="0" collapsed="false">
      <c r="A13" s="0" t="n">
        <v>10011</v>
      </c>
      <c r="B13" s="0" t="s">
        <v>40</v>
      </c>
      <c r="C13" s="0" t="n">
        <v>11</v>
      </c>
      <c r="D13" s="0" t="n">
        <v>1</v>
      </c>
      <c r="F13" s="0" t="n">
        <v>1</v>
      </c>
      <c r="G13" s="0" t="n">
        <v>10000</v>
      </c>
      <c r="H13" s="1" t="s">
        <v>41</v>
      </c>
      <c r="J13" s="0" t="s">
        <v>19</v>
      </c>
      <c r="K13" s="0" t="s">
        <v>19</v>
      </c>
      <c r="L13" s="0" t="n">
        <v>11</v>
      </c>
      <c r="O13" s="0" t="s">
        <v>40</v>
      </c>
      <c r="R13" s="0" t="s">
        <v>18</v>
      </c>
    </row>
    <row r="14" customFormat="false" ht="12.8" hidden="false" customHeight="false" outlineLevel="0" collapsed="false">
      <c r="A14" s="0" t="n">
        <v>10012</v>
      </c>
      <c r="B14" s="0" t="s">
        <v>42</v>
      </c>
      <c r="C14" s="0" t="n">
        <v>12</v>
      </c>
      <c r="D14" s="0" t="n">
        <v>1</v>
      </c>
      <c r="F14" s="0" t="n">
        <v>1</v>
      </c>
      <c r="G14" s="0" t="n">
        <v>10000</v>
      </c>
      <c r="H14" s="1" t="s">
        <v>43</v>
      </c>
      <c r="J14" s="0" t="s">
        <v>19</v>
      </c>
      <c r="K14" s="0" t="s">
        <v>19</v>
      </c>
      <c r="L14" s="0" t="n">
        <v>12</v>
      </c>
      <c r="O14" s="0" t="s">
        <v>42</v>
      </c>
      <c r="R14" s="0" t="s">
        <v>18</v>
      </c>
    </row>
    <row r="15" customFormat="false" ht="12.8" hidden="false" customHeight="false" outlineLevel="0" collapsed="false">
      <c r="A15" s="0" t="n">
        <v>10013</v>
      </c>
      <c r="B15" s="0" t="s">
        <v>44</v>
      </c>
      <c r="C15" s="0" t="n">
        <v>13</v>
      </c>
      <c r="D15" s="0" t="n">
        <v>1</v>
      </c>
      <c r="F15" s="0" t="n">
        <v>1</v>
      </c>
      <c r="G15" s="0" t="n">
        <v>10000</v>
      </c>
      <c r="H15" s="1" t="s">
        <v>45</v>
      </c>
      <c r="J15" s="0" t="s">
        <v>19</v>
      </c>
      <c r="K15" s="0" t="s">
        <v>19</v>
      </c>
      <c r="L15" s="0" t="n">
        <v>13</v>
      </c>
      <c r="O15" s="0" t="s">
        <v>44</v>
      </c>
      <c r="R15" s="0" t="s">
        <v>18</v>
      </c>
    </row>
    <row r="16" customFormat="false" ht="12.8" hidden="false" customHeight="false" outlineLevel="0" collapsed="false">
      <c r="A16" s="0" t="n">
        <v>10014</v>
      </c>
      <c r="B16" s="0" t="s">
        <v>46</v>
      </c>
      <c r="C16" s="0" t="n">
        <v>14</v>
      </c>
      <c r="D16" s="0" t="n">
        <v>1</v>
      </c>
      <c r="F16" s="0" t="n">
        <v>1</v>
      </c>
      <c r="G16" s="0" t="n">
        <v>10000</v>
      </c>
      <c r="H16" s="1" t="s">
        <v>47</v>
      </c>
      <c r="J16" s="0" t="s">
        <v>19</v>
      </c>
      <c r="K16" s="0" t="s">
        <v>19</v>
      </c>
      <c r="L16" s="0" t="n">
        <v>14</v>
      </c>
      <c r="O16" s="0" t="s">
        <v>46</v>
      </c>
      <c r="R16" s="0" t="s">
        <v>18</v>
      </c>
    </row>
    <row r="17" customFormat="false" ht="12.8" hidden="false" customHeight="false" outlineLevel="0" collapsed="false">
      <c r="A17" s="0" t="n">
        <v>10015</v>
      </c>
      <c r="B17" s="0" t="s">
        <v>48</v>
      </c>
      <c r="C17" s="0" t="n">
        <v>15</v>
      </c>
      <c r="D17" s="0" t="n">
        <v>1</v>
      </c>
      <c r="F17" s="0" t="n">
        <v>1</v>
      </c>
      <c r="G17" s="0" t="n">
        <v>10000</v>
      </c>
      <c r="H17" s="1" t="s">
        <v>49</v>
      </c>
      <c r="J17" s="0" t="s">
        <v>19</v>
      </c>
      <c r="K17" s="0" t="s">
        <v>19</v>
      </c>
      <c r="L17" s="0" t="n">
        <v>15</v>
      </c>
      <c r="O17" s="0" t="s">
        <v>48</v>
      </c>
      <c r="R17" s="0" t="s">
        <v>18</v>
      </c>
    </row>
    <row r="18" customFormat="false" ht="12.8" hidden="false" customHeight="false" outlineLevel="0" collapsed="false">
      <c r="A18" s="0" t="n">
        <v>10016</v>
      </c>
      <c r="B18" s="0" t="s">
        <v>50</v>
      </c>
      <c r="C18" s="0" t="n">
        <v>16</v>
      </c>
      <c r="D18" s="0" t="n">
        <v>1</v>
      </c>
      <c r="F18" s="0" t="n">
        <v>1</v>
      </c>
      <c r="G18" s="0" t="n">
        <v>10000</v>
      </c>
      <c r="H18" s="1" t="s">
        <v>51</v>
      </c>
      <c r="J18" s="0" t="s">
        <v>19</v>
      </c>
      <c r="K18" s="0" t="s">
        <v>19</v>
      </c>
      <c r="L18" s="0" t="n">
        <v>16</v>
      </c>
      <c r="O18" s="0" t="s">
        <v>50</v>
      </c>
      <c r="R18" s="0" t="s">
        <v>18</v>
      </c>
    </row>
    <row r="19" customFormat="false" ht="12.8" hidden="false" customHeight="false" outlineLevel="0" collapsed="false">
      <c r="A19" s="0" t="n">
        <v>10017</v>
      </c>
      <c r="B19" s="0" t="s">
        <v>52</v>
      </c>
      <c r="C19" s="0" t="n">
        <v>17</v>
      </c>
      <c r="D19" s="0" t="n">
        <v>1</v>
      </c>
      <c r="F19" s="0" t="n">
        <v>1</v>
      </c>
      <c r="G19" s="0" t="n">
        <v>10000</v>
      </c>
      <c r="H19" s="1" t="s">
        <v>53</v>
      </c>
      <c r="J19" s="0" t="s">
        <v>19</v>
      </c>
      <c r="K19" s="0" t="s">
        <v>19</v>
      </c>
      <c r="L19" s="0" t="n">
        <v>17</v>
      </c>
      <c r="O19" s="0" t="s">
        <v>52</v>
      </c>
      <c r="R19" s="0" t="s">
        <v>18</v>
      </c>
    </row>
    <row r="20" customFormat="false" ht="12.8" hidden="false" customHeight="false" outlineLevel="0" collapsed="false">
      <c r="A20" s="0" t="n">
        <v>10018</v>
      </c>
      <c r="B20" s="0" t="s">
        <v>54</v>
      </c>
      <c r="C20" s="0" t="n">
        <v>18</v>
      </c>
      <c r="D20" s="0" t="n">
        <v>1</v>
      </c>
      <c r="F20" s="0" t="n">
        <v>1</v>
      </c>
      <c r="G20" s="0" t="n">
        <v>10000</v>
      </c>
      <c r="H20" s="1" t="s">
        <v>55</v>
      </c>
      <c r="J20" s="0" t="s">
        <v>19</v>
      </c>
      <c r="K20" s="0" t="s">
        <v>19</v>
      </c>
      <c r="L20" s="0" t="n">
        <v>18</v>
      </c>
      <c r="O20" s="0" t="s">
        <v>54</v>
      </c>
      <c r="R20" s="0" t="s">
        <v>18</v>
      </c>
    </row>
    <row r="21" customFormat="false" ht="12.8" hidden="false" customHeight="false" outlineLevel="0" collapsed="false">
      <c r="A21" s="0" t="n">
        <v>10019</v>
      </c>
      <c r="B21" s="0" t="s">
        <v>56</v>
      </c>
      <c r="C21" s="0" t="n">
        <v>19</v>
      </c>
      <c r="D21" s="0" t="n">
        <v>1</v>
      </c>
      <c r="F21" s="0" t="n">
        <v>1</v>
      </c>
      <c r="G21" s="0" t="n">
        <v>10000</v>
      </c>
      <c r="H21" s="1" t="s">
        <v>57</v>
      </c>
      <c r="J21" s="0" t="s">
        <v>19</v>
      </c>
      <c r="K21" s="0" t="s">
        <v>19</v>
      </c>
      <c r="L21" s="0" t="n">
        <v>19</v>
      </c>
      <c r="O21" s="0" t="s">
        <v>56</v>
      </c>
      <c r="R21" s="0" t="s">
        <v>18</v>
      </c>
    </row>
    <row r="22" customFormat="false" ht="12.8" hidden="false" customHeight="false" outlineLevel="0" collapsed="false">
      <c r="A22" s="0" t="n">
        <v>11085</v>
      </c>
      <c r="B22" s="0" t="s">
        <v>58</v>
      </c>
      <c r="C22" s="0" t="n">
        <v>99999</v>
      </c>
      <c r="D22" s="0" t="n">
        <v>0</v>
      </c>
      <c r="F22" s="0" t="n">
        <v>1</v>
      </c>
      <c r="G22" s="0" t="n">
        <v>10000</v>
      </c>
      <c r="H22" s="1" t="s">
        <v>59</v>
      </c>
      <c r="J22" s="0" t="s">
        <v>19</v>
      </c>
      <c r="K22" s="0" t="s">
        <v>19</v>
      </c>
      <c r="L22" s="0" t="n">
        <v>99</v>
      </c>
      <c r="M22" s="0" t="n">
        <v>99</v>
      </c>
      <c r="N22" s="0" t="n">
        <v>9999</v>
      </c>
      <c r="O22" s="0" t="s">
        <v>58</v>
      </c>
      <c r="P22" s="0" t="s">
        <v>58</v>
      </c>
      <c r="R22" s="0" t="s">
        <v>18</v>
      </c>
    </row>
    <row r="23" customFormat="false" ht="12.8" hidden="false" customHeight="false" outlineLevel="0" collapsed="false">
      <c r="A23" s="0" t="n">
        <v>10020</v>
      </c>
      <c r="B23" s="0" t="s">
        <v>60</v>
      </c>
      <c r="C23" s="0" t="n">
        <v>101</v>
      </c>
      <c r="D23" s="0" t="n">
        <v>1</v>
      </c>
      <c r="E23" s="0" t="s">
        <v>61</v>
      </c>
      <c r="F23" s="0" t="n">
        <v>1</v>
      </c>
      <c r="G23" s="0" t="n">
        <v>10001</v>
      </c>
      <c r="H23" s="1" t="s">
        <v>62</v>
      </c>
      <c r="I23" s="0" t="n">
        <v>20170212164920</v>
      </c>
      <c r="J23" s="0" t="s">
        <v>63</v>
      </c>
      <c r="K23" s="0" t="s">
        <v>19</v>
      </c>
      <c r="L23" s="0" t="n">
        <v>1</v>
      </c>
      <c r="M23" s="0" t="n">
        <v>1</v>
      </c>
      <c r="O23" s="0" t="s">
        <v>20</v>
      </c>
      <c r="P23" s="0" t="s">
        <v>60</v>
      </c>
      <c r="R23" s="0" t="s">
        <v>20</v>
      </c>
    </row>
    <row r="24" customFormat="false" ht="12.8" hidden="false" customHeight="false" outlineLevel="0" collapsed="false">
      <c r="A24" s="0" t="n">
        <v>10021</v>
      </c>
      <c r="B24" s="0" t="s">
        <v>64</v>
      </c>
      <c r="C24" s="0" t="n">
        <v>102</v>
      </c>
      <c r="D24" s="0" t="n">
        <v>1</v>
      </c>
      <c r="F24" s="0" t="n">
        <v>1</v>
      </c>
      <c r="G24" s="0" t="n">
        <v>10001</v>
      </c>
      <c r="H24" s="1" t="s">
        <v>65</v>
      </c>
      <c r="J24" s="0" t="s">
        <v>19</v>
      </c>
      <c r="K24" s="0" t="s">
        <v>19</v>
      </c>
      <c r="L24" s="0" t="n">
        <v>1</v>
      </c>
      <c r="M24" s="0" t="n">
        <v>2</v>
      </c>
      <c r="O24" s="0" t="s">
        <v>20</v>
      </c>
      <c r="P24" s="0" t="s">
        <v>64</v>
      </c>
      <c r="R24" s="0" t="s">
        <v>20</v>
      </c>
    </row>
    <row r="25" customFormat="false" ht="12.8" hidden="false" customHeight="false" outlineLevel="0" collapsed="false">
      <c r="A25" s="0" t="n">
        <v>10022</v>
      </c>
      <c r="B25" s="0" t="s">
        <v>66</v>
      </c>
      <c r="C25" s="0" t="n">
        <v>103</v>
      </c>
      <c r="D25" s="0" t="n">
        <v>1</v>
      </c>
      <c r="F25" s="0" t="n">
        <v>1</v>
      </c>
      <c r="G25" s="0" t="n">
        <v>10001</v>
      </c>
      <c r="H25" s="1" t="s">
        <v>67</v>
      </c>
      <c r="J25" s="0" t="s">
        <v>19</v>
      </c>
      <c r="K25" s="0" t="s">
        <v>19</v>
      </c>
      <c r="L25" s="0" t="n">
        <v>1</v>
      </c>
      <c r="M25" s="0" t="n">
        <v>3</v>
      </c>
      <c r="O25" s="0" t="s">
        <v>20</v>
      </c>
      <c r="P25" s="0" t="s">
        <v>66</v>
      </c>
      <c r="R25" s="0" t="s">
        <v>20</v>
      </c>
    </row>
    <row r="26" customFormat="false" ht="12.8" hidden="false" customHeight="false" outlineLevel="0" collapsed="false">
      <c r="A26" s="0" t="n">
        <v>10023</v>
      </c>
      <c r="B26" s="0" t="s">
        <v>68</v>
      </c>
      <c r="C26" s="0" t="n">
        <v>104</v>
      </c>
      <c r="D26" s="0" t="n">
        <v>1</v>
      </c>
      <c r="F26" s="0" t="n">
        <v>1</v>
      </c>
      <c r="G26" s="0" t="n">
        <v>10001</v>
      </c>
      <c r="H26" s="1" t="s">
        <v>69</v>
      </c>
      <c r="J26" s="0" t="s">
        <v>19</v>
      </c>
      <c r="K26" s="0" t="s">
        <v>19</v>
      </c>
      <c r="L26" s="0" t="n">
        <v>1</v>
      </c>
      <c r="M26" s="0" t="n">
        <v>4</v>
      </c>
      <c r="O26" s="0" t="s">
        <v>20</v>
      </c>
      <c r="P26" s="0" t="s">
        <v>68</v>
      </c>
      <c r="R26" s="0" t="s">
        <v>20</v>
      </c>
    </row>
    <row r="27" customFormat="false" ht="12.8" hidden="false" customHeight="false" outlineLevel="0" collapsed="false">
      <c r="A27" s="0" t="n">
        <v>10024</v>
      </c>
      <c r="B27" s="0" t="s">
        <v>70</v>
      </c>
      <c r="C27" s="0" t="n">
        <v>105</v>
      </c>
      <c r="D27" s="0" t="n">
        <v>1</v>
      </c>
      <c r="F27" s="0" t="n">
        <v>1</v>
      </c>
      <c r="G27" s="0" t="n">
        <v>10001</v>
      </c>
      <c r="H27" s="1" t="s">
        <v>71</v>
      </c>
      <c r="J27" s="0" t="s">
        <v>19</v>
      </c>
      <c r="K27" s="0" t="s">
        <v>19</v>
      </c>
      <c r="L27" s="0" t="n">
        <v>1</v>
      </c>
      <c r="M27" s="0" t="n">
        <v>5</v>
      </c>
      <c r="O27" s="0" t="s">
        <v>20</v>
      </c>
      <c r="P27" s="0" t="s">
        <v>70</v>
      </c>
      <c r="R27" s="0" t="s">
        <v>20</v>
      </c>
    </row>
    <row r="28" customFormat="false" ht="12.8" hidden="false" customHeight="false" outlineLevel="0" collapsed="false">
      <c r="A28" s="0" t="n">
        <v>10025</v>
      </c>
      <c r="B28" s="0" t="s">
        <v>72</v>
      </c>
      <c r="C28" s="0" t="n">
        <v>106</v>
      </c>
      <c r="D28" s="0" t="n">
        <v>1</v>
      </c>
      <c r="F28" s="0" t="n">
        <v>1</v>
      </c>
      <c r="G28" s="0" t="n">
        <v>10001</v>
      </c>
      <c r="H28" s="1" t="s">
        <v>73</v>
      </c>
      <c r="J28" s="0" t="s">
        <v>19</v>
      </c>
      <c r="K28" s="0" t="s">
        <v>19</v>
      </c>
      <c r="L28" s="0" t="n">
        <v>1</v>
      </c>
      <c r="M28" s="0" t="n">
        <v>6</v>
      </c>
      <c r="O28" s="0" t="s">
        <v>20</v>
      </c>
      <c r="P28" s="0" t="s">
        <v>72</v>
      </c>
      <c r="R28" s="0" t="s">
        <v>20</v>
      </c>
    </row>
    <row r="29" customFormat="false" ht="12.8" hidden="false" customHeight="false" outlineLevel="0" collapsed="false">
      <c r="A29" s="0" t="n">
        <v>10026</v>
      </c>
      <c r="B29" s="0" t="s">
        <v>74</v>
      </c>
      <c r="C29" s="0" t="n">
        <v>107</v>
      </c>
      <c r="D29" s="0" t="n">
        <v>1</v>
      </c>
      <c r="F29" s="0" t="n">
        <v>1</v>
      </c>
      <c r="G29" s="0" t="n">
        <v>10001</v>
      </c>
      <c r="H29" s="1" t="s">
        <v>75</v>
      </c>
      <c r="J29" s="0" t="s">
        <v>19</v>
      </c>
      <c r="K29" s="0" t="s">
        <v>19</v>
      </c>
      <c r="L29" s="0" t="n">
        <v>1</v>
      </c>
      <c r="M29" s="0" t="n">
        <v>7</v>
      </c>
      <c r="O29" s="0" t="s">
        <v>20</v>
      </c>
      <c r="P29" s="0" t="s">
        <v>74</v>
      </c>
      <c r="R29" s="0" t="s">
        <v>20</v>
      </c>
    </row>
    <row r="30" customFormat="false" ht="12.8" hidden="false" customHeight="false" outlineLevel="0" collapsed="false">
      <c r="A30" s="0" t="n">
        <v>10027</v>
      </c>
      <c r="B30" s="0" t="s">
        <v>76</v>
      </c>
      <c r="C30" s="0" t="n">
        <v>108</v>
      </c>
      <c r="D30" s="0" t="n">
        <v>1</v>
      </c>
      <c r="F30" s="0" t="n">
        <v>1</v>
      </c>
      <c r="G30" s="0" t="n">
        <v>10001</v>
      </c>
      <c r="H30" s="1" t="s">
        <v>77</v>
      </c>
      <c r="J30" s="0" t="s">
        <v>19</v>
      </c>
      <c r="K30" s="0" t="s">
        <v>19</v>
      </c>
      <c r="L30" s="0" t="n">
        <v>1</v>
      </c>
      <c r="M30" s="0" t="n">
        <v>8</v>
      </c>
      <c r="O30" s="0" t="s">
        <v>20</v>
      </c>
      <c r="P30" s="0" t="s">
        <v>76</v>
      </c>
      <c r="R30" s="0" t="s">
        <v>20</v>
      </c>
    </row>
    <row r="31" customFormat="false" ht="12.8" hidden="false" customHeight="false" outlineLevel="0" collapsed="false">
      <c r="A31" s="0" t="n">
        <v>10028</v>
      </c>
      <c r="B31" s="0" t="s">
        <v>78</v>
      </c>
      <c r="C31" s="0" t="n">
        <v>109</v>
      </c>
      <c r="D31" s="0" t="n">
        <v>1</v>
      </c>
      <c r="F31" s="0" t="n">
        <v>1</v>
      </c>
      <c r="G31" s="0" t="n">
        <v>10001</v>
      </c>
      <c r="H31" s="1" t="s">
        <v>79</v>
      </c>
      <c r="J31" s="0" t="s">
        <v>19</v>
      </c>
      <c r="K31" s="0" t="s">
        <v>19</v>
      </c>
      <c r="L31" s="0" t="n">
        <v>1</v>
      </c>
      <c r="M31" s="0" t="n">
        <v>9</v>
      </c>
      <c r="O31" s="0" t="s">
        <v>20</v>
      </c>
      <c r="P31" s="0" t="s">
        <v>78</v>
      </c>
      <c r="R31" s="0" t="s">
        <v>20</v>
      </c>
    </row>
    <row r="32" customFormat="false" ht="12.8" hidden="false" customHeight="false" outlineLevel="0" collapsed="false">
      <c r="A32" s="0" t="n">
        <v>10029</v>
      </c>
      <c r="B32" s="0" t="s">
        <v>80</v>
      </c>
      <c r="C32" s="0" t="n">
        <v>110</v>
      </c>
      <c r="D32" s="0" t="n">
        <v>1</v>
      </c>
      <c r="F32" s="0" t="n">
        <v>1</v>
      </c>
      <c r="G32" s="0" t="n">
        <v>10001</v>
      </c>
      <c r="H32" s="1" t="s">
        <v>81</v>
      </c>
      <c r="J32" s="0" t="s">
        <v>19</v>
      </c>
      <c r="K32" s="0" t="s">
        <v>19</v>
      </c>
      <c r="L32" s="0" t="n">
        <v>1</v>
      </c>
      <c r="M32" s="0" t="n">
        <v>10</v>
      </c>
      <c r="O32" s="0" t="s">
        <v>20</v>
      </c>
      <c r="P32" s="0" t="s">
        <v>80</v>
      </c>
      <c r="R32" s="0" t="s">
        <v>20</v>
      </c>
    </row>
    <row r="33" customFormat="false" ht="12.8" hidden="false" customHeight="false" outlineLevel="0" collapsed="false">
      <c r="A33" s="0" t="n">
        <v>10030</v>
      </c>
      <c r="B33" s="0" t="s">
        <v>82</v>
      </c>
      <c r="C33" s="0" t="n">
        <v>111</v>
      </c>
      <c r="D33" s="0" t="n">
        <v>1</v>
      </c>
      <c r="F33" s="0" t="n">
        <v>1</v>
      </c>
      <c r="G33" s="0" t="n">
        <v>10001</v>
      </c>
      <c r="H33" s="1" t="s">
        <v>83</v>
      </c>
      <c r="J33" s="0" t="s">
        <v>19</v>
      </c>
      <c r="K33" s="0" t="s">
        <v>19</v>
      </c>
      <c r="L33" s="0" t="n">
        <v>1</v>
      </c>
      <c r="M33" s="0" t="n">
        <v>11</v>
      </c>
      <c r="O33" s="0" t="s">
        <v>20</v>
      </c>
      <c r="P33" s="0" t="s">
        <v>82</v>
      </c>
      <c r="R33" s="0" t="s">
        <v>20</v>
      </c>
    </row>
    <row r="34" customFormat="false" ht="12.8" hidden="false" customHeight="false" outlineLevel="0" collapsed="false">
      <c r="A34" s="0" t="n">
        <v>10031</v>
      </c>
      <c r="B34" s="0" t="s">
        <v>84</v>
      </c>
      <c r="C34" s="0" t="n">
        <v>112</v>
      </c>
      <c r="D34" s="0" t="n">
        <v>1</v>
      </c>
      <c r="F34" s="0" t="n">
        <v>1</v>
      </c>
      <c r="G34" s="0" t="n">
        <v>10001</v>
      </c>
      <c r="H34" s="1" t="s">
        <v>85</v>
      </c>
      <c r="J34" s="0" t="s">
        <v>19</v>
      </c>
      <c r="K34" s="0" t="s">
        <v>19</v>
      </c>
      <c r="L34" s="0" t="n">
        <v>1</v>
      </c>
      <c r="M34" s="0" t="n">
        <v>12</v>
      </c>
      <c r="O34" s="0" t="s">
        <v>20</v>
      </c>
      <c r="P34" s="0" t="s">
        <v>84</v>
      </c>
      <c r="R34" s="0" t="s">
        <v>20</v>
      </c>
    </row>
    <row r="35" customFormat="false" ht="12.8" hidden="false" customHeight="false" outlineLevel="0" collapsed="false">
      <c r="A35" s="0" t="n">
        <v>10032</v>
      </c>
      <c r="B35" s="0" t="s">
        <v>86</v>
      </c>
      <c r="C35" s="0" t="n">
        <v>113</v>
      </c>
      <c r="D35" s="0" t="n">
        <v>1</v>
      </c>
      <c r="F35" s="0" t="n">
        <v>1</v>
      </c>
      <c r="G35" s="0" t="n">
        <v>10001</v>
      </c>
      <c r="H35" s="1" t="s">
        <v>87</v>
      </c>
      <c r="J35" s="0" t="s">
        <v>19</v>
      </c>
      <c r="K35" s="0" t="s">
        <v>19</v>
      </c>
      <c r="L35" s="0" t="n">
        <v>1</v>
      </c>
      <c r="M35" s="0" t="n">
        <v>13</v>
      </c>
      <c r="O35" s="0" t="s">
        <v>20</v>
      </c>
      <c r="P35" s="0" t="s">
        <v>86</v>
      </c>
      <c r="R35" s="0" t="s">
        <v>20</v>
      </c>
    </row>
    <row r="36" customFormat="false" ht="12.8" hidden="false" customHeight="false" outlineLevel="0" collapsed="false">
      <c r="A36" s="0" t="n">
        <v>10033</v>
      </c>
      <c r="B36" s="0" t="s">
        <v>88</v>
      </c>
      <c r="C36" s="0" t="n">
        <v>114</v>
      </c>
      <c r="D36" s="0" t="n">
        <v>1</v>
      </c>
      <c r="F36" s="0" t="n">
        <v>1</v>
      </c>
      <c r="G36" s="0" t="n">
        <v>10001</v>
      </c>
      <c r="H36" s="1" t="s">
        <v>89</v>
      </c>
      <c r="J36" s="0" t="s">
        <v>19</v>
      </c>
      <c r="K36" s="0" t="s">
        <v>19</v>
      </c>
      <c r="L36" s="0" t="n">
        <v>1</v>
      </c>
      <c r="M36" s="0" t="n">
        <v>14</v>
      </c>
      <c r="O36" s="0" t="s">
        <v>20</v>
      </c>
      <c r="P36" s="0" t="s">
        <v>88</v>
      </c>
      <c r="R36" s="0" t="s">
        <v>20</v>
      </c>
    </row>
    <row r="37" customFormat="false" ht="12.8" hidden="false" customHeight="false" outlineLevel="0" collapsed="false">
      <c r="A37" s="0" t="n">
        <v>10034</v>
      </c>
      <c r="B37" s="0" t="s">
        <v>90</v>
      </c>
      <c r="C37" s="0" t="n">
        <v>115</v>
      </c>
      <c r="D37" s="0" t="n">
        <v>1</v>
      </c>
      <c r="F37" s="0" t="n">
        <v>1</v>
      </c>
      <c r="G37" s="0" t="n">
        <v>10001</v>
      </c>
      <c r="H37" s="1" t="s">
        <v>91</v>
      </c>
      <c r="J37" s="0" t="s">
        <v>19</v>
      </c>
      <c r="K37" s="0" t="s">
        <v>19</v>
      </c>
      <c r="L37" s="0" t="n">
        <v>1</v>
      </c>
      <c r="M37" s="0" t="n">
        <v>15</v>
      </c>
      <c r="O37" s="0" t="s">
        <v>20</v>
      </c>
      <c r="P37" s="0" t="s">
        <v>90</v>
      </c>
      <c r="R37" s="0" t="s">
        <v>20</v>
      </c>
    </row>
    <row r="38" customFormat="false" ht="12.8" hidden="false" customHeight="false" outlineLevel="0" collapsed="false">
      <c r="A38" s="0" t="n">
        <v>10035</v>
      </c>
      <c r="B38" s="0" t="s">
        <v>92</v>
      </c>
      <c r="C38" s="0" t="n">
        <v>116</v>
      </c>
      <c r="D38" s="0" t="n">
        <v>1</v>
      </c>
      <c r="F38" s="0" t="n">
        <v>1</v>
      </c>
      <c r="G38" s="0" t="n">
        <v>10001</v>
      </c>
      <c r="H38" s="1" t="s">
        <v>93</v>
      </c>
      <c r="J38" s="0" t="s">
        <v>19</v>
      </c>
      <c r="K38" s="0" t="s">
        <v>19</v>
      </c>
      <c r="L38" s="0" t="n">
        <v>1</v>
      </c>
      <c r="M38" s="0" t="n">
        <v>16</v>
      </c>
      <c r="O38" s="0" t="s">
        <v>20</v>
      </c>
      <c r="P38" s="0" t="s">
        <v>92</v>
      </c>
      <c r="R38" s="0" t="s">
        <v>20</v>
      </c>
    </row>
    <row r="39" customFormat="false" ht="12.8" hidden="false" customHeight="false" outlineLevel="0" collapsed="false">
      <c r="A39" s="0" t="n">
        <v>10036</v>
      </c>
      <c r="B39" s="0" t="s">
        <v>94</v>
      </c>
      <c r="C39" s="0" t="n">
        <v>117</v>
      </c>
      <c r="D39" s="0" t="n">
        <v>1</v>
      </c>
      <c r="F39" s="0" t="n">
        <v>1</v>
      </c>
      <c r="G39" s="0" t="n">
        <v>10001</v>
      </c>
      <c r="H39" s="1" t="s">
        <v>95</v>
      </c>
      <c r="J39" s="0" t="s">
        <v>19</v>
      </c>
      <c r="K39" s="0" t="s">
        <v>19</v>
      </c>
      <c r="L39" s="0" t="n">
        <v>1</v>
      </c>
      <c r="M39" s="0" t="n">
        <v>17</v>
      </c>
      <c r="O39" s="0" t="s">
        <v>20</v>
      </c>
      <c r="P39" s="0" t="s">
        <v>94</v>
      </c>
      <c r="R39" s="0" t="s">
        <v>20</v>
      </c>
    </row>
    <row r="40" customFormat="false" ht="12.8" hidden="false" customHeight="false" outlineLevel="0" collapsed="false">
      <c r="A40" s="0" t="n">
        <v>10037</v>
      </c>
      <c r="B40" s="0" t="s">
        <v>96</v>
      </c>
      <c r="C40" s="0" t="n">
        <v>118</v>
      </c>
      <c r="D40" s="0" t="n">
        <v>1</v>
      </c>
      <c r="F40" s="0" t="n">
        <v>1</v>
      </c>
      <c r="G40" s="0" t="n">
        <v>10001</v>
      </c>
      <c r="H40" s="1" t="s">
        <v>97</v>
      </c>
      <c r="J40" s="0" t="s">
        <v>19</v>
      </c>
      <c r="K40" s="0" t="s">
        <v>19</v>
      </c>
      <c r="L40" s="0" t="n">
        <v>1</v>
      </c>
      <c r="M40" s="0" t="n">
        <v>18</v>
      </c>
      <c r="O40" s="0" t="s">
        <v>20</v>
      </c>
      <c r="P40" s="0" t="s">
        <v>96</v>
      </c>
      <c r="R40" s="0" t="s">
        <v>20</v>
      </c>
    </row>
    <row r="41" customFormat="false" ht="12.8" hidden="false" customHeight="false" outlineLevel="0" collapsed="false">
      <c r="A41" s="0" t="n">
        <v>10038</v>
      </c>
      <c r="B41" s="0" t="s">
        <v>98</v>
      </c>
      <c r="C41" s="0" t="n">
        <v>119</v>
      </c>
      <c r="D41" s="0" t="n">
        <v>1</v>
      </c>
      <c r="F41" s="0" t="n">
        <v>1</v>
      </c>
      <c r="G41" s="0" t="n">
        <v>10001</v>
      </c>
      <c r="H41" s="1" t="s">
        <v>99</v>
      </c>
      <c r="J41" s="0" t="s">
        <v>19</v>
      </c>
      <c r="K41" s="0" t="s">
        <v>19</v>
      </c>
      <c r="L41" s="0" t="n">
        <v>1</v>
      </c>
      <c r="M41" s="0" t="n">
        <v>19</v>
      </c>
      <c r="O41" s="0" t="s">
        <v>20</v>
      </c>
      <c r="P41" s="0" t="s">
        <v>98</v>
      </c>
      <c r="R41" s="0" t="s">
        <v>20</v>
      </c>
    </row>
    <row r="42" customFormat="false" ht="12.8" hidden="false" customHeight="false" outlineLevel="0" collapsed="false">
      <c r="A42" s="0" t="n">
        <v>10039</v>
      </c>
      <c r="B42" s="0" t="s">
        <v>100</v>
      </c>
      <c r="C42" s="0" t="n">
        <v>120</v>
      </c>
      <c r="D42" s="0" t="n">
        <v>1</v>
      </c>
      <c r="F42" s="0" t="n">
        <v>1</v>
      </c>
      <c r="G42" s="0" t="n">
        <v>10001</v>
      </c>
      <c r="H42" s="1" t="s">
        <v>101</v>
      </c>
      <c r="J42" s="0" t="s">
        <v>19</v>
      </c>
      <c r="K42" s="0" t="s">
        <v>19</v>
      </c>
      <c r="L42" s="0" t="n">
        <v>1</v>
      </c>
      <c r="M42" s="0" t="n">
        <v>20</v>
      </c>
      <c r="O42" s="0" t="s">
        <v>20</v>
      </c>
      <c r="P42" s="0" t="s">
        <v>100</v>
      </c>
      <c r="R42" s="0" t="s">
        <v>20</v>
      </c>
    </row>
    <row r="43" customFormat="false" ht="12.8" hidden="false" customHeight="false" outlineLevel="0" collapsed="false">
      <c r="A43" s="0" t="n">
        <v>10040</v>
      </c>
      <c r="B43" s="0" t="s">
        <v>102</v>
      </c>
      <c r="C43" s="0" t="n">
        <v>121</v>
      </c>
      <c r="D43" s="0" t="n">
        <v>1</v>
      </c>
      <c r="F43" s="0" t="n">
        <v>1</v>
      </c>
      <c r="G43" s="0" t="n">
        <v>10001</v>
      </c>
      <c r="H43" s="1" t="s">
        <v>103</v>
      </c>
      <c r="J43" s="0" t="s">
        <v>19</v>
      </c>
      <c r="K43" s="0" t="s">
        <v>19</v>
      </c>
      <c r="L43" s="0" t="n">
        <v>1</v>
      </c>
      <c r="M43" s="0" t="n">
        <v>21</v>
      </c>
      <c r="O43" s="0" t="s">
        <v>20</v>
      </c>
      <c r="P43" s="0" t="s">
        <v>102</v>
      </c>
      <c r="R43" s="0" t="s">
        <v>20</v>
      </c>
    </row>
    <row r="44" customFormat="false" ht="12.8" hidden="false" customHeight="false" outlineLevel="0" collapsed="false">
      <c r="A44" s="0" t="n">
        <v>10041</v>
      </c>
      <c r="B44" s="0" t="s">
        <v>104</v>
      </c>
      <c r="C44" s="0" t="n">
        <v>122</v>
      </c>
      <c r="D44" s="0" t="n">
        <v>1</v>
      </c>
      <c r="F44" s="0" t="n">
        <v>1</v>
      </c>
      <c r="G44" s="0" t="n">
        <v>10001</v>
      </c>
      <c r="H44" s="1" t="s">
        <v>105</v>
      </c>
      <c r="J44" s="0" t="s">
        <v>19</v>
      </c>
      <c r="K44" s="0" t="s">
        <v>19</v>
      </c>
      <c r="L44" s="0" t="n">
        <v>1</v>
      </c>
      <c r="M44" s="0" t="n">
        <v>22</v>
      </c>
      <c r="O44" s="0" t="s">
        <v>20</v>
      </c>
      <c r="P44" s="0" t="s">
        <v>104</v>
      </c>
      <c r="R44" s="0" t="s">
        <v>20</v>
      </c>
    </row>
    <row r="45" customFormat="false" ht="12.8" hidden="false" customHeight="false" outlineLevel="0" collapsed="false">
      <c r="A45" s="0" t="n">
        <v>10042</v>
      </c>
      <c r="B45" s="0" t="s">
        <v>106</v>
      </c>
      <c r="C45" s="0" t="n">
        <v>201</v>
      </c>
      <c r="D45" s="0" t="n">
        <v>1</v>
      </c>
      <c r="F45" s="0" t="n">
        <v>1</v>
      </c>
      <c r="G45" s="0" t="n">
        <v>10002</v>
      </c>
      <c r="H45" s="1" t="s">
        <v>107</v>
      </c>
      <c r="J45" s="0" t="s">
        <v>19</v>
      </c>
      <c r="K45" s="0" t="s">
        <v>19</v>
      </c>
      <c r="L45" s="0" t="n">
        <v>2</v>
      </c>
      <c r="M45" s="0" t="n">
        <v>1</v>
      </c>
      <c r="O45" s="0" t="s">
        <v>22</v>
      </c>
      <c r="P45" s="0" t="s">
        <v>106</v>
      </c>
      <c r="R45" s="0" t="s">
        <v>22</v>
      </c>
    </row>
    <row r="46" customFormat="false" ht="12.8" hidden="false" customHeight="false" outlineLevel="0" collapsed="false">
      <c r="A46" s="0" t="n">
        <v>10043</v>
      </c>
      <c r="B46" s="0" t="s">
        <v>108</v>
      </c>
      <c r="C46" s="0" t="n">
        <v>202</v>
      </c>
      <c r="D46" s="0" t="n">
        <v>1</v>
      </c>
      <c r="F46" s="0" t="n">
        <v>1</v>
      </c>
      <c r="G46" s="0" t="n">
        <v>10002</v>
      </c>
      <c r="H46" s="1" t="s">
        <v>109</v>
      </c>
      <c r="J46" s="0" t="s">
        <v>19</v>
      </c>
      <c r="K46" s="0" t="s">
        <v>19</v>
      </c>
      <c r="L46" s="0" t="n">
        <v>2</v>
      </c>
      <c r="M46" s="0" t="n">
        <v>2</v>
      </c>
      <c r="O46" s="0" t="s">
        <v>22</v>
      </c>
      <c r="P46" s="0" t="s">
        <v>108</v>
      </c>
      <c r="R46" s="0" t="s">
        <v>22</v>
      </c>
    </row>
    <row r="47" customFormat="false" ht="12.8" hidden="false" customHeight="false" outlineLevel="0" collapsed="false">
      <c r="A47" s="0" t="n">
        <v>10044</v>
      </c>
      <c r="B47" s="0" t="s">
        <v>110</v>
      </c>
      <c r="C47" s="0" t="n">
        <v>203</v>
      </c>
      <c r="D47" s="0" t="n">
        <v>1</v>
      </c>
      <c r="F47" s="0" t="n">
        <v>1</v>
      </c>
      <c r="G47" s="0" t="n">
        <v>10002</v>
      </c>
      <c r="H47" s="1" t="s">
        <v>111</v>
      </c>
      <c r="J47" s="0" t="s">
        <v>19</v>
      </c>
      <c r="K47" s="0" t="s">
        <v>19</v>
      </c>
      <c r="L47" s="0" t="n">
        <v>2</v>
      </c>
      <c r="M47" s="0" t="n">
        <v>3</v>
      </c>
      <c r="O47" s="0" t="s">
        <v>22</v>
      </c>
      <c r="P47" s="0" t="s">
        <v>110</v>
      </c>
      <c r="R47" s="0" t="s">
        <v>22</v>
      </c>
    </row>
    <row r="48" customFormat="false" ht="12.8" hidden="false" customHeight="false" outlineLevel="0" collapsed="false">
      <c r="A48" s="0" t="n">
        <v>10045</v>
      </c>
      <c r="B48" s="0" t="s">
        <v>112</v>
      </c>
      <c r="C48" s="0" t="n">
        <v>204</v>
      </c>
      <c r="D48" s="0" t="n">
        <v>1</v>
      </c>
      <c r="F48" s="0" t="n">
        <v>1</v>
      </c>
      <c r="G48" s="0" t="n">
        <v>10002</v>
      </c>
      <c r="H48" s="1" t="s">
        <v>113</v>
      </c>
      <c r="J48" s="0" t="s">
        <v>19</v>
      </c>
      <c r="K48" s="0" t="s">
        <v>19</v>
      </c>
      <c r="L48" s="0" t="n">
        <v>2</v>
      </c>
      <c r="M48" s="0" t="n">
        <v>4</v>
      </c>
      <c r="O48" s="0" t="s">
        <v>22</v>
      </c>
      <c r="P48" s="0" t="s">
        <v>112</v>
      </c>
      <c r="R48" s="0" t="s">
        <v>22</v>
      </c>
    </row>
    <row r="49" customFormat="false" ht="12.8" hidden="false" customHeight="false" outlineLevel="0" collapsed="false">
      <c r="A49" s="0" t="n">
        <v>10046</v>
      </c>
      <c r="B49" s="0" t="s">
        <v>114</v>
      </c>
      <c r="C49" s="0" t="n">
        <v>205</v>
      </c>
      <c r="D49" s="0" t="n">
        <v>1</v>
      </c>
      <c r="F49" s="0" t="n">
        <v>1</v>
      </c>
      <c r="G49" s="0" t="n">
        <v>10002</v>
      </c>
      <c r="H49" s="1" t="s">
        <v>115</v>
      </c>
      <c r="J49" s="0" t="s">
        <v>19</v>
      </c>
      <c r="K49" s="0" t="s">
        <v>19</v>
      </c>
      <c r="L49" s="0" t="n">
        <v>2</v>
      </c>
      <c r="M49" s="0" t="n">
        <v>5</v>
      </c>
      <c r="O49" s="0" t="s">
        <v>22</v>
      </c>
      <c r="P49" s="0" t="s">
        <v>114</v>
      </c>
      <c r="R49" s="0" t="s">
        <v>22</v>
      </c>
    </row>
    <row r="50" customFormat="false" ht="12.8" hidden="false" customHeight="false" outlineLevel="0" collapsed="false">
      <c r="A50" s="0" t="n">
        <v>10047</v>
      </c>
      <c r="B50" s="0" t="s">
        <v>116</v>
      </c>
      <c r="C50" s="0" t="n">
        <v>206</v>
      </c>
      <c r="D50" s="0" t="n">
        <v>1</v>
      </c>
      <c r="F50" s="0" t="n">
        <v>1</v>
      </c>
      <c r="G50" s="0" t="n">
        <v>10002</v>
      </c>
      <c r="H50" s="1" t="s">
        <v>117</v>
      </c>
      <c r="J50" s="0" t="s">
        <v>19</v>
      </c>
      <c r="K50" s="0" t="s">
        <v>19</v>
      </c>
      <c r="L50" s="0" t="n">
        <v>2</v>
      </c>
      <c r="M50" s="0" t="n">
        <v>6</v>
      </c>
      <c r="O50" s="0" t="s">
        <v>22</v>
      </c>
      <c r="P50" s="0" t="s">
        <v>116</v>
      </c>
      <c r="R50" s="0" t="s">
        <v>22</v>
      </c>
    </row>
    <row r="51" customFormat="false" ht="12.8" hidden="false" customHeight="false" outlineLevel="0" collapsed="false">
      <c r="A51" s="0" t="n">
        <v>10048</v>
      </c>
      <c r="B51" s="0" t="s">
        <v>118</v>
      </c>
      <c r="C51" s="0" t="n">
        <v>207</v>
      </c>
      <c r="D51" s="0" t="n">
        <v>1</v>
      </c>
      <c r="F51" s="0" t="n">
        <v>1</v>
      </c>
      <c r="G51" s="0" t="n">
        <v>10002</v>
      </c>
      <c r="H51" s="1" t="s">
        <v>119</v>
      </c>
      <c r="J51" s="0" t="s">
        <v>19</v>
      </c>
      <c r="K51" s="0" t="s">
        <v>19</v>
      </c>
      <c r="L51" s="0" t="n">
        <v>2</v>
      </c>
      <c r="M51" s="0" t="n">
        <v>7</v>
      </c>
      <c r="O51" s="0" t="s">
        <v>22</v>
      </c>
      <c r="P51" s="0" t="s">
        <v>118</v>
      </c>
      <c r="R51" s="0" t="s">
        <v>22</v>
      </c>
    </row>
    <row r="52" customFormat="false" ht="12.8" hidden="false" customHeight="false" outlineLevel="0" collapsed="false">
      <c r="A52" s="0" t="n">
        <v>10049</v>
      </c>
      <c r="B52" s="0" t="s">
        <v>120</v>
      </c>
      <c r="C52" s="0" t="n">
        <v>208</v>
      </c>
      <c r="D52" s="0" t="n">
        <v>1</v>
      </c>
      <c r="F52" s="0" t="n">
        <v>1</v>
      </c>
      <c r="G52" s="0" t="n">
        <v>10002</v>
      </c>
      <c r="H52" s="1" t="s">
        <v>121</v>
      </c>
      <c r="J52" s="0" t="s">
        <v>19</v>
      </c>
      <c r="K52" s="0" t="s">
        <v>19</v>
      </c>
      <c r="L52" s="0" t="n">
        <v>2</v>
      </c>
      <c r="M52" s="0" t="n">
        <v>8</v>
      </c>
      <c r="O52" s="0" t="s">
        <v>22</v>
      </c>
      <c r="P52" s="0" t="s">
        <v>120</v>
      </c>
      <c r="R52" s="0" t="s">
        <v>22</v>
      </c>
    </row>
    <row r="53" customFormat="false" ht="12.8" hidden="false" customHeight="false" outlineLevel="0" collapsed="false">
      <c r="A53" s="0" t="n">
        <v>10050</v>
      </c>
      <c r="B53" s="0" t="s">
        <v>122</v>
      </c>
      <c r="C53" s="0" t="n">
        <v>209</v>
      </c>
      <c r="D53" s="0" t="n">
        <v>1</v>
      </c>
      <c r="F53" s="0" t="n">
        <v>1</v>
      </c>
      <c r="G53" s="0" t="n">
        <v>10002</v>
      </c>
      <c r="H53" s="1" t="s">
        <v>123</v>
      </c>
      <c r="J53" s="0" t="s">
        <v>19</v>
      </c>
      <c r="K53" s="0" t="s">
        <v>19</v>
      </c>
      <c r="L53" s="0" t="n">
        <v>2</v>
      </c>
      <c r="M53" s="0" t="n">
        <v>9</v>
      </c>
      <c r="O53" s="0" t="s">
        <v>22</v>
      </c>
      <c r="P53" s="0" t="s">
        <v>122</v>
      </c>
      <c r="R53" s="0" t="s">
        <v>22</v>
      </c>
    </row>
    <row r="54" customFormat="false" ht="12.8" hidden="false" customHeight="false" outlineLevel="0" collapsed="false">
      <c r="A54" s="0" t="n">
        <v>10051</v>
      </c>
      <c r="B54" s="0" t="s">
        <v>124</v>
      </c>
      <c r="C54" s="0" t="n">
        <v>210</v>
      </c>
      <c r="D54" s="0" t="n">
        <v>1</v>
      </c>
      <c r="F54" s="0" t="n">
        <v>1</v>
      </c>
      <c r="G54" s="0" t="n">
        <v>10002</v>
      </c>
      <c r="H54" s="1" t="s">
        <v>125</v>
      </c>
      <c r="J54" s="0" t="s">
        <v>19</v>
      </c>
      <c r="K54" s="0" t="s">
        <v>19</v>
      </c>
      <c r="L54" s="0" t="n">
        <v>2</v>
      </c>
      <c r="M54" s="0" t="n">
        <v>10</v>
      </c>
      <c r="O54" s="0" t="s">
        <v>22</v>
      </c>
      <c r="P54" s="0" t="s">
        <v>124</v>
      </c>
      <c r="R54" s="0" t="s">
        <v>22</v>
      </c>
    </row>
    <row r="55" customFormat="false" ht="12.8" hidden="false" customHeight="false" outlineLevel="0" collapsed="false">
      <c r="A55" s="0" t="n">
        <v>10052</v>
      </c>
      <c r="B55" s="0" t="s">
        <v>126</v>
      </c>
      <c r="C55" s="0" t="n">
        <v>211</v>
      </c>
      <c r="D55" s="0" t="n">
        <v>1</v>
      </c>
      <c r="F55" s="0" t="n">
        <v>1</v>
      </c>
      <c r="G55" s="0" t="n">
        <v>10002</v>
      </c>
      <c r="H55" s="1" t="s">
        <v>127</v>
      </c>
      <c r="J55" s="0" t="s">
        <v>19</v>
      </c>
      <c r="K55" s="0" t="s">
        <v>19</v>
      </c>
      <c r="L55" s="0" t="n">
        <v>2</v>
      </c>
      <c r="M55" s="0" t="n">
        <v>11</v>
      </c>
      <c r="O55" s="0" t="s">
        <v>22</v>
      </c>
      <c r="P55" s="0" t="s">
        <v>126</v>
      </c>
      <c r="R55" s="0" t="s">
        <v>22</v>
      </c>
    </row>
    <row r="56" customFormat="false" ht="12.8" hidden="false" customHeight="false" outlineLevel="0" collapsed="false">
      <c r="A56" s="0" t="n">
        <v>10053</v>
      </c>
      <c r="B56" s="0" t="s">
        <v>128</v>
      </c>
      <c r="C56" s="0" t="n">
        <v>212</v>
      </c>
      <c r="D56" s="0" t="n">
        <v>1</v>
      </c>
      <c r="F56" s="0" t="n">
        <v>1</v>
      </c>
      <c r="G56" s="0" t="n">
        <v>10002</v>
      </c>
      <c r="H56" s="1" t="s">
        <v>129</v>
      </c>
      <c r="J56" s="0" t="s">
        <v>19</v>
      </c>
      <c r="K56" s="0" t="s">
        <v>19</v>
      </c>
      <c r="L56" s="0" t="n">
        <v>2</v>
      </c>
      <c r="M56" s="0" t="n">
        <v>12</v>
      </c>
      <c r="O56" s="0" t="s">
        <v>22</v>
      </c>
      <c r="P56" s="0" t="s">
        <v>128</v>
      </c>
      <c r="R56" s="0" t="s">
        <v>22</v>
      </c>
    </row>
    <row r="57" customFormat="false" ht="12.8" hidden="false" customHeight="false" outlineLevel="0" collapsed="false">
      <c r="A57" s="0" t="n">
        <v>10054</v>
      </c>
      <c r="B57" s="0" t="s">
        <v>130</v>
      </c>
      <c r="C57" s="0" t="n">
        <v>213</v>
      </c>
      <c r="D57" s="0" t="n">
        <v>1</v>
      </c>
      <c r="F57" s="0" t="n">
        <v>1</v>
      </c>
      <c r="G57" s="0" t="n">
        <v>10002</v>
      </c>
      <c r="H57" s="1" t="s">
        <v>131</v>
      </c>
      <c r="J57" s="0" t="s">
        <v>19</v>
      </c>
      <c r="K57" s="0" t="s">
        <v>19</v>
      </c>
      <c r="L57" s="0" t="n">
        <v>2</v>
      </c>
      <c r="M57" s="0" t="n">
        <v>13</v>
      </c>
      <c r="O57" s="0" t="s">
        <v>22</v>
      </c>
      <c r="P57" s="0" t="s">
        <v>130</v>
      </c>
      <c r="R57" s="0" t="s">
        <v>22</v>
      </c>
    </row>
    <row r="58" customFormat="false" ht="12.8" hidden="false" customHeight="false" outlineLevel="0" collapsed="false">
      <c r="A58" s="0" t="n">
        <v>10055</v>
      </c>
      <c r="B58" s="0" t="s">
        <v>132</v>
      </c>
      <c r="C58" s="0" t="n">
        <v>214</v>
      </c>
      <c r="D58" s="0" t="n">
        <v>1</v>
      </c>
      <c r="F58" s="0" t="n">
        <v>1</v>
      </c>
      <c r="G58" s="0" t="n">
        <v>10002</v>
      </c>
      <c r="H58" s="1" t="s">
        <v>133</v>
      </c>
      <c r="J58" s="0" t="s">
        <v>19</v>
      </c>
      <c r="K58" s="0" t="s">
        <v>19</v>
      </c>
      <c r="L58" s="0" t="n">
        <v>2</v>
      </c>
      <c r="M58" s="0" t="n">
        <v>14</v>
      </c>
      <c r="O58" s="0" t="s">
        <v>22</v>
      </c>
      <c r="P58" s="0" t="s">
        <v>132</v>
      </c>
      <c r="R58" s="0" t="s">
        <v>22</v>
      </c>
    </row>
    <row r="59" customFormat="false" ht="12.8" hidden="false" customHeight="false" outlineLevel="0" collapsed="false">
      <c r="A59" s="0" t="n">
        <v>10056</v>
      </c>
      <c r="B59" s="0" t="s">
        <v>134</v>
      </c>
      <c r="C59" s="0" t="n">
        <v>215</v>
      </c>
      <c r="D59" s="0" t="n">
        <v>1</v>
      </c>
      <c r="F59" s="0" t="n">
        <v>1</v>
      </c>
      <c r="G59" s="0" t="n">
        <v>10002</v>
      </c>
      <c r="H59" s="1" t="s">
        <v>135</v>
      </c>
      <c r="J59" s="0" t="s">
        <v>19</v>
      </c>
      <c r="K59" s="0" t="s">
        <v>19</v>
      </c>
      <c r="L59" s="0" t="n">
        <v>2</v>
      </c>
      <c r="M59" s="0" t="n">
        <v>15</v>
      </c>
      <c r="O59" s="0" t="s">
        <v>22</v>
      </c>
      <c r="P59" s="0" t="s">
        <v>134</v>
      </c>
      <c r="R59" s="0" t="s">
        <v>22</v>
      </c>
    </row>
    <row r="60" customFormat="false" ht="12.8" hidden="false" customHeight="false" outlineLevel="0" collapsed="false">
      <c r="A60" s="0" t="n">
        <v>10057</v>
      </c>
      <c r="B60" s="0" t="s">
        <v>136</v>
      </c>
      <c r="C60" s="0" t="n">
        <v>216</v>
      </c>
      <c r="D60" s="0" t="n">
        <v>1</v>
      </c>
      <c r="F60" s="0" t="n">
        <v>1</v>
      </c>
      <c r="G60" s="0" t="n">
        <v>10002</v>
      </c>
      <c r="H60" s="1" t="s">
        <v>137</v>
      </c>
      <c r="J60" s="0" t="s">
        <v>19</v>
      </c>
      <c r="K60" s="0" t="s">
        <v>19</v>
      </c>
      <c r="L60" s="0" t="n">
        <v>2</v>
      </c>
      <c r="M60" s="0" t="n">
        <v>16</v>
      </c>
      <c r="O60" s="0" t="s">
        <v>22</v>
      </c>
      <c r="P60" s="0" t="s">
        <v>136</v>
      </c>
      <c r="R60" s="0" t="s">
        <v>22</v>
      </c>
    </row>
    <row r="61" customFormat="false" ht="12.8" hidden="false" customHeight="false" outlineLevel="0" collapsed="false">
      <c r="A61" s="0" t="n">
        <v>10058</v>
      </c>
      <c r="B61" s="0" t="s">
        <v>138</v>
      </c>
      <c r="C61" s="0" t="n">
        <v>217</v>
      </c>
      <c r="D61" s="0" t="n">
        <v>1</v>
      </c>
      <c r="F61" s="0" t="n">
        <v>1</v>
      </c>
      <c r="G61" s="0" t="n">
        <v>10002</v>
      </c>
      <c r="H61" s="1" t="s">
        <v>139</v>
      </c>
      <c r="J61" s="0" t="s">
        <v>19</v>
      </c>
      <c r="K61" s="0" t="s">
        <v>19</v>
      </c>
      <c r="L61" s="0" t="n">
        <v>2</v>
      </c>
      <c r="M61" s="0" t="n">
        <v>17</v>
      </c>
      <c r="O61" s="0" t="s">
        <v>22</v>
      </c>
      <c r="P61" s="0" t="s">
        <v>138</v>
      </c>
      <c r="R61" s="0" t="s">
        <v>22</v>
      </c>
    </row>
    <row r="62" customFormat="false" ht="12.8" hidden="false" customHeight="false" outlineLevel="0" collapsed="false">
      <c r="A62" s="0" t="n">
        <v>10059</v>
      </c>
      <c r="B62" s="0" t="s">
        <v>140</v>
      </c>
      <c r="C62" s="0" t="n">
        <v>218</v>
      </c>
      <c r="D62" s="0" t="n">
        <v>1</v>
      </c>
      <c r="F62" s="0" t="n">
        <v>1</v>
      </c>
      <c r="G62" s="0" t="n">
        <v>10002</v>
      </c>
      <c r="H62" s="1" t="s">
        <v>141</v>
      </c>
      <c r="J62" s="0" t="s">
        <v>19</v>
      </c>
      <c r="K62" s="0" t="s">
        <v>19</v>
      </c>
      <c r="L62" s="0" t="n">
        <v>2</v>
      </c>
      <c r="M62" s="0" t="n">
        <v>18</v>
      </c>
      <c r="O62" s="0" t="s">
        <v>22</v>
      </c>
      <c r="P62" s="0" t="s">
        <v>140</v>
      </c>
      <c r="R62" s="0" t="s">
        <v>22</v>
      </c>
    </row>
    <row r="63" customFormat="false" ht="12.8" hidden="false" customHeight="false" outlineLevel="0" collapsed="false">
      <c r="A63" s="0" t="n">
        <v>10060</v>
      </c>
      <c r="B63" s="0" t="s">
        <v>142</v>
      </c>
      <c r="C63" s="0" t="n">
        <v>219</v>
      </c>
      <c r="D63" s="0" t="n">
        <v>1</v>
      </c>
      <c r="F63" s="0" t="n">
        <v>1</v>
      </c>
      <c r="G63" s="0" t="n">
        <v>10002</v>
      </c>
      <c r="H63" s="1" t="s">
        <v>143</v>
      </c>
      <c r="J63" s="0" t="s">
        <v>19</v>
      </c>
      <c r="K63" s="0" t="s">
        <v>19</v>
      </c>
      <c r="L63" s="0" t="n">
        <v>2</v>
      </c>
      <c r="M63" s="0" t="n">
        <v>19</v>
      </c>
      <c r="O63" s="0" t="s">
        <v>22</v>
      </c>
      <c r="P63" s="0" t="s">
        <v>142</v>
      </c>
      <c r="R63" s="0" t="s">
        <v>22</v>
      </c>
    </row>
    <row r="64" customFormat="false" ht="12.8" hidden="false" customHeight="false" outlineLevel="0" collapsed="false">
      <c r="A64" s="0" t="n">
        <v>10061</v>
      </c>
      <c r="B64" s="0" t="s">
        <v>144</v>
      </c>
      <c r="C64" s="0" t="n">
        <v>220</v>
      </c>
      <c r="D64" s="0" t="n">
        <v>1</v>
      </c>
      <c r="F64" s="0" t="n">
        <v>1</v>
      </c>
      <c r="G64" s="0" t="n">
        <v>10002</v>
      </c>
      <c r="H64" s="1" t="s">
        <v>145</v>
      </c>
      <c r="J64" s="0" t="s">
        <v>19</v>
      </c>
      <c r="K64" s="0" t="s">
        <v>19</v>
      </c>
      <c r="L64" s="0" t="n">
        <v>2</v>
      </c>
      <c r="M64" s="0" t="n">
        <v>20</v>
      </c>
      <c r="O64" s="0" t="s">
        <v>22</v>
      </c>
      <c r="P64" s="0" t="s">
        <v>144</v>
      </c>
      <c r="R64" s="0" t="s">
        <v>22</v>
      </c>
    </row>
    <row r="65" customFormat="false" ht="12.8" hidden="false" customHeight="false" outlineLevel="0" collapsed="false">
      <c r="A65" s="0" t="n">
        <v>10062</v>
      </c>
      <c r="B65" s="0" t="s">
        <v>146</v>
      </c>
      <c r="C65" s="0" t="n">
        <v>221</v>
      </c>
      <c r="D65" s="0" t="n">
        <v>1</v>
      </c>
      <c r="F65" s="0" t="n">
        <v>1</v>
      </c>
      <c r="G65" s="0" t="n">
        <v>10002</v>
      </c>
      <c r="H65" s="1" t="s">
        <v>147</v>
      </c>
      <c r="J65" s="0" t="s">
        <v>19</v>
      </c>
      <c r="K65" s="0" t="s">
        <v>19</v>
      </c>
      <c r="L65" s="0" t="n">
        <v>2</v>
      </c>
      <c r="M65" s="0" t="n">
        <v>21</v>
      </c>
      <c r="O65" s="0" t="s">
        <v>22</v>
      </c>
      <c r="P65" s="0" t="s">
        <v>146</v>
      </c>
      <c r="R65" s="0" t="s">
        <v>22</v>
      </c>
    </row>
    <row r="66" customFormat="false" ht="12.8" hidden="false" customHeight="false" outlineLevel="0" collapsed="false">
      <c r="A66" s="0" t="n">
        <v>10063</v>
      </c>
      <c r="B66" s="0" t="s">
        <v>148</v>
      </c>
      <c r="C66" s="0" t="n">
        <v>222</v>
      </c>
      <c r="D66" s="0" t="n">
        <v>1</v>
      </c>
      <c r="F66" s="0" t="n">
        <v>1</v>
      </c>
      <c r="G66" s="0" t="n">
        <v>10002</v>
      </c>
      <c r="H66" s="1" t="s">
        <v>149</v>
      </c>
      <c r="J66" s="0" t="s">
        <v>19</v>
      </c>
      <c r="K66" s="0" t="s">
        <v>19</v>
      </c>
      <c r="L66" s="0" t="n">
        <v>2</v>
      </c>
      <c r="M66" s="0" t="n">
        <v>22</v>
      </c>
      <c r="O66" s="0" t="s">
        <v>22</v>
      </c>
      <c r="P66" s="0" t="s">
        <v>148</v>
      </c>
      <c r="R66" s="0" t="s">
        <v>22</v>
      </c>
    </row>
    <row r="67" customFormat="false" ht="12.8" hidden="false" customHeight="false" outlineLevel="0" collapsed="false">
      <c r="A67" s="0" t="n">
        <v>10064</v>
      </c>
      <c r="B67" s="0" t="s">
        <v>150</v>
      </c>
      <c r="C67" s="0" t="n">
        <v>223</v>
      </c>
      <c r="D67" s="0" t="n">
        <v>1</v>
      </c>
      <c r="F67" s="0" t="n">
        <v>1</v>
      </c>
      <c r="G67" s="0" t="n">
        <v>10002</v>
      </c>
      <c r="H67" s="1" t="s">
        <v>151</v>
      </c>
      <c r="J67" s="0" t="s">
        <v>19</v>
      </c>
      <c r="K67" s="0" t="s">
        <v>19</v>
      </c>
      <c r="L67" s="0" t="n">
        <v>2</v>
      </c>
      <c r="M67" s="0" t="n">
        <v>23</v>
      </c>
      <c r="O67" s="0" t="s">
        <v>22</v>
      </c>
      <c r="P67" s="0" t="s">
        <v>150</v>
      </c>
      <c r="R67" s="0" t="s">
        <v>22</v>
      </c>
    </row>
    <row r="68" customFormat="false" ht="12.8" hidden="false" customHeight="false" outlineLevel="0" collapsed="false">
      <c r="A68" s="0" t="n">
        <v>10065</v>
      </c>
      <c r="B68" s="0" t="s">
        <v>152</v>
      </c>
      <c r="C68" s="0" t="n">
        <v>224</v>
      </c>
      <c r="D68" s="0" t="n">
        <v>1</v>
      </c>
      <c r="F68" s="0" t="n">
        <v>1</v>
      </c>
      <c r="G68" s="0" t="n">
        <v>10002</v>
      </c>
      <c r="H68" s="1" t="s">
        <v>153</v>
      </c>
      <c r="J68" s="0" t="s">
        <v>19</v>
      </c>
      <c r="K68" s="0" t="s">
        <v>19</v>
      </c>
      <c r="L68" s="0" t="n">
        <v>2</v>
      </c>
      <c r="M68" s="0" t="n">
        <v>24</v>
      </c>
      <c r="O68" s="0" t="s">
        <v>22</v>
      </c>
      <c r="P68" s="0" t="s">
        <v>152</v>
      </c>
      <c r="R68" s="0" t="s">
        <v>22</v>
      </c>
    </row>
    <row r="69" customFormat="false" ht="12.8" hidden="false" customHeight="false" outlineLevel="0" collapsed="false">
      <c r="A69" s="0" t="n">
        <v>10066</v>
      </c>
      <c r="B69" s="0" t="s">
        <v>154</v>
      </c>
      <c r="C69" s="0" t="n">
        <v>225</v>
      </c>
      <c r="D69" s="0" t="n">
        <v>1</v>
      </c>
      <c r="F69" s="0" t="n">
        <v>1</v>
      </c>
      <c r="G69" s="0" t="n">
        <v>10002</v>
      </c>
      <c r="H69" s="1" t="s">
        <v>155</v>
      </c>
      <c r="J69" s="0" t="s">
        <v>19</v>
      </c>
      <c r="K69" s="0" t="s">
        <v>19</v>
      </c>
      <c r="L69" s="0" t="n">
        <v>2</v>
      </c>
      <c r="M69" s="0" t="n">
        <v>25</v>
      </c>
      <c r="O69" s="0" t="s">
        <v>22</v>
      </c>
      <c r="P69" s="0" t="s">
        <v>154</v>
      </c>
      <c r="R69" s="0" t="s">
        <v>22</v>
      </c>
    </row>
    <row r="70" customFormat="false" ht="12.8" hidden="false" customHeight="false" outlineLevel="0" collapsed="false">
      <c r="A70" s="0" t="n">
        <v>10067</v>
      </c>
      <c r="B70" s="0" t="s">
        <v>156</v>
      </c>
      <c r="C70" s="0" t="n">
        <v>226</v>
      </c>
      <c r="D70" s="0" t="n">
        <v>1</v>
      </c>
      <c r="F70" s="0" t="n">
        <v>1</v>
      </c>
      <c r="G70" s="0" t="n">
        <v>10002</v>
      </c>
      <c r="H70" s="1" t="s">
        <v>157</v>
      </c>
      <c r="J70" s="0" t="s">
        <v>19</v>
      </c>
      <c r="K70" s="0" t="s">
        <v>19</v>
      </c>
      <c r="L70" s="0" t="n">
        <v>2</v>
      </c>
      <c r="M70" s="0" t="n">
        <v>26</v>
      </c>
      <c r="O70" s="0" t="s">
        <v>22</v>
      </c>
      <c r="P70" s="0" t="s">
        <v>156</v>
      </c>
      <c r="R70" s="0" t="s">
        <v>22</v>
      </c>
    </row>
    <row r="71" customFormat="false" ht="12.8" hidden="false" customHeight="false" outlineLevel="0" collapsed="false">
      <c r="A71" s="0" t="n">
        <v>10068</v>
      </c>
      <c r="B71" s="0" t="s">
        <v>158</v>
      </c>
      <c r="C71" s="0" t="n">
        <v>227</v>
      </c>
      <c r="D71" s="0" t="n">
        <v>1</v>
      </c>
      <c r="F71" s="0" t="n">
        <v>1</v>
      </c>
      <c r="G71" s="0" t="n">
        <v>10002</v>
      </c>
      <c r="H71" s="1" t="s">
        <v>159</v>
      </c>
      <c r="J71" s="0" t="s">
        <v>19</v>
      </c>
      <c r="K71" s="0" t="s">
        <v>19</v>
      </c>
      <c r="L71" s="0" t="n">
        <v>2</v>
      </c>
      <c r="M71" s="0" t="n">
        <v>27</v>
      </c>
      <c r="O71" s="0" t="s">
        <v>22</v>
      </c>
      <c r="P71" s="0" t="s">
        <v>158</v>
      </c>
      <c r="R71" s="0" t="s">
        <v>22</v>
      </c>
    </row>
    <row r="72" customFormat="false" ht="12.8" hidden="false" customHeight="false" outlineLevel="0" collapsed="false">
      <c r="A72" s="0" t="n">
        <v>10069</v>
      </c>
      <c r="B72" s="0" t="s">
        <v>160</v>
      </c>
      <c r="C72" s="0" t="n">
        <v>228</v>
      </c>
      <c r="D72" s="0" t="n">
        <v>1</v>
      </c>
      <c r="F72" s="0" t="n">
        <v>1</v>
      </c>
      <c r="G72" s="0" t="n">
        <v>10002</v>
      </c>
      <c r="H72" s="1" t="s">
        <v>161</v>
      </c>
      <c r="J72" s="0" t="s">
        <v>19</v>
      </c>
      <c r="K72" s="0" t="s">
        <v>19</v>
      </c>
      <c r="L72" s="0" t="n">
        <v>2</v>
      </c>
      <c r="M72" s="0" t="n">
        <v>28</v>
      </c>
      <c r="O72" s="0" t="s">
        <v>22</v>
      </c>
      <c r="P72" s="0" t="s">
        <v>160</v>
      </c>
      <c r="R72" s="0" t="s">
        <v>22</v>
      </c>
    </row>
    <row r="73" customFormat="false" ht="12.8" hidden="false" customHeight="false" outlineLevel="0" collapsed="false">
      <c r="A73" s="0" t="n">
        <v>10070</v>
      </c>
      <c r="B73" s="0" t="s">
        <v>162</v>
      </c>
      <c r="C73" s="0" t="n">
        <v>229</v>
      </c>
      <c r="D73" s="0" t="n">
        <v>1</v>
      </c>
      <c r="F73" s="0" t="n">
        <v>1</v>
      </c>
      <c r="G73" s="0" t="n">
        <v>10002</v>
      </c>
      <c r="H73" s="1" t="s">
        <v>163</v>
      </c>
      <c r="J73" s="0" t="s">
        <v>19</v>
      </c>
      <c r="K73" s="0" t="s">
        <v>19</v>
      </c>
      <c r="L73" s="0" t="n">
        <v>2</v>
      </c>
      <c r="M73" s="0" t="n">
        <v>29</v>
      </c>
      <c r="O73" s="0" t="s">
        <v>22</v>
      </c>
      <c r="P73" s="0" t="s">
        <v>162</v>
      </c>
      <c r="R73" s="0" t="s">
        <v>22</v>
      </c>
    </row>
    <row r="74" customFormat="false" ht="12.8" hidden="false" customHeight="false" outlineLevel="0" collapsed="false">
      <c r="A74" s="0" t="n">
        <v>10071</v>
      </c>
      <c r="B74" s="0" t="s">
        <v>164</v>
      </c>
      <c r="C74" s="0" t="n">
        <v>230</v>
      </c>
      <c r="D74" s="0" t="n">
        <v>1</v>
      </c>
      <c r="F74" s="0" t="n">
        <v>1</v>
      </c>
      <c r="G74" s="0" t="n">
        <v>10002</v>
      </c>
      <c r="H74" s="1" t="s">
        <v>165</v>
      </c>
      <c r="J74" s="0" t="s">
        <v>19</v>
      </c>
      <c r="K74" s="0" t="s">
        <v>19</v>
      </c>
      <c r="L74" s="0" t="n">
        <v>2</v>
      </c>
      <c r="M74" s="0" t="n">
        <v>30</v>
      </c>
      <c r="O74" s="0" t="s">
        <v>22</v>
      </c>
      <c r="P74" s="0" t="s">
        <v>164</v>
      </c>
      <c r="R74" s="0" t="s">
        <v>22</v>
      </c>
    </row>
    <row r="75" customFormat="false" ht="12.8" hidden="false" customHeight="false" outlineLevel="0" collapsed="false">
      <c r="A75" s="0" t="n">
        <v>10072</v>
      </c>
      <c r="B75" s="0" t="s">
        <v>166</v>
      </c>
      <c r="C75" s="0" t="n">
        <v>231</v>
      </c>
      <c r="D75" s="0" t="n">
        <v>1</v>
      </c>
      <c r="F75" s="0" t="n">
        <v>1</v>
      </c>
      <c r="G75" s="0" t="n">
        <v>10002</v>
      </c>
      <c r="H75" s="1" t="s">
        <v>167</v>
      </c>
      <c r="J75" s="0" t="s">
        <v>19</v>
      </c>
      <c r="K75" s="0" t="s">
        <v>19</v>
      </c>
      <c r="L75" s="0" t="n">
        <v>2</v>
      </c>
      <c r="M75" s="0" t="n">
        <v>31</v>
      </c>
      <c r="O75" s="0" t="s">
        <v>22</v>
      </c>
      <c r="P75" s="0" t="s">
        <v>166</v>
      </c>
      <c r="R75" s="0" t="s">
        <v>22</v>
      </c>
    </row>
    <row r="76" customFormat="false" ht="12.8" hidden="false" customHeight="false" outlineLevel="0" collapsed="false">
      <c r="A76" s="0" t="n">
        <v>10073</v>
      </c>
      <c r="B76" s="0" t="s">
        <v>168</v>
      </c>
      <c r="C76" s="0" t="n">
        <v>232</v>
      </c>
      <c r="D76" s="0" t="n">
        <v>1</v>
      </c>
      <c r="F76" s="0" t="n">
        <v>1</v>
      </c>
      <c r="G76" s="0" t="n">
        <v>10002</v>
      </c>
      <c r="H76" s="1" t="s">
        <v>169</v>
      </c>
      <c r="J76" s="0" t="s">
        <v>19</v>
      </c>
      <c r="K76" s="0" t="s">
        <v>19</v>
      </c>
      <c r="L76" s="0" t="n">
        <v>2</v>
      </c>
      <c r="M76" s="0" t="n">
        <v>32</v>
      </c>
      <c r="O76" s="0" t="s">
        <v>22</v>
      </c>
      <c r="P76" s="0" t="s">
        <v>168</v>
      </c>
      <c r="R76" s="0" t="s">
        <v>22</v>
      </c>
    </row>
    <row r="77" customFormat="false" ht="12.8" hidden="false" customHeight="false" outlineLevel="0" collapsed="false">
      <c r="A77" s="0" t="n">
        <v>10074</v>
      </c>
      <c r="B77" s="0" t="s">
        <v>170</v>
      </c>
      <c r="C77" s="0" t="n">
        <v>233</v>
      </c>
      <c r="D77" s="0" t="n">
        <v>1</v>
      </c>
      <c r="F77" s="0" t="n">
        <v>1</v>
      </c>
      <c r="G77" s="0" t="n">
        <v>10002</v>
      </c>
      <c r="H77" s="1" t="s">
        <v>171</v>
      </c>
      <c r="J77" s="0" t="s">
        <v>19</v>
      </c>
      <c r="K77" s="0" t="s">
        <v>19</v>
      </c>
      <c r="L77" s="0" t="n">
        <v>2</v>
      </c>
      <c r="M77" s="0" t="n">
        <v>33</v>
      </c>
      <c r="O77" s="0" t="s">
        <v>22</v>
      </c>
      <c r="P77" s="0" t="s">
        <v>170</v>
      </c>
      <c r="R77" s="0" t="s">
        <v>22</v>
      </c>
    </row>
    <row r="78" customFormat="false" ht="12.8" hidden="false" customHeight="false" outlineLevel="0" collapsed="false">
      <c r="A78" s="0" t="n">
        <v>10075</v>
      </c>
      <c r="B78" s="0" t="s">
        <v>172</v>
      </c>
      <c r="C78" s="0" t="n">
        <v>234</v>
      </c>
      <c r="D78" s="0" t="n">
        <v>1</v>
      </c>
      <c r="F78" s="0" t="n">
        <v>1</v>
      </c>
      <c r="G78" s="0" t="n">
        <v>10002</v>
      </c>
      <c r="H78" s="1" t="s">
        <v>173</v>
      </c>
      <c r="J78" s="0" t="s">
        <v>19</v>
      </c>
      <c r="K78" s="0" t="s">
        <v>19</v>
      </c>
      <c r="L78" s="0" t="n">
        <v>2</v>
      </c>
      <c r="M78" s="0" t="n">
        <v>34</v>
      </c>
      <c r="O78" s="0" t="s">
        <v>22</v>
      </c>
      <c r="P78" s="0" t="s">
        <v>172</v>
      </c>
      <c r="R78" s="0" t="s">
        <v>22</v>
      </c>
    </row>
    <row r="79" customFormat="false" ht="12.8" hidden="false" customHeight="false" outlineLevel="0" collapsed="false">
      <c r="A79" s="0" t="n">
        <v>10076</v>
      </c>
      <c r="B79" s="0" t="s">
        <v>174</v>
      </c>
      <c r="C79" s="0" t="n">
        <v>235</v>
      </c>
      <c r="D79" s="0" t="n">
        <v>1</v>
      </c>
      <c r="F79" s="0" t="n">
        <v>1</v>
      </c>
      <c r="G79" s="0" t="n">
        <v>10002</v>
      </c>
      <c r="H79" s="1" t="s">
        <v>175</v>
      </c>
      <c r="J79" s="0" t="s">
        <v>19</v>
      </c>
      <c r="K79" s="0" t="s">
        <v>19</v>
      </c>
      <c r="L79" s="0" t="n">
        <v>2</v>
      </c>
      <c r="M79" s="0" t="n">
        <v>35</v>
      </c>
      <c r="O79" s="0" t="s">
        <v>22</v>
      </c>
      <c r="P79" s="0" t="s">
        <v>174</v>
      </c>
      <c r="R79" s="0" t="s">
        <v>22</v>
      </c>
    </row>
    <row r="80" customFormat="false" ht="12.8" hidden="false" customHeight="false" outlineLevel="0" collapsed="false">
      <c r="A80" s="0" t="n">
        <v>10077</v>
      </c>
      <c r="B80" s="0" t="s">
        <v>176</v>
      </c>
      <c r="C80" s="0" t="n">
        <v>236</v>
      </c>
      <c r="D80" s="0" t="n">
        <v>1</v>
      </c>
      <c r="F80" s="0" t="n">
        <v>1</v>
      </c>
      <c r="G80" s="0" t="n">
        <v>10002</v>
      </c>
      <c r="H80" s="1" t="s">
        <v>177</v>
      </c>
      <c r="J80" s="0" t="s">
        <v>19</v>
      </c>
      <c r="K80" s="0" t="s">
        <v>19</v>
      </c>
      <c r="L80" s="0" t="n">
        <v>2</v>
      </c>
      <c r="M80" s="0" t="n">
        <v>36</v>
      </c>
      <c r="O80" s="0" t="s">
        <v>22</v>
      </c>
      <c r="P80" s="0" t="s">
        <v>176</v>
      </c>
      <c r="R80" s="0" t="s">
        <v>22</v>
      </c>
    </row>
    <row r="81" customFormat="false" ht="12.8" hidden="false" customHeight="false" outlineLevel="0" collapsed="false">
      <c r="A81" s="0" t="n">
        <v>10078</v>
      </c>
      <c r="B81" s="0" t="s">
        <v>178</v>
      </c>
      <c r="C81" s="0" t="n">
        <v>237</v>
      </c>
      <c r="D81" s="0" t="n">
        <v>1</v>
      </c>
      <c r="F81" s="0" t="n">
        <v>1</v>
      </c>
      <c r="G81" s="0" t="n">
        <v>10002</v>
      </c>
      <c r="H81" s="1" t="s">
        <v>179</v>
      </c>
      <c r="J81" s="0" t="s">
        <v>19</v>
      </c>
      <c r="K81" s="0" t="s">
        <v>19</v>
      </c>
      <c r="L81" s="0" t="n">
        <v>2</v>
      </c>
      <c r="M81" s="0" t="n">
        <v>37</v>
      </c>
      <c r="O81" s="0" t="s">
        <v>22</v>
      </c>
      <c r="P81" s="0" t="s">
        <v>178</v>
      </c>
      <c r="R81" s="0" t="s">
        <v>22</v>
      </c>
    </row>
    <row r="82" customFormat="false" ht="12.8" hidden="false" customHeight="false" outlineLevel="0" collapsed="false">
      <c r="A82" s="0" t="n">
        <v>11099</v>
      </c>
      <c r="B82" s="0" t="s">
        <v>180</v>
      </c>
      <c r="C82" s="0" t="n">
        <v>0</v>
      </c>
      <c r="D82" s="0" t="n">
        <v>1</v>
      </c>
      <c r="F82" s="0" t="n">
        <v>1</v>
      </c>
      <c r="G82" s="0" t="n">
        <v>10002</v>
      </c>
      <c r="H82" s="1" t="s">
        <v>181</v>
      </c>
      <c r="I82" s="0" t="n">
        <v>20130108062202</v>
      </c>
      <c r="J82" s="0" t="s">
        <v>182</v>
      </c>
      <c r="K82" s="0" t="s">
        <v>19</v>
      </c>
      <c r="L82" s="0" t="n">
        <v>2</v>
      </c>
      <c r="M82" s="0" t="n">
        <v>38</v>
      </c>
      <c r="O82" s="0" t="s">
        <v>22</v>
      </c>
      <c r="P82" s="0" t="s">
        <v>180</v>
      </c>
      <c r="R82" s="0" t="s">
        <v>22</v>
      </c>
    </row>
    <row r="83" customFormat="false" ht="12.8" hidden="false" customHeight="false" outlineLevel="0" collapsed="false">
      <c r="A83" s="0" t="n">
        <v>10079</v>
      </c>
      <c r="B83" s="0" t="s">
        <v>183</v>
      </c>
      <c r="C83" s="0" t="n">
        <v>301</v>
      </c>
      <c r="D83" s="0" t="n">
        <v>1</v>
      </c>
      <c r="F83" s="0" t="n">
        <v>1</v>
      </c>
      <c r="G83" s="0" t="n">
        <v>10003</v>
      </c>
      <c r="H83" s="1" t="s">
        <v>184</v>
      </c>
      <c r="J83" s="0" t="s">
        <v>19</v>
      </c>
      <c r="K83" s="0" t="s">
        <v>19</v>
      </c>
      <c r="L83" s="0" t="n">
        <v>3</v>
      </c>
      <c r="M83" s="0" t="n">
        <v>1</v>
      </c>
      <c r="O83" s="0" t="s">
        <v>24</v>
      </c>
      <c r="P83" s="0" t="s">
        <v>183</v>
      </c>
      <c r="R83" s="0" t="s">
        <v>24</v>
      </c>
    </row>
    <row r="84" customFormat="false" ht="12.8" hidden="false" customHeight="false" outlineLevel="0" collapsed="false">
      <c r="A84" s="0" t="n">
        <v>10080</v>
      </c>
      <c r="B84" s="0" t="s">
        <v>185</v>
      </c>
      <c r="C84" s="0" t="n">
        <v>302</v>
      </c>
      <c r="D84" s="0" t="n">
        <v>1</v>
      </c>
      <c r="F84" s="0" t="n">
        <v>1</v>
      </c>
      <c r="G84" s="0" t="n">
        <v>10003</v>
      </c>
      <c r="H84" s="1" t="s">
        <v>186</v>
      </c>
      <c r="J84" s="0" t="s">
        <v>19</v>
      </c>
      <c r="K84" s="0" t="s">
        <v>19</v>
      </c>
      <c r="L84" s="0" t="n">
        <v>3</v>
      </c>
      <c r="M84" s="0" t="n">
        <v>2</v>
      </c>
      <c r="O84" s="0" t="s">
        <v>24</v>
      </c>
      <c r="P84" s="0" t="s">
        <v>185</v>
      </c>
      <c r="R84" s="0" t="s">
        <v>24</v>
      </c>
    </row>
    <row r="85" customFormat="false" ht="12.8" hidden="false" customHeight="false" outlineLevel="0" collapsed="false">
      <c r="A85" s="0" t="n">
        <v>10081</v>
      </c>
      <c r="B85" s="0" t="s">
        <v>187</v>
      </c>
      <c r="C85" s="0" t="n">
        <v>303</v>
      </c>
      <c r="D85" s="0" t="n">
        <v>1</v>
      </c>
      <c r="F85" s="0" t="n">
        <v>1</v>
      </c>
      <c r="G85" s="0" t="n">
        <v>10003</v>
      </c>
      <c r="H85" s="1" t="s">
        <v>188</v>
      </c>
      <c r="J85" s="0" t="s">
        <v>19</v>
      </c>
      <c r="K85" s="0" t="s">
        <v>19</v>
      </c>
      <c r="L85" s="0" t="n">
        <v>3</v>
      </c>
      <c r="M85" s="0" t="n">
        <v>3</v>
      </c>
      <c r="O85" s="0" t="s">
        <v>24</v>
      </c>
      <c r="P85" s="0" t="s">
        <v>187</v>
      </c>
      <c r="R85" s="0" t="s">
        <v>24</v>
      </c>
    </row>
    <row r="86" customFormat="false" ht="12.8" hidden="false" customHeight="false" outlineLevel="0" collapsed="false">
      <c r="A86" s="0" t="n">
        <v>10082</v>
      </c>
      <c r="B86" s="0" t="s">
        <v>189</v>
      </c>
      <c r="C86" s="0" t="n">
        <v>304</v>
      </c>
      <c r="D86" s="0" t="n">
        <v>1</v>
      </c>
      <c r="F86" s="0" t="n">
        <v>1</v>
      </c>
      <c r="G86" s="0" t="n">
        <v>10003</v>
      </c>
      <c r="H86" s="1" t="s">
        <v>190</v>
      </c>
      <c r="J86" s="0" t="s">
        <v>19</v>
      </c>
      <c r="K86" s="0" t="s">
        <v>19</v>
      </c>
      <c r="L86" s="0" t="n">
        <v>3</v>
      </c>
      <c r="M86" s="0" t="n">
        <v>4</v>
      </c>
      <c r="O86" s="0" t="s">
        <v>24</v>
      </c>
      <c r="P86" s="0" t="s">
        <v>189</v>
      </c>
      <c r="R86" s="0" t="s">
        <v>24</v>
      </c>
    </row>
    <row r="87" customFormat="false" ht="12.8" hidden="false" customHeight="false" outlineLevel="0" collapsed="false">
      <c r="A87" s="0" t="n">
        <v>10083</v>
      </c>
      <c r="B87" s="0" t="s">
        <v>191</v>
      </c>
      <c r="C87" s="0" t="n">
        <v>305</v>
      </c>
      <c r="D87" s="0" t="n">
        <v>1</v>
      </c>
      <c r="F87" s="0" t="n">
        <v>1</v>
      </c>
      <c r="G87" s="0" t="n">
        <v>10003</v>
      </c>
      <c r="H87" s="1" t="s">
        <v>192</v>
      </c>
      <c r="J87" s="0" t="s">
        <v>19</v>
      </c>
      <c r="K87" s="0" t="s">
        <v>19</v>
      </c>
      <c r="L87" s="0" t="n">
        <v>3</v>
      </c>
      <c r="M87" s="0" t="n">
        <v>5</v>
      </c>
      <c r="O87" s="0" t="s">
        <v>24</v>
      </c>
      <c r="P87" s="0" t="s">
        <v>191</v>
      </c>
      <c r="R87" s="0" t="s">
        <v>24</v>
      </c>
    </row>
    <row r="88" customFormat="false" ht="12.8" hidden="false" customHeight="false" outlineLevel="0" collapsed="false">
      <c r="A88" s="0" t="n">
        <v>10084</v>
      </c>
      <c r="B88" s="0" t="s">
        <v>193</v>
      </c>
      <c r="C88" s="0" t="n">
        <v>306</v>
      </c>
      <c r="D88" s="0" t="n">
        <v>1</v>
      </c>
      <c r="F88" s="0" t="n">
        <v>1</v>
      </c>
      <c r="G88" s="0" t="n">
        <v>10003</v>
      </c>
      <c r="H88" s="1" t="s">
        <v>194</v>
      </c>
      <c r="J88" s="0" t="s">
        <v>19</v>
      </c>
      <c r="K88" s="0" t="s">
        <v>19</v>
      </c>
      <c r="L88" s="0" t="n">
        <v>3</v>
      </c>
      <c r="M88" s="0" t="n">
        <v>6</v>
      </c>
      <c r="O88" s="0" t="s">
        <v>24</v>
      </c>
      <c r="P88" s="0" t="s">
        <v>193</v>
      </c>
      <c r="R88" s="0" t="s">
        <v>24</v>
      </c>
    </row>
    <row r="89" customFormat="false" ht="12.8" hidden="false" customHeight="false" outlineLevel="0" collapsed="false">
      <c r="A89" s="0" t="n">
        <v>10085</v>
      </c>
      <c r="B89" s="0" t="s">
        <v>195</v>
      </c>
      <c r="C89" s="0" t="n">
        <v>307</v>
      </c>
      <c r="D89" s="0" t="n">
        <v>1</v>
      </c>
      <c r="F89" s="0" t="n">
        <v>1</v>
      </c>
      <c r="G89" s="0" t="n">
        <v>10003</v>
      </c>
      <c r="H89" s="1" t="s">
        <v>196</v>
      </c>
      <c r="J89" s="0" t="s">
        <v>19</v>
      </c>
      <c r="K89" s="0" t="s">
        <v>19</v>
      </c>
      <c r="L89" s="0" t="n">
        <v>3</v>
      </c>
      <c r="M89" s="0" t="n">
        <v>7</v>
      </c>
      <c r="O89" s="0" t="s">
        <v>24</v>
      </c>
      <c r="P89" s="0" t="s">
        <v>195</v>
      </c>
      <c r="R89" s="0" t="s">
        <v>24</v>
      </c>
    </row>
    <row r="90" customFormat="false" ht="12.8" hidden="false" customHeight="false" outlineLevel="0" collapsed="false">
      <c r="A90" s="0" t="n">
        <v>10086</v>
      </c>
      <c r="B90" s="0" t="s">
        <v>104</v>
      </c>
      <c r="C90" s="0" t="n">
        <v>308</v>
      </c>
      <c r="D90" s="0" t="n">
        <v>1</v>
      </c>
      <c r="F90" s="0" t="n">
        <v>1</v>
      </c>
      <c r="G90" s="0" t="n">
        <v>10003</v>
      </c>
      <c r="H90" s="1" t="s">
        <v>197</v>
      </c>
      <c r="J90" s="0" t="s">
        <v>19</v>
      </c>
      <c r="K90" s="0" t="s">
        <v>19</v>
      </c>
      <c r="L90" s="0" t="n">
        <v>3</v>
      </c>
      <c r="M90" s="0" t="n">
        <v>8</v>
      </c>
      <c r="O90" s="0" t="s">
        <v>24</v>
      </c>
      <c r="P90" s="0" t="s">
        <v>104</v>
      </c>
      <c r="R90" s="0" t="s">
        <v>24</v>
      </c>
    </row>
    <row r="91" customFormat="false" ht="12.8" hidden="false" customHeight="false" outlineLevel="0" collapsed="false">
      <c r="A91" s="0" t="n">
        <v>10087</v>
      </c>
      <c r="B91" s="0" t="s">
        <v>102</v>
      </c>
      <c r="C91" s="0" t="n">
        <v>309</v>
      </c>
      <c r="D91" s="0" t="n">
        <v>1</v>
      </c>
      <c r="F91" s="0" t="n">
        <v>1</v>
      </c>
      <c r="G91" s="0" t="n">
        <v>10003</v>
      </c>
      <c r="H91" s="1" t="s">
        <v>198</v>
      </c>
      <c r="J91" s="0" t="s">
        <v>19</v>
      </c>
      <c r="K91" s="0" t="s">
        <v>19</v>
      </c>
      <c r="L91" s="0" t="n">
        <v>3</v>
      </c>
      <c r="M91" s="0" t="n">
        <v>9</v>
      </c>
      <c r="O91" s="0" t="s">
        <v>24</v>
      </c>
      <c r="P91" s="0" t="s">
        <v>102</v>
      </c>
      <c r="R91" s="0" t="s">
        <v>24</v>
      </c>
    </row>
    <row r="92" customFormat="false" ht="12.8" hidden="false" customHeight="false" outlineLevel="0" collapsed="false">
      <c r="A92" s="0" t="n">
        <v>10088</v>
      </c>
      <c r="B92" s="0" t="s">
        <v>199</v>
      </c>
      <c r="C92" s="0" t="n">
        <v>310</v>
      </c>
      <c r="D92" s="0" t="n">
        <v>1</v>
      </c>
      <c r="F92" s="0" t="n">
        <v>1</v>
      </c>
      <c r="G92" s="0" t="n">
        <v>10003</v>
      </c>
      <c r="H92" s="1" t="s">
        <v>200</v>
      </c>
      <c r="J92" s="0" t="s">
        <v>19</v>
      </c>
      <c r="K92" s="0" t="s">
        <v>19</v>
      </c>
      <c r="L92" s="0" t="n">
        <v>3</v>
      </c>
      <c r="M92" s="0" t="n">
        <v>10</v>
      </c>
      <c r="O92" s="0" t="s">
        <v>24</v>
      </c>
      <c r="P92" s="0" t="s">
        <v>199</v>
      </c>
      <c r="R92" s="0" t="s">
        <v>24</v>
      </c>
    </row>
    <row r="93" customFormat="false" ht="12.8" hidden="false" customHeight="false" outlineLevel="0" collapsed="false">
      <c r="A93" s="0" t="n">
        <v>10089</v>
      </c>
      <c r="B93" s="0" t="s">
        <v>201</v>
      </c>
      <c r="C93" s="0" t="n">
        <v>311</v>
      </c>
      <c r="D93" s="0" t="n">
        <v>1</v>
      </c>
      <c r="F93" s="0" t="n">
        <v>1</v>
      </c>
      <c r="G93" s="0" t="n">
        <v>10003</v>
      </c>
      <c r="H93" s="1" t="s">
        <v>202</v>
      </c>
      <c r="J93" s="0" t="s">
        <v>19</v>
      </c>
      <c r="K93" s="0" t="s">
        <v>19</v>
      </c>
      <c r="L93" s="0" t="n">
        <v>3</v>
      </c>
      <c r="M93" s="0" t="n">
        <v>11</v>
      </c>
      <c r="O93" s="0" t="s">
        <v>24</v>
      </c>
      <c r="P93" s="0" t="s">
        <v>201</v>
      </c>
      <c r="R93" s="0" t="s">
        <v>24</v>
      </c>
    </row>
    <row r="94" customFormat="false" ht="12.8" hidden="false" customHeight="false" outlineLevel="0" collapsed="false">
      <c r="A94" s="0" t="n">
        <v>10090</v>
      </c>
      <c r="B94" s="0" t="s">
        <v>203</v>
      </c>
      <c r="C94" s="0" t="n">
        <v>312</v>
      </c>
      <c r="D94" s="0" t="n">
        <v>1</v>
      </c>
      <c r="F94" s="0" t="n">
        <v>1</v>
      </c>
      <c r="G94" s="0" t="n">
        <v>10003</v>
      </c>
      <c r="H94" s="1" t="s">
        <v>204</v>
      </c>
      <c r="J94" s="0" t="s">
        <v>19</v>
      </c>
      <c r="K94" s="0" t="s">
        <v>19</v>
      </c>
      <c r="L94" s="0" t="n">
        <v>3</v>
      </c>
      <c r="M94" s="0" t="n">
        <v>12</v>
      </c>
      <c r="O94" s="0" t="s">
        <v>24</v>
      </c>
      <c r="P94" s="0" t="s">
        <v>203</v>
      </c>
      <c r="R94" s="0" t="s">
        <v>24</v>
      </c>
    </row>
    <row r="95" customFormat="false" ht="12.8" hidden="false" customHeight="false" outlineLevel="0" collapsed="false">
      <c r="A95" s="0" t="n">
        <v>10091</v>
      </c>
      <c r="B95" s="0" t="s">
        <v>205</v>
      </c>
      <c r="C95" s="0" t="n">
        <v>401</v>
      </c>
      <c r="D95" s="0" t="n">
        <v>1</v>
      </c>
      <c r="F95" s="0" t="n">
        <v>1</v>
      </c>
      <c r="G95" s="0" t="n">
        <v>10004</v>
      </c>
      <c r="H95" s="1" t="s">
        <v>206</v>
      </c>
      <c r="J95" s="0" t="s">
        <v>19</v>
      </c>
      <c r="K95" s="0" t="s">
        <v>19</v>
      </c>
      <c r="L95" s="0" t="n">
        <v>4</v>
      </c>
      <c r="M95" s="0" t="n">
        <v>1</v>
      </c>
      <c r="O95" s="0" t="s">
        <v>26</v>
      </c>
      <c r="P95" s="0" t="s">
        <v>205</v>
      </c>
      <c r="R95" s="0" t="s">
        <v>26</v>
      </c>
    </row>
    <row r="96" customFormat="false" ht="12.8" hidden="false" customHeight="false" outlineLevel="0" collapsed="false">
      <c r="A96" s="0" t="n">
        <v>10092</v>
      </c>
      <c r="B96" s="0" t="s">
        <v>207</v>
      </c>
      <c r="C96" s="0" t="n">
        <v>402</v>
      </c>
      <c r="D96" s="0" t="n">
        <v>1</v>
      </c>
      <c r="F96" s="0" t="n">
        <v>1</v>
      </c>
      <c r="G96" s="0" t="n">
        <v>10004</v>
      </c>
      <c r="H96" s="1" t="s">
        <v>208</v>
      </c>
      <c r="J96" s="0" t="s">
        <v>19</v>
      </c>
      <c r="K96" s="0" t="s">
        <v>19</v>
      </c>
      <c r="L96" s="0" t="n">
        <v>4</v>
      </c>
      <c r="M96" s="0" t="n">
        <v>2</v>
      </c>
      <c r="O96" s="0" t="s">
        <v>26</v>
      </c>
      <c r="P96" s="0" t="s">
        <v>207</v>
      </c>
      <c r="R96" s="0" t="s">
        <v>26</v>
      </c>
    </row>
    <row r="97" customFormat="false" ht="12.8" hidden="false" customHeight="false" outlineLevel="0" collapsed="false">
      <c r="A97" s="0" t="n">
        <v>10093</v>
      </c>
      <c r="B97" s="0" t="s">
        <v>209</v>
      </c>
      <c r="C97" s="0" t="n">
        <v>403</v>
      </c>
      <c r="D97" s="0" t="n">
        <v>1</v>
      </c>
      <c r="F97" s="0" t="n">
        <v>1</v>
      </c>
      <c r="G97" s="0" t="n">
        <v>10004</v>
      </c>
      <c r="H97" s="1" t="s">
        <v>210</v>
      </c>
      <c r="J97" s="0" t="s">
        <v>19</v>
      </c>
      <c r="K97" s="0" t="s">
        <v>19</v>
      </c>
      <c r="L97" s="0" t="n">
        <v>4</v>
      </c>
      <c r="M97" s="0" t="n">
        <v>3</v>
      </c>
      <c r="O97" s="0" t="s">
        <v>26</v>
      </c>
      <c r="P97" s="0" t="s">
        <v>209</v>
      </c>
      <c r="R97" s="0" t="s">
        <v>26</v>
      </c>
    </row>
    <row r="98" customFormat="false" ht="12.8" hidden="false" customHeight="false" outlineLevel="0" collapsed="false">
      <c r="A98" s="0" t="n">
        <v>10094</v>
      </c>
      <c r="B98" s="0" t="s">
        <v>211</v>
      </c>
      <c r="C98" s="0" t="n">
        <v>404</v>
      </c>
      <c r="D98" s="0" t="n">
        <v>1</v>
      </c>
      <c r="F98" s="0" t="n">
        <v>1</v>
      </c>
      <c r="G98" s="0" t="n">
        <v>10004</v>
      </c>
      <c r="H98" s="1" t="s">
        <v>212</v>
      </c>
      <c r="J98" s="0" t="s">
        <v>19</v>
      </c>
      <c r="K98" s="0" t="s">
        <v>19</v>
      </c>
      <c r="L98" s="0" t="n">
        <v>4</v>
      </c>
      <c r="M98" s="0" t="n">
        <v>4</v>
      </c>
      <c r="O98" s="0" t="s">
        <v>26</v>
      </c>
      <c r="P98" s="0" t="s">
        <v>211</v>
      </c>
      <c r="R98" s="0" t="s">
        <v>26</v>
      </c>
    </row>
    <row r="99" customFormat="false" ht="12.8" hidden="false" customHeight="false" outlineLevel="0" collapsed="false">
      <c r="A99" s="0" t="n">
        <v>10095</v>
      </c>
      <c r="B99" s="0" t="s">
        <v>213</v>
      </c>
      <c r="C99" s="0" t="n">
        <v>405</v>
      </c>
      <c r="D99" s="0" t="n">
        <v>1</v>
      </c>
      <c r="F99" s="0" t="n">
        <v>1</v>
      </c>
      <c r="G99" s="0" t="n">
        <v>10004</v>
      </c>
      <c r="H99" s="1" t="s">
        <v>214</v>
      </c>
      <c r="J99" s="0" t="s">
        <v>19</v>
      </c>
      <c r="K99" s="0" t="s">
        <v>19</v>
      </c>
      <c r="L99" s="0" t="n">
        <v>4</v>
      </c>
      <c r="M99" s="0" t="n">
        <v>5</v>
      </c>
      <c r="O99" s="0" t="s">
        <v>26</v>
      </c>
      <c r="P99" s="0" t="s">
        <v>213</v>
      </c>
      <c r="R99" s="0" t="s">
        <v>26</v>
      </c>
    </row>
    <row r="100" customFormat="false" ht="12.8" hidden="false" customHeight="false" outlineLevel="0" collapsed="false">
      <c r="A100" s="0" t="n">
        <v>10096</v>
      </c>
      <c r="B100" s="0" t="s">
        <v>215</v>
      </c>
      <c r="C100" s="0" t="n">
        <v>406</v>
      </c>
      <c r="D100" s="0" t="n">
        <v>1</v>
      </c>
      <c r="F100" s="0" t="n">
        <v>1</v>
      </c>
      <c r="G100" s="0" t="n">
        <v>10004</v>
      </c>
      <c r="H100" s="1" t="s">
        <v>216</v>
      </c>
      <c r="J100" s="0" t="s">
        <v>19</v>
      </c>
      <c r="K100" s="0" t="s">
        <v>19</v>
      </c>
      <c r="L100" s="0" t="n">
        <v>4</v>
      </c>
      <c r="M100" s="0" t="n">
        <v>6</v>
      </c>
      <c r="O100" s="0" t="s">
        <v>26</v>
      </c>
      <c r="P100" s="0" t="s">
        <v>215</v>
      </c>
      <c r="R100" s="0" t="s">
        <v>26</v>
      </c>
    </row>
    <row r="101" customFormat="false" ht="12.8" hidden="false" customHeight="false" outlineLevel="0" collapsed="false">
      <c r="A101" s="0" t="n">
        <v>10097</v>
      </c>
      <c r="B101" s="0" t="s">
        <v>217</v>
      </c>
      <c r="C101" s="0" t="n">
        <v>407</v>
      </c>
      <c r="D101" s="0" t="n">
        <v>1</v>
      </c>
      <c r="F101" s="0" t="n">
        <v>1</v>
      </c>
      <c r="G101" s="0" t="n">
        <v>10004</v>
      </c>
      <c r="H101" s="1" t="s">
        <v>218</v>
      </c>
      <c r="I101" s="0" t="n">
        <v>20190903110301</v>
      </c>
      <c r="J101" s="0" t="s">
        <v>219</v>
      </c>
      <c r="K101" s="0" t="s">
        <v>19</v>
      </c>
      <c r="L101" s="0" t="n">
        <v>4</v>
      </c>
      <c r="M101" s="0" t="n">
        <v>7</v>
      </c>
      <c r="O101" s="0" t="s">
        <v>26</v>
      </c>
      <c r="P101" s="0" t="s">
        <v>217</v>
      </c>
      <c r="R101" s="0" t="s">
        <v>26</v>
      </c>
    </row>
    <row r="102" customFormat="false" ht="12.8" hidden="false" customHeight="false" outlineLevel="0" collapsed="false">
      <c r="A102" s="0" t="n">
        <v>10098</v>
      </c>
      <c r="B102" s="0" t="s">
        <v>220</v>
      </c>
      <c r="C102" s="0" t="n">
        <v>408</v>
      </c>
      <c r="D102" s="0" t="n">
        <v>1</v>
      </c>
      <c r="F102" s="0" t="n">
        <v>1</v>
      </c>
      <c r="G102" s="0" t="n">
        <v>10004</v>
      </c>
      <c r="H102" s="1" t="s">
        <v>221</v>
      </c>
      <c r="I102" s="0" t="n">
        <v>20161125104413</v>
      </c>
      <c r="J102" s="0" t="s">
        <v>219</v>
      </c>
      <c r="K102" s="0" t="s">
        <v>19</v>
      </c>
      <c r="L102" s="0" t="n">
        <v>4</v>
      </c>
      <c r="M102" s="0" t="n">
        <v>8</v>
      </c>
      <c r="O102" s="0" t="s">
        <v>26</v>
      </c>
      <c r="P102" s="0" t="s">
        <v>220</v>
      </c>
      <c r="R102" s="0" t="s">
        <v>26</v>
      </c>
    </row>
    <row r="103" customFormat="false" ht="12.8" hidden="false" customHeight="false" outlineLevel="0" collapsed="false">
      <c r="A103" s="0" t="n">
        <v>10099</v>
      </c>
      <c r="B103" s="0" t="s">
        <v>222</v>
      </c>
      <c r="C103" s="0" t="n">
        <v>409</v>
      </c>
      <c r="D103" s="0" t="n">
        <v>1</v>
      </c>
      <c r="F103" s="0" t="n">
        <v>1</v>
      </c>
      <c r="G103" s="0" t="n">
        <v>10004</v>
      </c>
      <c r="H103" s="1" t="s">
        <v>223</v>
      </c>
      <c r="I103" s="0" t="n">
        <v>20161125104242</v>
      </c>
      <c r="J103" s="0" t="s">
        <v>219</v>
      </c>
      <c r="K103" s="0" t="s">
        <v>19</v>
      </c>
      <c r="L103" s="0" t="n">
        <v>4</v>
      </c>
      <c r="M103" s="0" t="n">
        <v>9</v>
      </c>
      <c r="O103" s="0" t="s">
        <v>26</v>
      </c>
      <c r="P103" s="0" t="s">
        <v>222</v>
      </c>
      <c r="R103" s="0" t="s">
        <v>26</v>
      </c>
    </row>
    <row r="104" customFormat="false" ht="12.8" hidden="false" customHeight="false" outlineLevel="0" collapsed="false">
      <c r="A104" s="0" t="n">
        <v>10100</v>
      </c>
      <c r="B104" s="0" t="s">
        <v>224</v>
      </c>
      <c r="C104" s="0" t="n">
        <v>501</v>
      </c>
      <c r="D104" s="0" t="n">
        <v>1</v>
      </c>
      <c r="F104" s="0" t="n">
        <v>1</v>
      </c>
      <c r="G104" s="0" t="n">
        <v>10005</v>
      </c>
      <c r="H104" s="1" t="s">
        <v>225</v>
      </c>
      <c r="J104" s="0" t="s">
        <v>19</v>
      </c>
      <c r="K104" s="0" t="s">
        <v>19</v>
      </c>
      <c r="L104" s="0" t="n">
        <v>5</v>
      </c>
      <c r="M104" s="0" t="n">
        <v>1</v>
      </c>
      <c r="O104" s="0" t="s">
        <v>28</v>
      </c>
      <c r="P104" s="0" t="s">
        <v>224</v>
      </c>
      <c r="R104" s="0" t="s">
        <v>28</v>
      </c>
    </row>
    <row r="105" customFormat="false" ht="12.8" hidden="false" customHeight="false" outlineLevel="0" collapsed="false">
      <c r="A105" s="0" t="n">
        <v>10101</v>
      </c>
      <c r="B105" s="0" t="s">
        <v>226</v>
      </c>
      <c r="C105" s="0" t="n">
        <v>502</v>
      </c>
      <c r="D105" s="0" t="n">
        <v>1</v>
      </c>
      <c r="F105" s="0" t="n">
        <v>1</v>
      </c>
      <c r="G105" s="0" t="n">
        <v>10005</v>
      </c>
      <c r="H105" s="1" t="s">
        <v>227</v>
      </c>
      <c r="J105" s="0" t="s">
        <v>19</v>
      </c>
      <c r="K105" s="0" t="s">
        <v>19</v>
      </c>
      <c r="L105" s="0" t="n">
        <v>5</v>
      </c>
      <c r="M105" s="0" t="n">
        <v>2</v>
      </c>
      <c r="O105" s="0" t="s">
        <v>28</v>
      </c>
      <c r="P105" s="0" t="s">
        <v>226</v>
      </c>
      <c r="R105" s="0" t="s">
        <v>28</v>
      </c>
    </row>
    <row r="106" customFormat="false" ht="12.8" hidden="false" customHeight="false" outlineLevel="0" collapsed="false">
      <c r="A106" s="0" t="n">
        <v>10102</v>
      </c>
      <c r="B106" s="0" t="s">
        <v>228</v>
      </c>
      <c r="C106" s="0" t="n">
        <v>503</v>
      </c>
      <c r="D106" s="0" t="n">
        <v>1</v>
      </c>
      <c r="F106" s="0" t="n">
        <v>1</v>
      </c>
      <c r="G106" s="0" t="n">
        <v>10005</v>
      </c>
      <c r="H106" s="1" t="s">
        <v>229</v>
      </c>
      <c r="J106" s="0" t="s">
        <v>19</v>
      </c>
      <c r="K106" s="0" t="s">
        <v>19</v>
      </c>
      <c r="L106" s="0" t="n">
        <v>5</v>
      </c>
      <c r="M106" s="0" t="n">
        <v>3</v>
      </c>
      <c r="O106" s="0" t="s">
        <v>28</v>
      </c>
      <c r="P106" s="0" t="s">
        <v>228</v>
      </c>
      <c r="R106" s="0" t="s">
        <v>28</v>
      </c>
    </row>
    <row r="107" customFormat="false" ht="12.8" hidden="false" customHeight="false" outlineLevel="0" collapsed="false">
      <c r="A107" s="0" t="n">
        <v>10103</v>
      </c>
      <c r="B107" s="0" t="s">
        <v>230</v>
      </c>
      <c r="C107" s="0" t="n">
        <v>504</v>
      </c>
      <c r="D107" s="0" t="n">
        <v>1</v>
      </c>
      <c r="F107" s="0" t="n">
        <v>1</v>
      </c>
      <c r="G107" s="0" t="n">
        <v>10005</v>
      </c>
      <c r="H107" s="1" t="s">
        <v>231</v>
      </c>
      <c r="J107" s="0" t="s">
        <v>19</v>
      </c>
      <c r="K107" s="0" t="s">
        <v>19</v>
      </c>
      <c r="L107" s="0" t="n">
        <v>5</v>
      </c>
      <c r="M107" s="0" t="n">
        <v>4</v>
      </c>
      <c r="O107" s="0" t="s">
        <v>28</v>
      </c>
      <c r="P107" s="0" t="s">
        <v>230</v>
      </c>
      <c r="R107" s="0" t="s">
        <v>28</v>
      </c>
    </row>
    <row r="108" customFormat="false" ht="12.8" hidden="false" customHeight="false" outlineLevel="0" collapsed="false">
      <c r="A108" s="0" t="n">
        <v>10104</v>
      </c>
      <c r="B108" s="0" t="s">
        <v>232</v>
      </c>
      <c r="C108" s="0" t="n">
        <v>505</v>
      </c>
      <c r="D108" s="0" t="n">
        <v>1</v>
      </c>
      <c r="F108" s="0" t="n">
        <v>1</v>
      </c>
      <c r="G108" s="0" t="n">
        <v>10005</v>
      </c>
      <c r="H108" s="1" t="s">
        <v>233</v>
      </c>
      <c r="J108" s="0" t="s">
        <v>19</v>
      </c>
      <c r="K108" s="0" t="s">
        <v>19</v>
      </c>
      <c r="L108" s="0" t="n">
        <v>5</v>
      </c>
      <c r="M108" s="0" t="n">
        <v>5</v>
      </c>
      <c r="O108" s="0" t="s">
        <v>28</v>
      </c>
      <c r="P108" s="0" t="s">
        <v>232</v>
      </c>
      <c r="R108" s="0" t="s">
        <v>28</v>
      </c>
    </row>
    <row r="109" customFormat="false" ht="12.8" hidden="false" customHeight="false" outlineLevel="0" collapsed="false">
      <c r="A109" s="0" t="n">
        <v>10105</v>
      </c>
      <c r="B109" s="0" t="s">
        <v>234</v>
      </c>
      <c r="C109" s="0" t="n">
        <v>506</v>
      </c>
      <c r="D109" s="0" t="n">
        <v>1</v>
      </c>
      <c r="F109" s="0" t="n">
        <v>1</v>
      </c>
      <c r="G109" s="0" t="n">
        <v>10005</v>
      </c>
      <c r="H109" s="1" t="s">
        <v>235</v>
      </c>
      <c r="J109" s="0" t="s">
        <v>19</v>
      </c>
      <c r="K109" s="0" t="s">
        <v>19</v>
      </c>
      <c r="L109" s="0" t="n">
        <v>5</v>
      </c>
      <c r="M109" s="0" t="n">
        <v>6</v>
      </c>
      <c r="O109" s="0" t="s">
        <v>28</v>
      </c>
      <c r="P109" s="0" t="s">
        <v>234</v>
      </c>
      <c r="R109" s="0" t="s">
        <v>28</v>
      </c>
    </row>
    <row r="110" customFormat="false" ht="12.8" hidden="false" customHeight="false" outlineLevel="0" collapsed="false">
      <c r="A110" s="0" t="n">
        <v>10106</v>
      </c>
      <c r="B110" s="0" t="s">
        <v>236</v>
      </c>
      <c r="C110" s="0" t="n">
        <v>507</v>
      </c>
      <c r="D110" s="0" t="n">
        <v>1</v>
      </c>
      <c r="F110" s="0" t="n">
        <v>1</v>
      </c>
      <c r="G110" s="0" t="n">
        <v>10005</v>
      </c>
      <c r="H110" s="1" t="s">
        <v>237</v>
      </c>
      <c r="J110" s="0" t="s">
        <v>19</v>
      </c>
      <c r="K110" s="0" t="s">
        <v>19</v>
      </c>
      <c r="L110" s="0" t="n">
        <v>5</v>
      </c>
      <c r="M110" s="0" t="n">
        <v>7</v>
      </c>
      <c r="O110" s="0" t="s">
        <v>28</v>
      </c>
      <c r="P110" s="0" t="s">
        <v>236</v>
      </c>
      <c r="R110" s="0" t="s">
        <v>28</v>
      </c>
    </row>
    <row r="111" customFormat="false" ht="12.8" hidden="false" customHeight="false" outlineLevel="0" collapsed="false">
      <c r="A111" s="0" t="n">
        <v>10107</v>
      </c>
      <c r="B111" s="0" t="s">
        <v>238</v>
      </c>
      <c r="C111" s="0" t="n">
        <v>508</v>
      </c>
      <c r="D111" s="0" t="n">
        <v>1</v>
      </c>
      <c r="F111" s="0" t="n">
        <v>1</v>
      </c>
      <c r="G111" s="0" t="n">
        <v>10005</v>
      </c>
      <c r="H111" s="1" t="s">
        <v>239</v>
      </c>
      <c r="J111" s="0" t="s">
        <v>19</v>
      </c>
      <c r="K111" s="0" t="s">
        <v>19</v>
      </c>
      <c r="L111" s="0" t="n">
        <v>5</v>
      </c>
      <c r="M111" s="0" t="n">
        <v>8</v>
      </c>
      <c r="O111" s="0" t="s">
        <v>28</v>
      </c>
      <c r="P111" s="0" t="s">
        <v>238</v>
      </c>
      <c r="R111" s="0" t="s">
        <v>28</v>
      </c>
    </row>
    <row r="112" customFormat="false" ht="12.8" hidden="false" customHeight="false" outlineLevel="0" collapsed="false">
      <c r="A112" s="0" t="n">
        <v>10108</v>
      </c>
      <c r="B112" s="0" t="s">
        <v>240</v>
      </c>
      <c r="C112" s="0" t="n">
        <v>509</v>
      </c>
      <c r="D112" s="0" t="n">
        <v>1</v>
      </c>
      <c r="F112" s="0" t="n">
        <v>1</v>
      </c>
      <c r="G112" s="0" t="n">
        <v>10005</v>
      </c>
      <c r="H112" s="1" t="s">
        <v>241</v>
      </c>
      <c r="J112" s="0" t="s">
        <v>19</v>
      </c>
      <c r="K112" s="0" t="s">
        <v>19</v>
      </c>
      <c r="L112" s="0" t="n">
        <v>5</v>
      </c>
      <c r="M112" s="0" t="n">
        <v>9</v>
      </c>
      <c r="O112" s="0" t="s">
        <v>28</v>
      </c>
      <c r="P112" s="0" t="s">
        <v>240</v>
      </c>
      <c r="R112" s="0" t="s">
        <v>28</v>
      </c>
    </row>
    <row r="113" customFormat="false" ht="12.8" hidden="false" customHeight="false" outlineLevel="0" collapsed="false">
      <c r="A113" s="0" t="n">
        <v>10109</v>
      </c>
      <c r="B113" s="0" t="s">
        <v>242</v>
      </c>
      <c r="C113" s="0" t="n">
        <v>510</v>
      </c>
      <c r="D113" s="0" t="n">
        <v>1</v>
      </c>
      <c r="F113" s="0" t="n">
        <v>1</v>
      </c>
      <c r="G113" s="0" t="n">
        <v>10005</v>
      </c>
      <c r="H113" s="1" t="s">
        <v>243</v>
      </c>
      <c r="J113" s="0" t="s">
        <v>19</v>
      </c>
      <c r="K113" s="0" t="s">
        <v>19</v>
      </c>
      <c r="L113" s="0" t="n">
        <v>5</v>
      </c>
      <c r="M113" s="0" t="n">
        <v>10</v>
      </c>
      <c r="O113" s="0" t="s">
        <v>28</v>
      </c>
      <c r="P113" s="0" t="s">
        <v>242</v>
      </c>
      <c r="R113" s="0" t="s">
        <v>28</v>
      </c>
    </row>
    <row r="114" customFormat="false" ht="12.8" hidden="false" customHeight="false" outlineLevel="0" collapsed="false">
      <c r="A114" s="0" t="n">
        <v>10110</v>
      </c>
      <c r="B114" s="0" t="s">
        <v>244</v>
      </c>
      <c r="C114" s="0" t="n">
        <v>511</v>
      </c>
      <c r="D114" s="0" t="n">
        <v>1</v>
      </c>
      <c r="F114" s="0" t="n">
        <v>1</v>
      </c>
      <c r="G114" s="0" t="n">
        <v>10005</v>
      </c>
      <c r="H114" s="1" t="s">
        <v>245</v>
      </c>
      <c r="J114" s="0" t="s">
        <v>19</v>
      </c>
      <c r="K114" s="0" t="s">
        <v>19</v>
      </c>
      <c r="L114" s="0" t="n">
        <v>5</v>
      </c>
      <c r="M114" s="0" t="n">
        <v>11</v>
      </c>
      <c r="O114" s="0" t="s">
        <v>28</v>
      </c>
      <c r="P114" s="0" t="s">
        <v>244</v>
      </c>
      <c r="R114" s="0" t="s">
        <v>28</v>
      </c>
    </row>
    <row r="115" customFormat="false" ht="12.8" hidden="false" customHeight="false" outlineLevel="0" collapsed="false">
      <c r="A115" s="0" t="n">
        <v>10111</v>
      </c>
      <c r="B115" s="0" t="s">
        <v>104</v>
      </c>
      <c r="C115" s="0" t="n">
        <v>512</v>
      </c>
      <c r="D115" s="0" t="n">
        <v>1</v>
      </c>
      <c r="F115" s="0" t="n">
        <v>1</v>
      </c>
      <c r="G115" s="0" t="n">
        <v>10005</v>
      </c>
      <c r="H115" s="1" t="s">
        <v>246</v>
      </c>
      <c r="J115" s="0" t="s">
        <v>19</v>
      </c>
      <c r="K115" s="0" t="s">
        <v>19</v>
      </c>
      <c r="L115" s="0" t="n">
        <v>5</v>
      </c>
      <c r="M115" s="0" t="n">
        <v>12</v>
      </c>
      <c r="O115" s="0" t="s">
        <v>28</v>
      </c>
      <c r="P115" s="0" t="s">
        <v>104</v>
      </c>
      <c r="R115" s="0" t="s">
        <v>28</v>
      </c>
    </row>
    <row r="116" customFormat="false" ht="12.8" hidden="false" customHeight="false" outlineLevel="0" collapsed="false">
      <c r="A116" s="0" t="n">
        <v>10112</v>
      </c>
      <c r="B116" s="0" t="s">
        <v>102</v>
      </c>
      <c r="C116" s="0" t="n">
        <v>513</v>
      </c>
      <c r="D116" s="0" t="n">
        <v>1</v>
      </c>
      <c r="F116" s="0" t="n">
        <v>1</v>
      </c>
      <c r="G116" s="0" t="n">
        <v>10005</v>
      </c>
      <c r="H116" s="1" t="s">
        <v>247</v>
      </c>
      <c r="J116" s="0" t="s">
        <v>19</v>
      </c>
      <c r="K116" s="0" t="s">
        <v>19</v>
      </c>
      <c r="L116" s="0" t="n">
        <v>5</v>
      </c>
      <c r="M116" s="0" t="n">
        <v>13</v>
      </c>
      <c r="O116" s="0" t="s">
        <v>28</v>
      </c>
      <c r="P116" s="0" t="s">
        <v>102</v>
      </c>
      <c r="R116" s="0" t="s">
        <v>28</v>
      </c>
    </row>
    <row r="117" customFormat="false" ht="12.8" hidden="false" customHeight="false" outlineLevel="0" collapsed="false">
      <c r="A117" s="0" t="n">
        <v>10113</v>
      </c>
      <c r="B117" s="0" t="s">
        <v>248</v>
      </c>
      <c r="C117" s="0" t="n">
        <v>514</v>
      </c>
      <c r="D117" s="0" t="n">
        <v>1</v>
      </c>
      <c r="F117" s="0" t="n">
        <v>1</v>
      </c>
      <c r="G117" s="0" t="n">
        <v>10005</v>
      </c>
      <c r="H117" s="1" t="s">
        <v>249</v>
      </c>
      <c r="J117" s="0" t="s">
        <v>19</v>
      </c>
      <c r="K117" s="0" t="s">
        <v>19</v>
      </c>
      <c r="L117" s="0" t="n">
        <v>5</v>
      </c>
      <c r="M117" s="0" t="n">
        <v>14</v>
      </c>
      <c r="O117" s="0" t="s">
        <v>28</v>
      </c>
      <c r="P117" s="0" t="s">
        <v>248</v>
      </c>
      <c r="R117" s="0" t="s">
        <v>28</v>
      </c>
    </row>
    <row r="118" customFormat="false" ht="12.8" hidden="false" customHeight="false" outlineLevel="0" collapsed="false">
      <c r="A118" s="0" t="n">
        <v>10114</v>
      </c>
      <c r="B118" s="0" t="s">
        <v>250</v>
      </c>
      <c r="C118" s="0" t="n">
        <v>515</v>
      </c>
      <c r="D118" s="0" t="n">
        <v>1</v>
      </c>
      <c r="F118" s="0" t="n">
        <v>1</v>
      </c>
      <c r="G118" s="0" t="n">
        <v>10005</v>
      </c>
      <c r="H118" s="1" t="s">
        <v>251</v>
      </c>
      <c r="J118" s="0" t="s">
        <v>19</v>
      </c>
      <c r="K118" s="0" t="s">
        <v>19</v>
      </c>
      <c r="L118" s="0" t="n">
        <v>5</v>
      </c>
      <c r="M118" s="0" t="n">
        <v>15</v>
      </c>
      <c r="O118" s="0" t="s">
        <v>28</v>
      </c>
      <c r="P118" s="0" t="s">
        <v>250</v>
      </c>
      <c r="R118" s="0" t="s">
        <v>28</v>
      </c>
    </row>
    <row r="119" customFormat="false" ht="12.8" hidden="false" customHeight="false" outlineLevel="0" collapsed="false">
      <c r="A119" s="0" t="n">
        <v>10115</v>
      </c>
      <c r="B119" s="0" t="s">
        <v>252</v>
      </c>
      <c r="C119" s="0" t="n">
        <v>516</v>
      </c>
      <c r="D119" s="0" t="n">
        <v>1</v>
      </c>
      <c r="F119" s="0" t="n">
        <v>1</v>
      </c>
      <c r="G119" s="0" t="n">
        <v>10005</v>
      </c>
      <c r="H119" s="1" t="s">
        <v>253</v>
      </c>
      <c r="J119" s="0" t="s">
        <v>19</v>
      </c>
      <c r="K119" s="0" t="s">
        <v>19</v>
      </c>
      <c r="L119" s="0" t="n">
        <v>5</v>
      </c>
      <c r="M119" s="0" t="n">
        <v>16</v>
      </c>
      <c r="O119" s="0" t="s">
        <v>28</v>
      </c>
      <c r="P119" s="0" t="s">
        <v>252</v>
      </c>
      <c r="R119" s="0" t="s">
        <v>28</v>
      </c>
    </row>
    <row r="120" customFormat="false" ht="12.8" hidden="false" customHeight="false" outlineLevel="0" collapsed="false">
      <c r="A120" s="0" t="n">
        <v>10116</v>
      </c>
      <c r="B120" s="0" t="s">
        <v>254</v>
      </c>
      <c r="C120" s="0" t="n">
        <v>517</v>
      </c>
      <c r="D120" s="0" t="n">
        <v>1</v>
      </c>
      <c r="F120" s="0" t="n">
        <v>1</v>
      </c>
      <c r="G120" s="0" t="n">
        <v>10005</v>
      </c>
      <c r="H120" s="1" t="s">
        <v>255</v>
      </c>
      <c r="J120" s="0" t="s">
        <v>19</v>
      </c>
      <c r="K120" s="0" t="s">
        <v>19</v>
      </c>
      <c r="L120" s="0" t="n">
        <v>5</v>
      </c>
      <c r="M120" s="0" t="n">
        <v>17</v>
      </c>
      <c r="O120" s="0" t="s">
        <v>28</v>
      </c>
      <c r="P120" s="0" t="s">
        <v>254</v>
      </c>
      <c r="R120" s="0" t="s">
        <v>28</v>
      </c>
    </row>
    <row r="121" customFormat="false" ht="12.8" hidden="false" customHeight="false" outlineLevel="0" collapsed="false">
      <c r="A121" s="0" t="n">
        <v>10117</v>
      </c>
      <c r="B121" s="0" t="s">
        <v>256</v>
      </c>
      <c r="C121" s="0" t="n">
        <v>518</v>
      </c>
      <c r="D121" s="0" t="n">
        <v>1</v>
      </c>
      <c r="F121" s="0" t="n">
        <v>1</v>
      </c>
      <c r="G121" s="0" t="n">
        <v>10005</v>
      </c>
      <c r="H121" s="1" t="s">
        <v>257</v>
      </c>
      <c r="J121" s="0" t="s">
        <v>19</v>
      </c>
      <c r="K121" s="0" t="s">
        <v>19</v>
      </c>
      <c r="L121" s="0" t="n">
        <v>5</v>
      </c>
      <c r="M121" s="0" t="n">
        <v>18</v>
      </c>
      <c r="O121" s="0" t="s">
        <v>28</v>
      </c>
      <c r="P121" s="0" t="s">
        <v>256</v>
      </c>
      <c r="R121" s="0" t="s">
        <v>28</v>
      </c>
    </row>
    <row r="122" customFormat="false" ht="12.8" hidden="false" customHeight="false" outlineLevel="0" collapsed="false">
      <c r="A122" s="0" t="n">
        <v>10118</v>
      </c>
      <c r="B122" s="0" t="s">
        <v>258</v>
      </c>
      <c r="C122" s="0" t="n">
        <v>519</v>
      </c>
      <c r="D122" s="0" t="n">
        <v>1</v>
      </c>
      <c r="F122" s="0" t="n">
        <v>1</v>
      </c>
      <c r="G122" s="0" t="n">
        <v>10005</v>
      </c>
      <c r="H122" s="1" t="s">
        <v>259</v>
      </c>
      <c r="J122" s="0" t="s">
        <v>19</v>
      </c>
      <c r="K122" s="0" t="s">
        <v>19</v>
      </c>
      <c r="L122" s="0" t="n">
        <v>5</v>
      </c>
      <c r="M122" s="0" t="n">
        <v>19</v>
      </c>
      <c r="O122" s="0" t="s">
        <v>28</v>
      </c>
      <c r="P122" s="0" t="s">
        <v>258</v>
      </c>
      <c r="R122" s="0" t="s">
        <v>28</v>
      </c>
    </row>
    <row r="123" customFormat="false" ht="12.8" hidden="false" customHeight="false" outlineLevel="0" collapsed="false">
      <c r="A123" s="0" t="n">
        <v>11098</v>
      </c>
      <c r="B123" s="0" t="s">
        <v>260</v>
      </c>
      <c r="C123" s="0" t="n">
        <v>520</v>
      </c>
      <c r="D123" s="0" t="n">
        <v>1</v>
      </c>
      <c r="F123" s="0" t="n">
        <v>0</v>
      </c>
      <c r="G123" s="0" t="n">
        <v>10005</v>
      </c>
      <c r="H123" s="1" t="s">
        <v>261</v>
      </c>
      <c r="I123" s="0" t="n">
        <v>20130101082631</v>
      </c>
      <c r="J123" s="0" t="s">
        <v>219</v>
      </c>
      <c r="K123" s="0" t="s">
        <v>19</v>
      </c>
      <c r="L123" s="0" t="n">
        <v>5</v>
      </c>
      <c r="M123" s="0" t="n">
        <v>20</v>
      </c>
      <c r="O123" s="0" t="s">
        <v>28</v>
      </c>
      <c r="P123" s="0" t="s">
        <v>260</v>
      </c>
      <c r="R123" s="0" t="s">
        <v>28</v>
      </c>
    </row>
    <row r="124" customFormat="false" ht="12.8" hidden="false" customHeight="false" outlineLevel="0" collapsed="false">
      <c r="A124" s="0" t="n">
        <v>11103</v>
      </c>
      <c r="B124" s="0" t="s">
        <v>262</v>
      </c>
      <c r="C124" s="0" t="n">
        <v>0</v>
      </c>
      <c r="D124" s="0" t="n">
        <v>1</v>
      </c>
      <c r="E124" s="0" t="s">
        <v>263</v>
      </c>
      <c r="F124" s="0" t="n">
        <v>0</v>
      </c>
      <c r="G124" s="0" t="n">
        <v>10005</v>
      </c>
      <c r="H124" s="1" t="s">
        <v>264</v>
      </c>
      <c r="I124" s="0" t="n">
        <v>20130905065328</v>
      </c>
      <c r="J124" s="0" t="s">
        <v>182</v>
      </c>
      <c r="K124" s="0" t="s">
        <v>19</v>
      </c>
      <c r="L124" s="0" t="n">
        <v>5</v>
      </c>
      <c r="M124" s="0" t="n">
        <v>21</v>
      </c>
      <c r="O124" s="0" t="s">
        <v>28</v>
      </c>
      <c r="P124" s="0" t="s">
        <v>262</v>
      </c>
      <c r="R124" s="0" t="s">
        <v>28</v>
      </c>
    </row>
    <row r="125" customFormat="false" ht="12.8" hidden="false" customHeight="false" outlineLevel="0" collapsed="false">
      <c r="A125" s="0" t="n">
        <v>11106</v>
      </c>
      <c r="B125" s="0" t="s">
        <v>265</v>
      </c>
      <c r="C125" s="0" t="n">
        <v>0</v>
      </c>
      <c r="D125" s="0" t="n">
        <v>1</v>
      </c>
      <c r="F125" s="0" t="n">
        <v>1</v>
      </c>
      <c r="G125" s="0" t="n">
        <v>10005</v>
      </c>
      <c r="H125" s="1" t="s">
        <v>266</v>
      </c>
      <c r="I125" s="0" t="n">
        <v>20140410084749</v>
      </c>
      <c r="J125" s="0" t="s">
        <v>182</v>
      </c>
      <c r="K125" s="0" t="s">
        <v>19</v>
      </c>
      <c r="L125" s="0" t="n">
        <v>5</v>
      </c>
      <c r="M125" s="0" t="n">
        <v>22</v>
      </c>
      <c r="O125" s="0" t="s">
        <v>28</v>
      </c>
      <c r="P125" s="0" t="s">
        <v>265</v>
      </c>
      <c r="R125" s="0" t="s">
        <v>28</v>
      </c>
    </row>
    <row r="126" customFormat="false" ht="12.8" hidden="false" customHeight="false" outlineLevel="0" collapsed="false">
      <c r="A126" s="0" t="n">
        <v>10119</v>
      </c>
      <c r="B126" s="0" t="s">
        <v>267</v>
      </c>
      <c r="C126" s="0" t="n">
        <v>601</v>
      </c>
      <c r="D126" s="0" t="n">
        <v>1</v>
      </c>
      <c r="F126" s="0" t="n">
        <v>1</v>
      </c>
      <c r="G126" s="0" t="n">
        <v>10006</v>
      </c>
      <c r="H126" s="1" t="s">
        <v>268</v>
      </c>
      <c r="J126" s="0" t="s">
        <v>19</v>
      </c>
      <c r="K126" s="0" t="s">
        <v>19</v>
      </c>
      <c r="L126" s="0" t="n">
        <v>6</v>
      </c>
      <c r="M126" s="0" t="n">
        <v>1</v>
      </c>
      <c r="O126" s="0" t="s">
        <v>30</v>
      </c>
      <c r="P126" s="0" t="s">
        <v>267</v>
      </c>
      <c r="R126" s="0" t="s">
        <v>30</v>
      </c>
    </row>
    <row r="127" customFormat="false" ht="12.8" hidden="false" customHeight="false" outlineLevel="0" collapsed="false">
      <c r="A127" s="0" t="n">
        <v>10120</v>
      </c>
      <c r="B127" s="0" t="s">
        <v>269</v>
      </c>
      <c r="C127" s="0" t="n">
        <v>602</v>
      </c>
      <c r="D127" s="0" t="n">
        <v>1</v>
      </c>
      <c r="F127" s="0" t="n">
        <v>1</v>
      </c>
      <c r="G127" s="0" t="n">
        <v>10006</v>
      </c>
      <c r="H127" s="1" t="s">
        <v>270</v>
      </c>
      <c r="J127" s="0" t="s">
        <v>19</v>
      </c>
      <c r="K127" s="0" t="s">
        <v>19</v>
      </c>
      <c r="L127" s="0" t="n">
        <v>6</v>
      </c>
      <c r="M127" s="0" t="n">
        <v>2</v>
      </c>
      <c r="O127" s="0" t="s">
        <v>30</v>
      </c>
      <c r="P127" s="0" t="s">
        <v>269</v>
      </c>
      <c r="R127" s="0" t="s">
        <v>30</v>
      </c>
    </row>
    <row r="128" customFormat="false" ht="12.8" hidden="false" customHeight="false" outlineLevel="0" collapsed="false">
      <c r="A128" s="0" t="n">
        <v>10121</v>
      </c>
      <c r="B128" s="0" t="s">
        <v>102</v>
      </c>
      <c r="C128" s="0" t="n">
        <v>603</v>
      </c>
      <c r="D128" s="0" t="n">
        <v>1</v>
      </c>
      <c r="F128" s="0" t="n">
        <v>1</v>
      </c>
      <c r="G128" s="0" t="n">
        <v>10006</v>
      </c>
      <c r="H128" s="1" t="s">
        <v>271</v>
      </c>
      <c r="J128" s="0" t="s">
        <v>19</v>
      </c>
      <c r="K128" s="0" t="s">
        <v>19</v>
      </c>
      <c r="L128" s="0" t="n">
        <v>6</v>
      </c>
      <c r="M128" s="0" t="n">
        <v>3</v>
      </c>
      <c r="O128" s="0" t="s">
        <v>30</v>
      </c>
      <c r="P128" s="0" t="s">
        <v>102</v>
      </c>
      <c r="R128" s="0" t="s">
        <v>30</v>
      </c>
    </row>
    <row r="129" customFormat="false" ht="12.8" hidden="false" customHeight="false" outlineLevel="0" collapsed="false">
      <c r="A129" s="0" t="n">
        <v>10122</v>
      </c>
      <c r="B129" s="0" t="s">
        <v>104</v>
      </c>
      <c r="C129" s="0" t="n">
        <v>604</v>
      </c>
      <c r="D129" s="0" t="n">
        <v>1</v>
      </c>
      <c r="F129" s="0" t="n">
        <v>1</v>
      </c>
      <c r="G129" s="0" t="n">
        <v>10006</v>
      </c>
      <c r="H129" s="1" t="s">
        <v>272</v>
      </c>
      <c r="J129" s="0" t="s">
        <v>19</v>
      </c>
      <c r="K129" s="0" t="s">
        <v>19</v>
      </c>
      <c r="L129" s="0" t="n">
        <v>6</v>
      </c>
      <c r="M129" s="0" t="n">
        <v>4</v>
      </c>
      <c r="O129" s="0" t="s">
        <v>30</v>
      </c>
      <c r="P129" s="0" t="s">
        <v>104</v>
      </c>
      <c r="R129" s="0" t="s">
        <v>30</v>
      </c>
    </row>
    <row r="130" customFormat="false" ht="12.8" hidden="false" customHeight="false" outlineLevel="0" collapsed="false">
      <c r="A130" s="0" t="n">
        <v>10123</v>
      </c>
      <c r="B130" s="0" t="s">
        <v>273</v>
      </c>
      <c r="C130" s="0" t="n">
        <v>605</v>
      </c>
      <c r="D130" s="0" t="n">
        <v>1</v>
      </c>
      <c r="F130" s="0" t="n">
        <v>1</v>
      </c>
      <c r="G130" s="0" t="n">
        <v>10006</v>
      </c>
      <c r="H130" s="1" t="s">
        <v>274</v>
      </c>
      <c r="J130" s="0" t="s">
        <v>19</v>
      </c>
      <c r="K130" s="0" t="s">
        <v>19</v>
      </c>
      <c r="L130" s="0" t="n">
        <v>6</v>
      </c>
      <c r="M130" s="0" t="n">
        <v>5</v>
      </c>
      <c r="O130" s="0" t="s">
        <v>30</v>
      </c>
      <c r="P130" s="0" t="s">
        <v>273</v>
      </c>
      <c r="R130" s="0" t="s">
        <v>30</v>
      </c>
    </row>
    <row r="131" customFormat="false" ht="12.8" hidden="false" customHeight="false" outlineLevel="0" collapsed="false">
      <c r="A131" s="0" t="n">
        <v>10124</v>
      </c>
      <c r="B131" s="0" t="s">
        <v>275</v>
      </c>
      <c r="C131" s="0" t="n">
        <v>606</v>
      </c>
      <c r="D131" s="0" t="n">
        <v>1</v>
      </c>
      <c r="F131" s="0" t="n">
        <v>1</v>
      </c>
      <c r="G131" s="0" t="n">
        <v>10006</v>
      </c>
      <c r="H131" s="1" t="s">
        <v>276</v>
      </c>
      <c r="J131" s="0" t="s">
        <v>19</v>
      </c>
      <c r="K131" s="0" t="s">
        <v>19</v>
      </c>
      <c r="L131" s="0" t="n">
        <v>6</v>
      </c>
      <c r="M131" s="0" t="n">
        <v>6</v>
      </c>
      <c r="O131" s="0" t="s">
        <v>30</v>
      </c>
      <c r="P131" s="0" t="s">
        <v>275</v>
      </c>
      <c r="R131" s="0" t="s">
        <v>30</v>
      </c>
    </row>
    <row r="132" customFormat="false" ht="12.8" hidden="false" customHeight="false" outlineLevel="0" collapsed="false">
      <c r="A132" s="0" t="n">
        <v>10125</v>
      </c>
      <c r="B132" s="0" t="s">
        <v>106</v>
      </c>
      <c r="C132" s="0" t="n">
        <v>701</v>
      </c>
      <c r="D132" s="0" t="n">
        <v>1</v>
      </c>
      <c r="F132" s="0" t="n">
        <v>1</v>
      </c>
      <c r="G132" s="0" t="n">
        <v>10007</v>
      </c>
      <c r="H132" s="1" t="s">
        <v>277</v>
      </c>
      <c r="J132" s="0" t="s">
        <v>19</v>
      </c>
      <c r="K132" s="0" t="s">
        <v>19</v>
      </c>
      <c r="L132" s="0" t="n">
        <v>7</v>
      </c>
      <c r="M132" s="0" t="n">
        <v>1</v>
      </c>
      <c r="O132" s="0" t="s">
        <v>32</v>
      </c>
      <c r="P132" s="0" t="s">
        <v>106</v>
      </c>
      <c r="R132" s="0" t="s">
        <v>32</v>
      </c>
    </row>
    <row r="133" customFormat="false" ht="12.8" hidden="false" customHeight="false" outlineLevel="0" collapsed="false">
      <c r="A133" s="0" t="n">
        <v>10126</v>
      </c>
      <c r="B133" s="0" t="s">
        <v>278</v>
      </c>
      <c r="C133" s="0" t="n">
        <v>702</v>
      </c>
      <c r="D133" s="0" t="n">
        <v>1</v>
      </c>
      <c r="F133" s="0" t="n">
        <v>1</v>
      </c>
      <c r="G133" s="0" t="n">
        <v>10007</v>
      </c>
      <c r="H133" s="1" t="s">
        <v>279</v>
      </c>
      <c r="J133" s="0" t="s">
        <v>19</v>
      </c>
      <c r="K133" s="0" t="s">
        <v>19</v>
      </c>
      <c r="L133" s="0" t="n">
        <v>7</v>
      </c>
      <c r="M133" s="0" t="n">
        <v>2</v>
      </c>
      <c r="O133" s="0" t="s">
        <v>32</v>
      </c>
      <c r="P133" s="0" t="s">
        <v>278</v>
      </c>
      <c r="R133" s="0" t="s">
        <v>32</v>
      </c>
    </row>
    <row r="134" customFormat="false" ht="12.8" hidden="false" customHeight="false" outlineLevel="0" collapsed="false">
      <c r="A134" s="0" t="n">
        <v>10127</v>
      </c>
      <c r="B134" s="0" t="s">
        <v>280</v>
      </c>
      <c r="C134" s="0" t="n">
        <v>703</v>
      </c>
      <c r="D134" s="0" t="n">
        <v>1</v>
      </c>
      <c r="F134" s="0" t="n">
        <v>1</v>
      </c>
      <c r="G134" s="0" t="n">
        <v>10007</v>
      </c>
      <c r="H134" s="1" t="s">
        <v>281</v>
      </c>
      <c r="J134" s="0" t="s">
        <v>19</v>
      </c>
      <c r="K134" s="0" t="s">
        <v>19</v>
      </c>
      <c r="L134" s="0" t="n">
        <v>7</v>
      </c>
      <c r="M134" s="0" t="n">
        <v>3</v>
      </c>
      <c r="O134" s="0" t="s">
        <v>32</v>
      </c>
      <c r="P134" s="0" t="s">
        <v>280</v>
      </c>
      <c r="R134" s="0" t="s">
        <v>32</v>
      </c>
    </row>
    <row r="135" customFormat="false" ht="12.8" hidden="false" customHeight="false" outlineLevel="0" collapsed="false">
      <c r="A135" s="0" t="n">
        <v>10128</v>
      </c>
      <c r="B135" s="0" t="s">
        <v>282</v>
      </c>
      <c r="C135" s="0" t="n">
        <v>704</v>
      </c>
      <c r="D135" s="0" t="n">
        <v>1</v>
      </c>
      <c r="F135" s="0" t="n">
        <v>1</v>
      </c>
      <c r="G135" s="0" t="n">
        <v>10007</v>
      </c>
      <c r="H135" s="1" t="s">
        <v>283</v>
      </c>
      <c r="J135" s="0" t="s">
        <v>19</v>
      </c>
      <c r="K135" s="0" t="s">
        <v>19</v>
      </c>
      <c r="L135" s="0" t="n">
        <v>7</v>
      </c>
      <c r="M135" s="0" t="n">
        <v>4</v>
      </c>
      <c r="O135" s="0" t="s">
        <v>32</v>
      </c>
      <c r="P135" s="0" t="s">
        <v>282</v>
      </c>
      <c r="R135" s="0" t="s">
        <v>32</v>
      </c>
    </row>
    <row r="136" customFormat="false" ht="12.8" hidden="false" customHeight="false" outlineLevel="0" collapsed="false">
      <c r="A136" s="0" t="n">
        <v>10129</v>
      </c>
      <c r="B136" s="0" t="s">
        <v>284</v>
      </c>
      <c r="C136" s="0" t="n">
        <v>705</v>
      </c>
      <c r="D136" s="0" t="n">
        <v>1</v>
      </c>
      <c r="F136" s="0" t="n">
        <v>1</v>
      </c>
      <c r="G136" s="0" t="n">
        <v>10007</v>
      </c>
      <c r="H136" s="1" t="s">
        <v>285</v>
      </c>
      <c r="J136" s="0" t="s">
        <v>19</v>
      </c>
      <c r="K136" s="0" t="s">
        <v>19</v>
      </c>
      <c r="L136" s="0" t="n">
        <v>7</v>
      </c>
      <c r="M136" s="0" t="n">
        <v>5</v>
      </c>
      <c r="O136" s="0" t="s">
        <v>32</v>
      </c>
      <c r="P136" s="0" t="s">
        <v>284</v>
      </c>
      <c r="R136" s="0" t="s">
        <v>32</v>
      </c>
    </row>
    <row r="137" customFormat="false" ht="12.8" hidden="false" customHeight="false" outlineLevel="0" collapsed="false">
      <c r="A137" s="0" t="n">
        <v>10130</v>
      </c>
      <c r="B137" s="0" t="s">
        <v>286</v>
      </c>
      <c r="C137" s="0" t="n">
        <v>706</v>
      </c>
      <c r="D137" s="0" t="n">
        <v>1</v>
      </c>
      <c r="F137" s="0" t="n">
        <v>1</v>
      </c>
      <c r="G137" s="0" t="n">
        <v>10007</v>
      </c>
      <c r="H137" s="1" t="s">
        <v>287</v>
      </c>
      <c r="J137" s="0" t="s">
        <v>19</v>
      </c>
      <c r="K137" s="0" t="s">
        <v>19</v>
      </c>
      <c r="L137" s="0" t="n">
        <v>7</v>
      </c>
      <c r="M137" s="0" t="n">
        <v>6</v>
      </c>
      <c r="O137" s="0" t="s">
        <v>32</v>
      </c>
      <c r="P137" s="0" t="s">
        <v>286</v>
      </c>
      <c r="R137" s="0" t="s">
        <v>32</v>
      </c>
    </row>
    <row r="138" customFormat="false" ht="12.8" hidden="false" customHeight="false" outlineLevel="0" collapsed="false">
      <c r="A138" s="0" t="n">
        <v>10131</v>
      </c>
      <c r="B138" s="0" t="s">
        <v>120</v>
      </c>
      <c r="C138" s="0" t="n">
        <v>707</v>
      </c>
      <c r="D138" s="0" t="n">
        <v>1</v>
      </c>
      <c r="F138" s="0" t="n">
        <v>1</v>
      </c>
      <c r="G138" s="0" t="n">
        <v>10007</v>
      </c>
      <c r="H138" s="1" t="s">
        <v>288</v>
      </c>
      <c r="J138" s="0" t="s">
        <v>19</v>
      </c>
      <c r="K138" s="0" t="s">
        <v>19</v>
      </c>
      <c r="L138" s="0" t="n">
        <v>7</v>
      </c>
      <c r="M138" s="0" t="n">
        <v>7</v>
      </c>
      <c r="O138" s="0" t="s">
        <v>32</v>
      </c>
      <c r="P138" s="0" t="s">
        <v>120</v>
      </c>
      <c r="R138" s="0" t="s">
        <v>32</v>
      </c>
    </row>
    <row r="139" customFormat="false" ht="12.8" hidden="false" customHeight="false" outlineLevel="0" collapsed="false">
      <c r="A139" s="0" t="n">
        <v>10132</v>
      </c>
      <c r="B139" s="0" t="s">
        <v>289</v>
      </c>
      <c r="C139" s="0" t="n">
        <v>708</v>
      </c>
      <c r="D139" s="0" t="n">
        <v>1</v>
      </c>
      <c r="F139" s="0" t="n">
        <v>1</v>
      </c>
      <c r="G139" s="0" t="n">
        <v>10007</v>
      </c>
      <c r="H139" s="1" t="s">
        <v>290</v>
      </c>
      <c r="J139" s="0" t="s">
        <v>19</v>
      </c>
      <c r="K139" s="0" t="s">
        <v>19</v>
      </c>
      <c r="L139" s="0" t="n">
        <v>7</v>
      </c>
      <c r="M139" s="0" t="n">
        <v>8</v>
      </c>
      <c r="O139" s="0" t="s">
        <v>32</v>
      </c>
      <c r="P139" s="0" t="s">
        <v>289</v>
      </c>
      <c r="R139" s="0" t="s">
        <v>32</v>
      </c>
    </row>
    <row r="140" customFormat="false" ht="12.8" hidden="false" customHeight="false" outlineLevel="0" collapsed="false">
      <c r="A140" s="0" t="n">
        <v>10133</v>
      </c>
      <c r="B140" s="0" t="s">
        <v>291</v>
      </c>
      <c r="C140" s="0" t="n">
        <v>709</v>
      </c>
      <c r="D140" s="0" t="n">
        <v>1</v>
      </c>
      <c r="F140" s="0" t="n">
        <v>1</v>
      </c>
      <c r="G140" s="0" t="n">
        <v>10007</v>
      </c>
      <c r="H140" s="1" t="s">
        <v>292</v>
      </c>
      <c r="J140" s="0" t="s">
        <v>19</v>
      </c>
      <c r="K140" s="0" t="s">
        <v>19</v>
      </c>
      <c r="L140" s="0" t="n">
        <v>7</v>
      </c>
      <c r="M140" s="0" t="n">
        <v>9</v>
      </c>
      <c r="O140" s="0" t="s">
        <v>32</v>
      </c>
      <c r="P140" s="0" t="s">
        <v>291</v>
      </c>
      <c r="R140" s="0" t="s">
        <v>32</v>
      </c>
    </row>
    <row r="141" customFormat="false" ht="12.8" hidden="false" customHeight="false" outlineLevel="0" collapsed="false">
      <c r="A141" s="0" t="n">
        <v>10134</v>
      </c>
      <c r="B141" s="0" t="s">
        <v>293</v>
      </c>
      <c r="C141" s="0" t="n">
        <v>710</v>
      </c>
      <c r="D141" s="0" t="n">
        <v>1</v>
      </c>
      <c r="F141" s="0" t="n">
        <v>1</v>
      </c>
      <c r="G141" s="0" t="n">
        <v>10007</v>
      </c>
      <c r="H141" s="1" t="s">
        <v>294</v>
      </c>
      <c r="J141" s="0" t="s">
        <v>19</v>
      </c>
      <c r="K141" s="0" t="s">
        <v>19</v>
      </c>
      <c r="L141" s="0" t="n">
        <v>7</v>
      </c>
      <c r="M141" s="0" t="n">
        <v>10</v>
      </c>
      <c r="O141" s="0" t="s">
        <v>32</v>
      </c>
      <c r="P141" s="0" t="s">
        <v>293</v>
      </c>
      <c r="R141" s="0" t="s">
        <v>32</v>
      </c>
    </row>
    <row r="142" customFormat="false" ht="12.8" hidden="false" customHeight="false" outlineLevel="0" collapsed="false">
      <c r="A142" s="0" t="n">
        <v>10135</v>
      </c>
      <c r="B142" s="0" t="s">
        <v>295</v>
      </c>
      <c r="C142" s="0" t="n">
        <v>711</v>
      </c>
      <c r="D142" s="0" t="n">
        <v>1</v>
      </c>
      <c r="F142" s="0" t="n">
        <v>1</v>
      </c>
      <c r="G142" s="0" t="n">
        <v>10007</v>
      </c>
      <c r="H142" s="1" t="s">
        <v>296</v>
      </c>
      <c r="J142" s="0" t="s">
        <v>19</v>
      </c>
      <c r="K142" s="0" t="s">
        <v>19</v>
      </c>
      <c r="L142" s="0" t="n">
        <v>7</v>
      </c>
      <c r="M142" s="0" t="n">
        <v>11</v>
      </c>
      <c r="O142" s="0" t="s">
        <v>32</v>
      </c>
      <c r="P142" s="0" t="s">
        <v>295</v>
      </c>
      <c r="R142" s="0" t="s">
        <v>32</v>
      </c>
    </row>
    <row r="143" customFormat="false" ht="12.8" hidden="false" customHeight="false" outlineLevel="0" collapsed="false">
      <c r="A143" s="0" t="n">
        <v>10136</v>
      </c>
      <c r="B143" s="0" t="s">
        <v>297</v>
      </c>
      <c r="C143" s="0" t="n">
        <v>712</v>
      </c>
      <c r="D143" s="0" t="n">
        <v>1</v>
      </c>
      <c r="F143" s="0" t="n">
        <v>1</v>
      </c>
      <c r="G143" s="0" t="n">
        <v>10007</v>
      </c>
      <c r="H143" s="1" t="s">
        <v>298</v>
      </c>
      <c r="J143" s="0" t="s">
        <v>19</v>
      </c>
      <c r="K143" s="0" t="s">
        <v>19</v>
      </c>
      <c r="L143" s="0" t="n">
        <v>7</v>
      </c>
      <c r="M143" s="0" t="n">
        <v>12</v>
      </c>
      <c r="O143" s="0" t="s">
        <v>32</v>
      </c>
      <c r="P143" s="0" t="s">
        <v>297</v>
      </c>
      <c r="R143" s="0" t="s">
        <v>32</v>
      </c>
    </row>
    <row r="144" customFormat="false" ht="12.8" hidden="false" customHeight="false" outlineLevel="0" collapsed="false">
      <c r="A144" s="0" t="n">
        <v>10137</v>
      </c>
      <c r="B144" s="0" t="s">
        <v>299</v>
      </c>
      <c r="C144" s="0" t="n">
        <v>713</v>
      </c>
      <c r="D144" s="0" t="n">
        <v>1</v>
      </c>
      <c r="F144" s="0" t="n">
        <v>1</v>
      </c>
      <c r="G144" s="0" t="n">
        <v>10007</v>
      </c>
      <c r="H144" s="1" t="s">
        <v>300</v>
      </c>
      <c r="J144" s="0" t="s">
        <v>19</v>
      </c>
      <c r="K144" s="0" t="s">
        <v>19</v>
      </c>
      <c r="L144" s="0" t="n">
        <v>7</v>
      </c>
      <c r="M144" s="0" t="n">
        <v>13</v>
      </c>
      <c r="O144" s="0" t="s">
        <v>32</v>
      </c>
      <c r="P144" s="0" t="s">
        <v>299</v>
      </c>
      <c r="R144" s="0" t="s">
        <v>32</v>
      </c>
    </row>
    <row r="145" customFormat="false" ht="12.8" hidden="false" customHeight="false" outlineLevel="0" collapsed="false">
      <c r="A145" s="0" t="n">
        <v>10138</v>
      </c>
      <c r="B145" s="0" t="s">
        <v>301</v>
      </c>
      <c r="C145" s="0" t="n">
        <v>714</v>
      </c>
      <c r="D145" s="0" t="n">
        <v>1</v>
      </c>
      <c r="F145" s="0" t="n">
        <v>1</v>
      </c>
      <c r="G145" s="0" t="n">
        <v>10007</v>
      </c>
      <c r="H145" s="1" t="s">
        <v>302</v>
      </c>
      <c r="J145" s="0" t="s">
        <v>19</v>
      </c>
      <c r="K145" s="0" t="s">
        <v>19</v>
      </c>
      <c r="L145" s="0" t="n">
        <v>7</v>
      </c>
      <c r="M145" s="0" t="n">
        <v>14</v>
      </c>
      <c r="O145" s="0" t="s">
        <v>32</v>
      </c>
      <c r="P145" s="0" t="s">
        <v>301</v>
      </c>
      <c r="R145" s="0" t="s">
        <v>32</v>
      </c>
    </row>
    <row r="146" customFormat="false" ht="12.8" hidden="false" customHeight="false" outlineLevel="0" collapsed="false">
      <c r="A146" s="0" t="n">
        <v>10139</v>
      </c>
      <c r="B146" s="0" t="s">
        <v>303</v>
      </c>
      <c r="C146" s="0" t="n">
        <v>715</v>
      </c>
      <c r="D146" s="0" t="n">
        <v>1</v>
      </c>
      <c r="F146" s="0" t="n">
        <v>1</v>
      </c>
      <c r="G146" s="0" t="n">
        <v>10007</v>
      </c>
      <c r="H146" s="1" t="s">
        <v>304</v>
      </c>
      <c r="J146" s="0" t="s">
        <v>19</v>
      </c>
      <c r="K146" s="0" t="s">
        <v>19</v>
      </c>
      <c r="L146" s="0" t="n">
        <v>7</v>
      </c>
      <c r="M146" s="0" t="n">
        <v>15</v>
      </c>
      <c r="O146" s="0" t="s">
        <v>32</v>
      </c>
      <c r="P146" s="0" t="s">
        <v>303</v>
      </c>
      <c r="R146" s="0" t="s">
        <v>32</v>
      </c>
    </row>
    <row r="147" customFormat="false" ht="12.8" hidden="false" customHeight="false" outlineLevel="0" collapsed="false">
      <c r="A147" s="0" t="n">
        <v>10140</v>
      </c>
      <c r="B147" s="0" t="s">
        <v>305</v>
      </c>
      <c r="C147" s="0" t="n">
        <v>716</v>
      </c>
      <c r="D147" s="0" t="n">
        <v>1</v>
      </c>
      <c r="F147" s="0" t="n">
        <v>1</v>
      </c>
      <c r="G147" s="0" t="n">
        <v>10007</v>
      </c>
      <c r="H147" s="1" t="s">
        <v>306</v>
      </c>
      <c r="J147" s="0" t="s">
        <v>19</v>
      </c>
      <c r="K147" s="0" t="s">
        <v>19</v>
      </c>
      <c r="L147" s="0" t="n">
        <v>7</v>
      </c>
      <c r="M147" s="0" t="n">
        <v>16</v>
      </c>
      <c r="O147" s="0" t="s">
        <v>32</v>
      </c>
      <c r="P147" s="0" t="s">
        <v>305</v>
      </c>
      <c r="R147" s="0" t="s">
        <v>32</v>
      </c>
    </row>
    <row r="148" customFormat="false" ht="12.8" hidden="false" customHeight="false" outlineLevel="0" collapsed="false">
      <c r="A148" s="0" t="n">
        <v>10141</v>
      </c>
      <c r="B148" s="0" t="s">
        <v>307</v>
      </c>
      <c r="C148" s="0" t="n">
        <v>717</v>
      </c>
      <c r="D148" s="0" t="n">
        <v>1</v>
      </c>
      <c r="F148" s="0" t="n">
        <v>1</v>
      </c>
      <c r="G148" s="0" t="n">
        <v>10007</v>
      </c>
      <c r="H148" s="1" t="s">
        <v>308</v>
      </c>
      <c r="J148" s="0" t="s">
        <v>19</v>
      </c>
      <c r="K148" s="0" t="s">
        <v>19</v>
      </c>
      <c r="L148" s="0" t="n">
        <v>7</v>
      </c>
      <c r="M148" s="0" t="n">
        <v>17</v>
      </c>
      <c r="O148" s="0" t="s">
        <v>32</v>
      </c>
      <c r="P148" s="0" t="s">
        <v>307</v>
      </c>
      <c r="R148" s="0" t="s">
        <v>32</v>
      </c>
    </row>
    <row r="149" customFormat="false" ht="12.8" hidden="false" customHeight="false" outlineLevel="0" collapsed="false">
      <c r="A149" s="0" t="n">
        <v>10142</v>
      </c>
      <c r="B149" s="0" t="s">
        <v>309</v>
      </c>
      <c r="C149" s="0" t="n">
        <v>718</v>
      </c>
      <c r="D149" s="0" t="n">
        <v>1</v>
      </c>
      <c r="F149" s="0" t="n">
        <v>1</v>
      </c>
      <c r="G149" s="0" t="n">
        <v>10007</v>
      </c>
      <c r="H149" s="1" t="s">
        <v>310</v>
      </c>
      <c r="J149" s="0" t="s">
        <v>19</v>
      </c>
      <c r="K149" s="0" t="s">
        <v>19</v>
      </c>
      <c r="L149" s="0" t="n">
        <v>7</v>
      </c>
      <c r="M149" s="0" t="n">
        <v>18</v>
      </c>
      <c r="O149" s="0" t="s">
        <v>32</v>
      </c>
      <c r="P149" s="0" t="s">
        <v>309</v>
      </c>
      <c r="R149" s="0" t="s">
        <v>32</v>
      </c>
    </row>
    <row r="150" customFormat="false" ht="12.8" hidden="false" customHeight="false" outlineLevel="0" collapsed="false">
      <c r="A150" s="0" t="n">
        <v>10143</v>
      </c>
      <c r="B150" s="0" t="s">
        <v>311</v>
      </c>
      <c r="C150" s="0" t="n">
        <v>719</v>
      </c>
      <c r="D150" s="0" t="n">
        <v>1</v>
      </c>
      <c r="F150" s="0" t="n">
        <v>1</v>
      </c>
      <c r="G150" s="0" t="n">
        <v>10007</v>
      </c>
      <c r="H150" s="1" t="s">
        <v>312</v>
      </c>
      <c r="J150" s="0" t="s">
        <v>19</v>
      </c>
      <c r="K150" s="0" t="s">
        <v>19</v>
      </c>
      <c r="L150" s="0" t="n">
        <v>7</v>
      </c>
      <c r="M150" s="0" t="n">
        <v>19</v>
      </c>
      <c r="O150" s="0" t="s">
        <v>32</v>
      </c>
      <c r="P150" s="0" t="s">
        <v>311</v>
      </c>
      <c r="R150" s="0" t="s">
        <v>32</v>
      </c>
    </row>
    <row r="151" customFormat="false" ht="12.8" hidden="false" customHeight="false" outlineLevel="0" collapsed="false">
      <c r="A151" s="0" t="n">
        <v>10144</v>
      </c>
      <c r="B151" s="0" t="s">
        <v>313</v>
      </c>
      <c r="C151" s="0" t="n">
        <v>720</v>
      </c>
      <c r="D151" s="0" t="n">
        <v>1</v>
      </c>
      <c r="F151" s="0" t="n">
        <v>1</v>
      </c>
      <c r="G151" s="0" t="n">
        <v>10007</v>
      </c>
      <c r="H151" s="1" t="s">
        <v>314</v>
      </c>
      <c r="J151" s="0" t="s">
        <v>19</v>
      </c>
      <c r="K151" s="0" t="s">
        <v>19</v>
      </c>
      <c r="L151" s="0" t="n">
        <v>7</v>
      </c>
      <c r="M151" s="0" t="n">
        <v>20</v>
      </c>
      <c r="O151" s="0" t="s">
        <v>32</v>
      </c>
      <c r="P151" s="0" t="s">
        <v>313</v>
      </c>
      <c r="R151" s="0" t="s">
        <v>32</v>
      </c>
    </row>
    <row r="152" customFormat="false" ht="12.8" hidden="false" customHeight="false" outlineLevel="0" collapsed="false">
      <c r="A152" s="0" t="n">
        <v>10145</v>
      </c>
      <c r="B152" s="0" t="s">
        <v>315</v>
      </c>
      <c r="C152" s="0" t="n">
        <v>721</v>
      </c>
      <c r="D152" s="0" t="n">
        <v>1</v>
      </c>
      <c r="F152" s="0" t="n">
        <v>1</v>
      </c>
      <c r="G152" s="0" t="n">
        <v>10007</v>
      </c>
      <c r="H152" s="1" t="s">
        <v>316</v>
      </c>
      <c r="J152" s="0" t="s">
        <v>19</v>
      </c>
      <c r="K152" s="0" t="s">
        <v>19</v>
      </c>
      <c r="L152" s="0" t="n">
        <v>7</v>
      </c>
      <c r="M152" s="0" t="n">
        <v>21</v>
      </c>
      <c r="O152" s="0" t="s">
        <v>32</v>
      </c>
      <c r="P152" s="0" t="s">
        <v>315</v>
      </c>
      <c r="R152" s="0" t="s">
        <v>32</v>
      </c>
    </row>
    <row r="153" customFormat="false" ht="12.8" hidden="false" customHeight="false" outlineLevel="0" collapsed="false">
      <c r="A153" s="0" t="n">
        <v>10146</v>
      </c>
      <c r="B153" s="0" t="s">
        <v>317</v>
      </c>
      <c r="C153" s="0" t="n">
        <v>722</v>
      </c>
      <c r="D153" s="0" t="n">
        <v>1</v>
      </c>
      <c r="F153" s="0" t="n">
        <v>1</v>
      </c>
      <c r="G153" s="0" t="n">
        <v>10007</v>
      </c>
      <c r="H153" s="1" t="s">
        <v>318</v>
      </c>
      <c r="J153" s="0" t="s">
        <v>19</v>
      </c>
      <c r="K153" s="0" t="s">
        <v>19</v>
      </c>
      <c r="L153" s="0" t="n">
        <v>7</v>
      </c>
      <c r="M153" s="0" t="n">
        <v>22</v>
      </c>
      <c r="O153" s="0" t="s">
        <v>32</v>
      </c>
      <c r="P153" s="0" t="s">
        <v>317</v>
      </c>
      <c r="R153" s="0" t="s">
        <v>32</v>
      </c>
    </row>
    <row r="154" customFormat="false" ht="12.8" hidden="false" customHeight="false" outlineLevel="0" collapsed="false">
      <c r="A154" s="0" t="n">
        <v>10147</v>
      </c>
      <c r="B154" s="0" t="s">
        <v>319</v>
      </c>
      <c r="C154" s="0" t="n">
        <v>723</v>
      </c>
      <c r="D154" s="0" t="n">
        <v>1</v>
      </c>
      <c r="F154" s="0" t="n">
        <v>1</v>
      </c>
      <c r="G154" s="0" t="n">
        <v>10007</v>
      </c>
      <c r="H154" s="1" t="s">
        <v>320</v>
      </c>
      <c r="J154" s="0" t="s">
        <v>19</v>
      </c>
      <c r="K154" s="0" t="s">
        <v>19</v>
      </c>
      <c r="L154" s="0" t="n">
        <v>7</v>
      </c>
      <c r="M154" s="0" t="n">
        <v>23</v>
      </c>
      <c r="O154" s="0" t="s">
        <v>32</v>
      </c>
      <c r="P154" s="0" t="s">
        <v>319</v>
      </c>
      <c r="R154" s="0" t="s">
        <v>32</v>
      </c>
    </row>
    <row r="155" customFormat="false" ht="12.8" hidden="false" customHeight="false" outlineLevel="0" collapsed="false">
      <c r="A155" s="0" t="n">
        <v>10148</v>
      </c>
      <c r="B155" s="0" t="s">
        <v>158</v>
      </c>
      <c r="C155" s="0" t="n">
        <v>724</v>
      </c>
      <c r="D155" s="0" t="n">
        <v>1</v>
      </c>
      <c r="F155" s="0" t="n">
        <v>1</v>
      </c>
      <c r="G155" s="0" t="n">
        <v>10007</v>
      </c>
      <c r="H155" s="1" t="s">
        <v>321</v>
      </c>
      <c r="J155" s="0" t="s">
        <v>19</v>
      </c>
      <c r="K155" s="0" t="s">
        <v>19</v>
      </c>
      <c r="L155" s="0" t="n">
        <v>7</v>
      </c>
      <c r="M155" s="0" t="n">
        <v>24</v>
      </c>
      <c r="O155" s="0" t="s">
        <v>32</v>
      </c>
      <c r="P155" s="0" t="s">
        <v>158</v>
      </c>
      <c r="R155" s="0" t="s">
        <v>32</v>
      </c>
    </row>
    <row r="156" customFormat="false" ht="12.8" hidden="false" customHeight="false" outlineLevel="0" collapsed="false">
      <c r="A156" s="0" t="n">
        <v>10149</v>
      </c>
      <c r="B156" s="0" t="s">
        <v>322</v>
      </c>
      <c r="C156" s="0" t="n">
        <v>725</v>
      </c>
      <c r="D156" s="0" t="n">
        <v>1</v>
      </c>
      <c r="F156" s="0" t="n">
        <v>1</v>
      </c>
      <c r="G156" s="0" t="n">
        <v>10007</v>
      </c>
      <c r="H156" s="1" t="s">
        <v>323</v>
      </c>
      <c r="J156" s="0" t="s">
        <v>19</v>
      </c>
      <c r="K156" s="0" t="s">
        <v>19</v>
      </c>
      <c r="L156" s="0" t="n">
        <v>7</v>
      </c>
      <c r="M156" s="0" t="n">
        <v>25</v>
      </c>
      <c r="O156" s="0" t="s">
        <v>32</v>
      </c>
      <c r="P156" s="0" t="s">
        <v>322</v>
      </c>
      <c r="R156" s="0" t="s">
        <v>32</v>
      </c>
    </row>
    <row r="157" customFormat="false" ht="12.8" hidden="false" customHeight="false" outlineLevel="0" collapsed="false">
      <c r="A157" s="0" t="n">
        <v>10150</v>
      </c>
      <c r="B157" s="0" t="s">
        <v>324</v>
      </c>
      <c r="C157" s="0" t="n">
        <v>726</v>
      </c>
      <c r="D157" s="0" t="n">
        <v>1</v>
      </c>
      <c r="F157" s="0" t="n">
        <v>1</v>
      </c>
      <c r="G157" s="0" t="n">
        <v>10007</v>
      </c>
      <c r="H157" s="1" t="s">
        <v>325</v>
      </c>
      <c r="J157" s="0" t="s">
        <v>19</v>
      </c>
      <c r="K157" s="0" t="s">
        <v>19</v>
      </c>
      <c r="L157" s="0" t="n">
        <v>7</v>
      </c>
      <c r="M157" s="0" t="n">
        <v>26</v>
      </c>
      <c r="O157" s="0" t="s">
        <v>32</v>
      </c>
      <c r="P157" s="0" t="s">
        <v>324</v>
      </c>
      <c r="R157" s="0" t="s">
        <v>32</v>
      </c>
    </row>
    <row r="158" customFormat="false" ht="12.8" hidden="false" customHeight="false" outlineLevel="0" collapsed="false">
      <c r="A158" s="0" t="n">
        <v>10151</v>
      </c>
      <c r="B158" s="0" t="s">
        <v>326</v>
      </c>
      <c r="C158" s="0" t="n">
        <v>727</v>
      </c>
      <c r="D158" s="0" t="n">
        <v>1</v>
      </c>
      <c r="F158" s="0" t="n">
        <v>1</v>
      </c>
      <c r="G158" s="0" t="n">
        <v>10007</v>
      </c>
      <c r="H158" s="1" t="s">
        <v>327</v>
      </c>
      <c r="J158" s="0" t="s">
        <v>19</v>
      </c>
      <c r="K158" s="0" t="s">
        <v>19</v>
      </c>
      <c r="L158" s="0" t="n">
        <v>7</v>
      </c>
      <c r="M158" s="0" t="n">
        <v>27</v>
      </c>
      <c r="O158" s="0" t="s">
        <v>32</v>
      </c>
      <c r="P158" s="0" t="s">
        <v>326</v>
      </c>
      <c r="R158" s="0" t="s">
        <v>32</v>
      </c>
    </row>
    <row r="159" customFormat="false" ht="12.8" hidden="false" customHeight="false" outlineLevel="0" collapsed="false">
      <c r="A159" s="0" t="n">
        <v>10152</v>
      </c>
      <c r="B159" s="0" t="s">
        <v>328</v>
      </c>
      <c r="C159" s="0" t="n">
        <v>728</v>
      </c>
      <c r="D159" s="0" t="n">
        <v>1</v>
      </c>
      <c r="F159" s="0" t="n">
        <v>1</v>
      </c>
      <c r="G159" s="0" t="n">
        <v>10007</v>
      </c>
      <c r="H159" s="1" t="s">
        <v>329</v>
      </c>
      <c r="J159" s="0" t="s">
        <v>19</v>
      </c>
      <c r="K159" s="0" t="s">
        <v>19</v>
      </c>
      <c r="L159" s="0" t="n">
        <v>7</v>
      </c>
      <c r="M159" s="0" t="n">
        <v>28</v>
      </c>
      <c r="O159" s="0" t="s">
        <v>32</v>
      </c>
      <c r="P159" s="0" t="s">
        <v>328</v>
      </c>
      <c r="R159" s="0" t="s">
        <v>32</v>
      </c>
    </row>
    <row r="160" customFormat="false" ht="12.8" hidden="false" customHeight="false" outlineLevel="0" collapsed="false">
      <c r="A160" s="0" t="n">
        <v>10153</v>
      </c>
      <c r="B160" s="0" t="s">
        <v>330</v>
      </c>
      <c r="C160" s="0" t="n">
        <v>729</v>
      </c>
      <c r="D160" s="0" t="n">
        <v>1</v>
      </c>
      <c r="F160" s="0" t="n">
        <v>1</v>
      </c>
      <c r="G160" s="0" t="n">
        <v>10007</v>
      </c>
      <c r="H160" s="1" t="s">
        <v>331</v>
      </c>
      <c r="J160" s="0" t="s">
        <v>19</v>
      </c>
      <c r="K160" s="0" t="s">
        <v>19</v>
      </c>
      <c r="L160" s="0" t="n">
        <v>7</v>
      </c>
      <c r="M160" s="0" t="n">
        <v>29</v>
      </c>
      <c r="O160" s="0" t="s">
        <v>32</v>
      </c>
      <c r="P160" s="0" t="s">
        <v>330</v>
      </c>
      <c r="R160" s="0" t="s">
        <v>32</v>
      </c>
    </row>
    <row r="161" customFormat="false" ht="12.8" hidden="false" customHeight="false" outlineLevel="0" collapsed="false">
      <c r="A161" s="0" t="n">
        <v>10154</v>
      </c>
      <c r="B161" s="0" t="s">
        <v>332</v>
      </c>
      <c r="C161" s="0" t="n">
        <v>730</v>
      </c>
      <c r="D161" s="0" t="n">
        <v>1</v>
      </c>
      <c r="F161" s="0" t="n">
        <v>1</v>
      </c>
      <c r="G161" s="0" t="n">
        <v>10007</v>
      </c>
      <c r="H161" s="1" t="s">
        <v>333</v>
      </c>
      <c r="J161" s="0" t="s">
        <v>19</v>
      </c>
      <c r="K161" s="0" t="s">
        <v>19</v>
      </c>
      <c r="L161" s="0" t="n">
        <v>7</v>
      </c>
      <c r="M161" s="0" t="n">
        <v>30</v>
      </c>
      <c r="O161" s="0" t="s">
        <v>32</v>
      </c>
      <c r="P161" s="0" t="s">
        <v>332</v>
      </c>
      <c r="R161" s="0" t="s">
        <v>32</v>
      </c>
    </row>
    <row r="162" customFormat="false" ht="12.8" hidden="false" customHeight="false" outlineLevel="0" collapsed="false">
      <c r="A162" s="0" t="n">
        <v>10155</v>
      </c>
      <c r="B162" s="0" t="s">
        <v>334</v>
      </c>
      <c r="C162" s="0" t="n">
        <v>731</v>
      </c>
      <c r="D162" s="0" t="n">
        <v>1</v>
      </c>
      <c r="F162" s="0" t="n">
        <v>1</v>
      </c>
      <c r="G162" s="0" t="n">
        <v>10007</v>
      </c>
      <c r="H162" s="1" t="s">
        <v>335</v>
      </c>
      <c r="J162" s="0" t="s">
        <v>19</v>
      </c>
      <c r="K162" s="0" t="s">
        <v>19</v>
      </c>
      <c r="L162" s="0" t="n">
        <v>7</v>
      </c>
      <c r="M162" s="0" t="n">
        <v>31</v>
      </c>
      <c r="O162" s="0" t="s">
        <v>32</v>
      </c>
      <c r="P162" s="0" t="s">
        <v>334</v>
      </c>
      <c r="R162" s="0" t="s">
        <v>32</v>
      </c>
    </row>
    <row r="163" customFormat="false" ht="12.8" hidden="false" customHeight="false" outlineLevel="0" collapsed="false">
      <c r="A163" s="0" t="n">
        <v>10156</v>
      </c>
      <c r="B163" s="0" t="s">
        <v>336</v>
      </c>
      <c r="C163" s="0" t="n">
        <v>732</v>
      </c>
      <c r="D163" s="0" t="n">
        <v>1</v>
      </c>
      <c r="F163" s="0" t="n">
        <v>1</v>
      </c>
      <c r="G163" s="0" t="n">
        <v>10007</v>
      </c>
      <c r="H163" s="1" t="s">
        <v>337</v>
      </c>
      <c r="J163" s="0" t="s">
        <v>19</v>
      </c>
      <c r="K163" s="0" t="s">
        <v>19</v>
      </c>
      <c r="L163" s="0" t="n">
        <v>7</v>
      </c>
      <c r="M163" s="0" t="n">
        <v>32</v>
      </c>
      <c r="O163" s="0" t="s">
        <v>32</v>
      </c>
      <c r="P163" s="0" t="s">
        <v>336</v>
      </c>
      <c r="R163" s="0" t="s">
        <v>32</v>
      </c>
    </row>
    <row r="164" customFormat="false" ht="12.8" hidden="false" customHeight="false" outlineLevel="0" collapsed="false">
      <c r="A164" s="0" t="n">
        <v>10157</v>
      </c>
      <c r="B164" s="0" t="s">
        <v>338</v>
      </c>
      <c r="C164" s="0" t="n">
        <v>733</v>
      </c>
      <c r="D164" s="0" t="n">
        <v>1</v>
      </c>
      <c r="F164" s="0" t="n">
        <v>1</v>
      </c>
      <c r="G164" s="0" t="n">
        <v>10007</v>
      </c>
      <c r="H164" s="1" t="s">
        <v>339</v>
      </c>
      <c r="J164" s="0" t="s">
        <v>19</v>
      </c>
      <c r="K164" s="0" t="s">
        <v>19</v>
      </c>
      <c r="L164" s="0" t="n">
        <v>7</v>
      </c>
      <c r="M164" s="0" t="n">
        <v>33</v>
      </c>
      <c r="O164" s="0" t="s">
        <v>32</v>
      </c>
      <c r="P164" s="0" t="s">
        <v>338</v>
      </c>
      <c r="R164" s="0" t="s">
        <v>32</v>
      </c>
    </row>
    <row r="165" customFormat="false" ht="12.8" hidden="false" customHeight="false" outlineLevel="0" collapsed="false">
      <c r="A165" s="0" t="n">
        <v>10158</v>
      </c>
      <c r="B165" s="0" t="s">
        <v>102</v>
      </c>
      <c r="C165" s="0" t="n">
        <v>734</v>
      </c>
      <c r="D165" s="0" t="n">
        <v>1</v>
      </c>
      <c r="F165" s="0" t="n">
        <v>1</v>
      </c>
      <c r="G165" s="0" t="n">
        <v>10007</v>
      </c>
      <c r="H165" s="1" t="s">
        <v>340</v>
      </c>
      <c r="J165" s="0" t="s">
        <v>19</v>
      </c>
      <c r="K165" s="0" t="s">
        <v>19</v>
      </c>
      <c r="L165" s="0" t="n">
        <v>7</v>
      </c>
      <c r="M165" s="0" t="n">
        <v>34</v>
      </c>
      <c r="O165" s="0" t="s">
        <v>32</v>
      </c>
      <c r="P165" s="0" t="s">
        <v>102</v>
      </c>
      <c r="R165" s="0" t="s">
        <v>32</v>
      </c>
    </row>
    <row r="166" customFormat="false" ht="12.8" hidden="false" customHeight="false" outlineLevel="0" collapsed="false">
      <c r="A166" s="0" t="n">
        <v>10159</v>
      </c>
      <c r="B166" s="0" t="s">
        <v>341</v>
      </c>
      <c r="C166" s="0" t="n">
        <v>735</v>
      </c>
      <c r="D166" s="0" t="n">
        <v>1</v>
      </c>
      <c r="F166" s="0" t="n">
        <v>1</v>
      </c>
      <c r="G166" s="0" t="n">
        <v>10007</v>
      </c>
      <c r="H166" s="1" t="s">
        <v>342</v>
      </c>
      <c r="J166" s="0" t="s">
        <v>19</v>
      </c>
      <c r="K166" s="0" t="s">
        <v>19</v>
      </c>
      <c r="L166" s="0" t="n">
        <v>7</v>
      </c>
      <c r="M166" s="0" t="n">
        <v>35</v>
      </c>
      <c r="O166" s="0" t="s">
        <v>32</v>
      </c>
      <c r="P166" s="0" t="s">
        <v>341</v>
      </c>
      <c r="R166" s="0" t="s">
        <v>32</v>
      </c>
    </row>
    <row r="167" customFormat="false" ht="12.8" hidden="false" customHeight="false" outlineLevel="0" collapsed="false">
      <c r="A167" s="0" t="n">
        <v>10160</v>
      </c>
      <c r="B167" s="0" t="s">
        <v>343</v>
      </c>
      <c r="C167" s="0" t="n">
        <v>736</v>
      </c>
      <c r="D167" s="0" t="n">
        <v>1</v>
      </c>
      <c r="F167" s="0" t="n">
        <v>1</v>
      </c>
      <c r="G167" s="0" t="n">
        <v>10007</v>
      </c>
      <c r="H167" s="1" t="s">
        <v>344</v>
      </c>
      <c r="J167" s="0" t="s">
        <v>19</v>
      </c>
      <c r="K167" s="0" t="s">
        <v>19</v>
      </c>
      <c r="L167" s="0" t="n">
        <v>7</v>
      </c>
      <c r="M167" s="0" t="n">
        <v>36</v>
      </c>
      <c r="O167" s="0" t="s">
        <v>32</v>
      </c>
      <c r="P167" s="0" t="s">
        <v>343</v>
      </c>
      <c r="R167" s="0" t="s">
        <v>32</v>
      </c>
    </row>
    <row r="168" customFormat="false" ht="12.8" hidden="false" customHeight="false" outlineLevel="0" collapsed="false">
      <c r="A168" s="0" t="n">
        <v>10161</v>
      </c>
      <c r="B168" s="0" t="s">
        <v>345</v>
      </c>
      <c r="C168" s="0" t="n">
        <v>737</v>
      </c>
      <c r="D168" s="0" t="n">
        <v>1</v>
      </c>
      <c r="F168" s="0" t="n">
        <v>1</v>
      </c>
      <c r="G168" s="0" t="n">
        <v>10007</v>
      </c>
      <c r="H168" s="1" t="s">
        <v>346</v>
      </c>
      <c r="J168" s="0" t="s">
        <v>19</v>
      </c>
      <c r="K168" s="0" t="s">
        <v>19</v>
      </c>
      <c r="L168" s="0" t="n">
        <v>7</v>
      </c>
      <c r="M168" s="0" t="n">
        <v>37</v>
      </c>
      <c r="O168" s="0" t="s">
        <v>32</v>
      </c>
      <c r="P168" s="0" t="s">
        <v>345</v>
      </c>
      <c r="R168" s="0" t="s">
        <v>32</v>
      </c>
    </row>
    <row r="169" customFormat="false" ht="12.8" hidden="false" customHeight="false" outlineLevel="0" collapsed="false">
      <c r="A169" s="0" t="n">
        <v>10162</v>
      </c>
      <c r="B169" s="0" t="s">
        <v>347</v>
      </c>
      <c r="C169" s="0" t="n">
        <v>738</v>
      </c>
      <c r="D169" s="0" t="n">
        <v>1</v>
      </c>
      <c r="F169" s="0" t="n">
        <v>1</v>
      </c>
      <c r="G169" s="0" t="n">
        <v>10007</v>
      </c>
      <c r="H169" s="1" t="s">
        <v>348</v>
      </c>
      <c r="J169" s="0" t="s">
        <v>19</v>
      </c>
      <c r="K169" s="0" t="s">
        <v>19</v>
      </c>
      <c r="L169" s="0" t="n">
        <v>7</v>
      </c>
      <c r="M169" s="0" t="n">
        <v>38</v>
      </c>
      <c r="O169" s="0" t="s">
        <v>32</v>
      </c>
      <c r="P169" s="0" t="s">
        <v>347</v>
      </c>
      <c r="R169" s="0" t="s">
        <v>32</v>
      </c>
    </row>
    <row r="170" customFormat="false" ht="12.8" hidden="false" customHeight="false" outlineLevel="0" collapsed="false">
      <c r="A170" s="0" t="n">
        <v>10163</v>
      </c>
      <c r="B170" s="0" t="s">
        <v>349</v>
      </c>
      <c r="C170" s="0" t="n">
        <v>739</v>
      </c>
      <c r="D170" s="0" t="n">
        <v>1</v>
      </c>
      <c r="F170" s="0" t="n">
        <v>1</v>
      </c>
      <c r="G170" s="0" t="n">
        <v>10007</v>
      </c>
      <c r="H170" s="1" t="s">
        <v>350</v>
      </c>
      <c r="J170" s="0" t="s">
        <v>19</v>
      </c>
      <c r="K170" s="0" t="s">
        <v>19</v>
      </c>
      <c r="L170" s="0" t="n">
        <v>7</v>
      </c>
      <c r="M170" s="0" t="n">
        <v>39</v>
      </c>
      <c r="O170" s="0" t="s">
        <v>32</v>
      </c>
      <c r="P170" s="0" t="s">
        <v>349</v>
      </c>
      <c r="R170" s="0" t="s">
        <v>32</v>
      </c>
    </row>
    <row r="171" customFormat="false" ht="12.8" hidden="false" customHeight="false" outlineLevel="0" collapsed="false">
      <c r="A171" s="0" t="n">
        <v>10164</v>
      </c>
      <c r="B171" s="0" t="s">
        <v>351</v>
      </c>
      <c r="C171" s="0" t="n">
        <v>740</v>
      </c>
      <c r="D171" s="0" t="n">
        <v>1</v>
      </c>
      <c r="F171" s="0" t="n">
        <v>1</v>
      </c>
      <c r="G171" s="0" t="n">
        <v>10007</v>
      </c>
      <c r="H171" s="1" t="s">
        <v>352</v>
      </c>
      <c r="J171" s="0" t="s">
        <v>19</v>
      </c>
      <c r="K171" s="0" t="s">
        <v>19</v>
      </c>
      <c r="L171" s="0" t="n">
        <v>7</v>
      </c>
      <c r="M171" s="0" t="n">
        <v>40</v>
      </c>
      <c r="O171" s="0" t="s">
        <v>32</v>
      </c>
      <c r="P171" s="0" t="s">
        <v>351</v>
      </c>
      <c r="R171" s="0" t="s">
        <v>32</v>
      </c>
    </row>
    <row r="172" customFormat="false" ht="12.8" hidden="false" customHeight="false" outlineLevel="0" collapsed="false">
      <c r="A172" s="0" t="n">
        <v>10165</v>
      </c>
      <c r="B172" s="0" t="s">
        <v>353</v>
      </c>
      <c r="C172" s="0" t="n">
        <v>741</v>
      </c>
      <c r="D172" s="0" t="n">
        <v>1</v>
      </c>
      <c r="F172" s="0" t="n">
        <v>1</v>
      </c>
      <c r="G172" s="0" t="n">
        <v>10007</v>
      </c>
      <c r="H172" s="1" t="s">
        <v>354</v>
      </c>
      <c r="J172" s="0" t="s">
        <v>19</v>
      </c>
      <c r="K172" s="0" t="s">
        <v>19</v>
      </c>
      <c r="L172" s="0" t="n">
        <v>7</v>
      </c>
      <c r="M172" s="0" t="n">
        <v>41</v>
      </c>
      <c r="O172" s="0" t="s">
        <v>32</v>
      </c>
      <c r="P172" s="0" t="s">
        <v>353</v>
      </c>
      <c r="R172" s="0" t="s">
        <v>32</v>
      </c>
    </row>
    <row r="173" customFormat="false" ht="12.8" hidden="false" customHeight="false" outlineLevel="0" collapsed="false">
      <c r="A173" s="0" t="n">
        <v>10166</v>
      </c>
      <c r="B173" s="0" t="s">
        <v>355</v>
      </c>
      <c r="C173" s="0" t="n">
        <v>742</v>
      </c>
      <c r="D173" s="0" t="n">
        <v>1</v>
      </c>
      <c r="F173" s="0" t="n">
        <v>1</v>
      </c>
      <c r="G173" s="0" t="n">
        <v>10007</v>
      </c>
      <c r="H173" s="1" t="s">
        <v>356</v>
      </c>
      <c r="J173" s="0" t="s">
        <v>19</v>
      </c>
      <c r="K173" s="0" t="s">
        <v>19</v>
      </c>
      <c r="L173" s="0" t="n">
        <v>7</v>
      </c>
      <c r="M173" s="0" t="n">
        <v>42</v>
      </c>
      <c r="O173" s="0" t="s">
        <v>32</v>
      </c>
      <c r="P173" s="0" t="s">
        <v>355</v>
      </c>
      <c r="R173" s="0" t="s">
        <v>32</v>
      </c>
    </row>
    <row r="174" customFormat="false" ht="12.8" hidden="false" customHeight="false" outlineLevel="0" collapsed="false">
      <c r="A174" s="0" t="n">
        <v>10167</v>
      </c>
      <c r="B174" s="0" t="s">
        <v>357</v>
      </c>
      <c r="C174" s="0" t="n">
        <v>801</v>
      </c>
      <c r="D174" s="0" t="n">
        <v>1</v>
      </c>
      <c r="F174" s="0" t="n">
        <v>1</v>
      </c>
      <c r="G174" s="0" t="n">
        <v>10008</v>
      </c>
      <c r="H174" s="1" t="s">
        <v>358</v>
      </c>
      <c r="J174" s="0" t="s">
        <v>19</v>
      </c>
      <c r="K174" s="0" t="s">
        <v>19</v>
      </c>
      <c r="L174" s="0" t="n">
        <v>8</v>
      </c>
      <c r="M174" s="0" t="n">
        <v>1</v>
      </c>
      <c r="O174" s="0" t="s">
        <v>34</v>
      </c>
      <c r="P174" s="0" t="s">
        <v>357</v>
      </c>
      <c r="R174" s="0" t="s">
        <v>34</v>
      </c>
    </row>
    <row r="175" customFormat="false" ht="12.8" hidden="false" customHeight="false" outlineLevel="0" collapsed="false">
      <c r="A175" s="0" t="n">
        <v>10168</v>
      </c>
      <c r="B175" s="0" t="s">
        <v>359</v>
      </c>
      <c r="C175" s="0" t="n">
        <v>802</v>
      </c>
      <c r="D175" s="0" t="n">
        <v>1</v>
      </c>
      <c r="F175" s="0" t="n">
        <v>1</v>
      </c>
      <c r="G175" s="0" t="n">
        <v>10008</v>
      </c>
      <c r="H175" s="1" t="s">
        <v>360</v>
      </c>
      <c r="J175" s="0" t="s">
        <v>19</v>
      </c>
      <c r="K175" s="0" t="s">
        <v>19</v>
      </c>
      <c r="L175" s="0" t="n">
        <v>8</v>
      </c>
      <c r="M175" s="0" t="n">
        <v>2</v>
      </c>
      <c r="O175" s="0" t="s">
        <v>34</v>
      </c>
      <c r="P175" s="0" t="s">
        <v>359</v>
      </c>
      <c r="R175" s="0" t="s">
        <v>34</v>
      </c>
    </row>
    <row r="176" customFormat="false" ht="12.8" hidden="false" customHeight="false" outlineLevel="0" collapsed="false">
      <c r="A176" s="0" t="n">
        <v>10169</v>
      </c>
      <c r="B176" s="0" t="s">
        <v>361</v>
      </c>
      <c r="C176" s="0" t="n">
        <v>803</v>
      </c>
      <c r="D176" s="0" t="n">
        <v>1</v>
      </c>
      <c r="F176" s="0" t="n">
        <v>1</v>
      </c>
      <c r="G176" s="0" t="n">
        <v>10008</v>
      </c>
      <c r="H176" s="1" t="s">
        <v>362</v>
      </c>
      <c r="J176" s="0" t="s">
        <v>19</v>
      </c>
      <c r="K176" s="0" t="s">
        <v>19</v>
      </c>
      <c r="L176" s="0" t="n">
        <v>8</v>
      </c>
      <c r="M176" s="0" t="n">
        <v>3</v>
      </c>
      <c r="O176" s="0" t="s">
        <v>34</v>
      </c>
      <c r="P176" s="0" t="s">
        <v>361</v>
      </c>
      <c r="R176" s="0" t="s">
        <v>34</v>
      </c>
    </row>
    <row r="177" customFormat="false" ht="12.8" hidden="false" customHeight="false" outlineLevel="0" collapsed="false">
      <c r="A177" s="0" t="n">
        <v>10170</v>
      </c>
      <c r="B177" s="0" t="s">
        <v>363</v>
      </c>
      <c r="C177" s="0" t="n">
        <v>804</v>
      </c>
      <c r="D177" s="0" t="n">
        <v>1</v>
      </c>
      <c r="F177" s="0" t="n">
        <v>1</v>
      </c>
      <c r="G177" s="0" t="n">
        <v>10008</v>
      </c>
      <c r="H177" s="1" t="s">
        <v>364</v>
      </c>
      <c r="J177" s="0" t="s">
        <v>19</v>
      </c>
      <c r="K177" s="0" t="s">
        <v>19</v>
      </c>
      <c r="L177" s="0" t="n">
        <v>8</v>
      </c>
      <c r="M177" s="0" t="n">
        <v>4</v>
      </c>
      <c r="O177" s="0" t="s">
        <v>34</v>
      </c>
      <c r="P177" s="0" t="s">
        <v>363</v>
      </c>
      <c r="R177" s="0" t="s">
        <v>34</v>
      </c>
    </row>
    <row r="178" customFormat="false" ht="12.8" hidden="false" customHeight="false" outlineLevel="0" collapsed="false">
      <c r="A178" s="0" t="n">
        <v>10171</v>
      </c>
      <c r="B178" s="0" t="s">
        <v>365</v>
      </c>
      <c r="C178" s="0" t="n">
        <v>805</v>
      </c>
      <c r="D178" s="0" t="n">
        <v>1</v>
      </c>
      <c r="F178" s="0" t="n">
        <v>1</v>
      </c>
      <c r="G178" s="0" t="n">
        <v>10008</v>
      </c>
      <c r="H178" s="1" t="s">
        <v>366</v>
      </c>
      <c r="J178" s="0" t="s">
        <v>19</v>
      </c>
      <c r="K178" s="0" t="s">
        <v>19</v>
      </c>
      <c r="L178" s="0" t="n">
        <v>8</v>
      </c>
      <c r="M178" s="0" t="n">
        <v>5</v>
      </c>
      <c r="O178" s="0" t="s">
        <v>34</v>
      </c>
      <c r="P178" s="0" t="s">
        <v>365</v>
      </c>
      <c r="R178" s="0" t="s">
        <v>34</v>
      </c>
    </row>
    <row r="179" customFormat="false" ht="12.8" hidden="false" customHeight="false" outlineLevel="0" collapsed="false">
      <c r="A179" s="0" t="n">
        <v>10172</v>
      </c>
      <c r="B179" s="0" t="s">
        <v>367</v>
      </c>
      <c r="C179" s="0" t="n">
        <v>806</v>
      </c>
      <c r="D179" s="0" t="n">
        <v>1</v>
      </c>
      <c r="F179" s="0" t="n">
        <v>1</v>
      </c>
      <c r="G179" s="0" t="n">
        <v>10008</v>
      </c>
      <c r="H179" s="1" t="s">
        <v>368</v>
      </c>
      <c r="J179" s="0" t="s">
        <v>19</v>
      </c>
      <c r="K179" s="0" t="s">
        <v>19</v>
      </c>
      <c r="L179" s="0" t="n">
        <v>8</v>
      </c>
      <c r="M179" s="0" t="n">
        <v>6</v>
      </c>
      <c r="O179" s="0" t="s">
        <v>34</v>
      </c>
      <c r="P179" s="0" t="s">
        <v>367</v>
      </c>
      <c r="R179" s="0" t="s">
        <v>34</v>
      </c>
    </row>
    <row r="180" customFormat="false" ht="12.8" hidden="false" customHeight="false" outlineLevel="0" collapsed="false">
      <c r="A180" s="0" t="n">
        <v>10173</v>
      </c>
      <c r="B180" s="0" t="s">
        <v>369</v>
      </c>
      <c r="C180" s="0" t="n">
        <v>807</v>
      </c>
      <c r="D180" s="0" t="n">
        <v>1</v>
      </c>
      <c r="F180" s="0" t="n">
        <v>1</v>
      </c>
      <c r="G180" s="0" t="n">
        <v>10008</v>
      </c>
      <c r="H180" s="1" t="s">
        <v>370</v>
      </c>
      <c r="J180" s="0" t="s">
        <v>19</v>
      </c>
      <c r="K180" s="0" t="s">
        <v>19</v>
      </c>
      <c r="L180" s="0" t="n">
        <v>8</v>
      </c>
      <c r="M180" s="0" t="n">
        <v>7</v>
      </c>
      <c r="O180" s="0" t="s">
        <v>34</v>
      </c>
      <c r="P180" s="0" t="s">
        <v>369</v>
      </c>
      <c r="R180" s="0" t="s">
        <v>34</v>
      </c>
    </row>
    <row r="181" customFormat="false" ht="12.8" hidden="false" customHeight="false" outlineLevel="0" collapsed="false">
      <c r="A181" s="0" t="n">
        <v>10174</v>
      </c>
      <c r="B181" s="0" t="s">
        <v>371</v>
      </c>
      <c r="C181" s="0" t="n">
        <v>808</v>
      </c>
      <c r="D181" s="0" t="n">
        <v>1</v>
      </c>
      <c r="F181" s="0" t="n">
        <v>1</v>
      </c>
      <c r="G181" s="0" t="n">
        <v>10008</v>
      </c>
      <c r="H181" s="1" t="s">
        <v>372</v>
      </c>
      <c r="J181" s="0" t="s">
        <v>19</v>
      </c>
      <c r="K181" s="0" t="s">
        <v>19</v>
      </c>
      <c r="L181" s="0" t="n">
        <v>8</v>
      </c>
      <c r="M181" s="0" t="n">
        <v>8</v>
      </c>
      <c r="O181" s="0" t="s">
        <v>34</v>
      </c>
      <c r="P181" s="0" t="s">
        <v>371</v>
      </c>
      <c r="R181" s="0" t="s">
        <v>34</v>
      </c>
    </row>
    <row r="182" customFormat="false" ht="12.8" hidden="false" customHeight="false" outlineLevel="0" collapsed="false">
      <c r="A182" s="0" t="n">
        <v>10175</v>
      </c>
      <c r="B182" s="0" t="s">
        <v>373</v>
      </c>
      <c r="C182" s="0" t="n">
        <v>809</v>
      </c>
      <c r="D182" s="0" t="n">
        <v>1</v>
      </c>
      <c r="F182" s="0" t="n">
        <v>1</v>
      </c>
      <c r="G182" s="0" t="n">
        <v>10008</v>
      </c>
      <c r="H182" s="1" t="s">
        <v>374</v>
      </c>
      <c r="J182" s="0" t="s">
        <v>19</v>
      </c>
      <c r="K182" s="0" t="s">
        <v>19</v>
      </c>
      <c r="L182" s="0" t="n">
        <v>8</v>
      </c>
      <c r="M182" s="0" t="n">
        <v>9</v>
      </c>
      <c r="O182" s="0" t="s">
        <v>34</v>
      </c>
      <c r="P182" s="0" t="s">
        <v>373</v>
      </c>
      <c r="R182" s="0" t="s">
        <v>34</v>
      </c>
    </row>
    <row r="183" customFormat="false" ht="12.8" hidden="false" customHeight="false" outlineLevel="0" collapsed="false">
      <c r="A183" s="0" t="n">
        <v>10176</v>
      </c>
      <c r="B183" s="0" t="s">
        <v>375</v>
      </c>
      <c r="C183" s="0" t="n">
        <v>810</v>
      </c>
      <c r="D183" s="0" t="n">
        <v>1</v>
      </c>
      <c r="F183" s="0" t="n">
        <v>1</v>
      </c>
      <c r="G183" s="0" t="n">
        <v>10008</v>
      </c>
      <c r="H183" s="1" t="s">
        <v>376</v>
      </c>
      <c r="J183" s="0" t="s">
        <v>19</v>
      </c>
      <c r="K183" s="0" t="s">
        <v>19</v>
      </c>
      <c r="L183" s="0" t="n">
        <v>8</v>
      </c>
      <c r="M183" s="0" t="n">
        <v>10</v>
      </c>
      <c r="O183" s="0" t="s">
        <v>34</v>
      </c>
      <c r="P183" s="0" t="s">
        <v>375</v>
      </c>
      <c r="R183" s="0" t="s">
        <v>34</v>
      </c>
    </row>
    <row r="184" customFormat="false" ht="12.8" hidden="false" customHeight="false" outlineLevel="0" collapsed="false">
      <c r="A184" s="0" t="n">
        <v>10177</v>
      </c>
      <c r="B184" s="0" t="s">
        <v>377</v>
      </c>
      <c r="C184" s="0" t="n">
        <v>811</v>
      </c>
      <c r="D184" s="0" t="n">
        <v>1</v>
      </c>
      <c r="F184" s="0" t="n">
        <v>1</v>
      </c>
      <c r="G184" s="0" t="n">
        <v>10008</v>
      </c>
      <c r="H184" s="1" t="s">
        <v>378</v>
      </c>
      <c r="J184" s="0" t="s">
        <v>19</v>
      </c>
      <c r="K184" s="0" t="s">
        <v>19</v>
      </c>
      <c r="L184" s="0" t="n">
        <v>8</v>
      </c>
      <c r="M184" s="0" t="n">
        <v>11</v>
      </c>
      <c r="O184" s="0" t="s">
        <v>34</v>
      </c>
      <c r="P184" s="0" t="s">
        <v>377</v>
      </c>
      <c r="R184" s="0" t="s">
        <v>34</v>
      </c>
    </row>
    <row r="185" customFormat="false" ht="12.8" hidden="false" customHeight="false" outlineLevel="0" collapsed="false">
      <c r="A185" s="0" t="n">
        <v>10178</v>
      </c>
      <c r="B185" s="0" t="s">
        <v>379</v>
      </c>
      <c r="C185" s="0" t="n">
        <v>812</v>
      </c>
      <c r="D185" s="0" t="n">
        <v>1</v>
      </c>
      <c r="F185" s="0" t="n">
        <v>1</v>
      </c>
      <c r="G185" s="0" t="n">
        <v>10008</v>
      </c>
      <c r="H185" s="1" t="s">
        <v>380</v>
      </c>
      <c r="J185" s="0" t="s">
        <v>19</v>
      </c>
      <c r="K185" s="0" t="s">
        <v>19</v>
      </c>
      <c r="L185" s="0" t="n">
        <v>8</v>
      </c>
      <c r="M185" s="0" t="n">
        <v>12</v>
      </c>
      <c r="O185" s="0" t="s">
        <v>34</v>
      </c>
      <c r="P185" s="0" t="s">
        <v>379</v>
      </c>
      <c r="R185" s="0" t="s">
        <v>34</v>
      </c>
    </row>
    <row r="186" customFormat="false" ht="12.8" hidden="false" customHeight="false" outlineLevel="0" collapsed="false">
      <c r="A186" s="0" t="n">
        <v>10179</v>
      </c>
      <c r="B186" s="0" t="s">
        <v>102</v>
      </c>
      <c r="C186" s="0" t="n">
        <v>813</v>
      </c>
      <c r="D186" s="0" t="n">
        <v>1</v>
      </c>
      <c r="F186" s="0" t="n">
        <v>1</v>
      </c>
      <c r="G186" s="0" t="n">
        <v>10008</v>
      </c>
      <c r="H186" s="1" t="s">
        <v>381</v>
      </c>
      <c r="J186" s="0" t="s">
        <v>19</v>
      </c>
      <c r="K186" s="0" t="s">
        <v>19</v>
      </c>
      <c r="L186" s="0" t="n">
        <v>8</v>
      </c>
      <c r="M186" s="0" t="n">
        <v>13</v>
      </c>
      <c r="O186" s="0" t="s">
        <v>34</v>
      </c>
      <c r="P186" s="0" t="s">
        <v>102</v>
      </c>
      <c r="R186" s="0" t="s">
        <v>34</v>
      </c>
    </row>
    <row r="187" customFormat="false" ht="12.8" hidden="false" customHeight="false" outlineLevel="0" collapsed="false">
      <c r="A187" s="0" t="n">
        <v>10180</v>
      </c>
      <c r="B187" s="0" t="s">
        <v>104</v>
      </c>
      <c r="C187" s="0" t="n">
        <v>814</v>
      </c>
      <c r="D187" s="0" t="n">
        <v>1</v>
      </c>
      <c r="F187" s="0" t="n">
        <v>1</v>
      </c>
      <c r="G187" s="0" t="n">
        <v>10008</v>
      </c>
      <c r="H187" s="1" t="s">
        <v>382</v>
      </c>
      <c r="J187" s="0" t="s">
        <v>19</v>
      </c>
      <c r="K187" s="0" t="s">
        <v>19</v>
      </c>
      <c r="L187" s="0" t="n">
        <v>8</v>
      </c>
      <c r="M187" s="0" t="n">
        <v>14</v>
      </c>
      <c r="O187" s="0" t="s">
        <v>34</v>
      </c>
      <c r="P187" s="0" t="s">
        <v>104</v>
      </c>
      <c r="R187" s="0" t="s">
        <v>34</v>
      </c>
    </row>
    <row r="188" customFormat="false" ht="12.8" hidden="false" customHeight="false" outlineLevel="0" collapsed="false">
      <c r="A188" s="0" t="n">
        <v>10181</v>
      </c>
      <c r="B188" s="0" t="s">
        <v>383</v>
      </c>
      <c r="C188" s="0" t="n">
        <v>815</v>
      </c>
      <c r="D188" s="0" t="n">
        <v>1</v>
      </c>
      <c r="F188" s="0" t="n">
        <v>1</v>
      </c>
      <c r="G188" s="0" t="n">
        <v>10008</v>
      </c>
      <c r="H188" s="1" t="s">
        <v>384</v>
      </c>
      <c r="J188" s="0" t="s">
        <v>19</v>
      </c>
      <c r="K188" s="0" t="s">
        <v>19</v>
      </c>
      <c r="L188" s="0" t="n">
        <v>8</v>
      </c>
      <c r="M188" s="0" t="n">
        <v>15</v>
      </c>
      <c r="O188" s="0" t="s">
        <v>34</v>
      </c>
      <c r="P188" s="0" t="s">
        <v>383</v>
      </c>
      <c r="R188" s="0" t="s">
        <v>34</v>
      </c>
    </row>
    <row r="189" customFormat="false" ht="12.8" hidden="false" customHeight="false" outlineLevel="0" collapsed="false">
      <c r="A189" s="0" t="n">
        <v>10182</v>
      </c>
      <c r="B189" s="0" t="s">
        <v>385</v>
      </c>
      <c r="C189" s="0" t="n">
        <v>816</v>
      </c>
      <c r="D189" s="0" t="n">
        <v>1</v>
      </c>
      <c r="F189" s="0" t="n">
        <v>1</v>
      </c>
      <c r="G189" s="0" t="n">
        <v>10008</v>
      </c>
      <c r="H189" s="1" t="s">
        <v>386</v>
      </c>
      <c r="J189" s="0" t="s">
        <v>19</v>
      </c>
      <c r="K189" s="0" t="s">
        <v>19</v>
      </c>
      <c r="L189" s="0" t="n">
        <v>8</v>
      </c>
      <c r="M189" s="0" t="n">
        <v>16</v>
      </c>
      <c r="O189" s="0" t="s">
        <v>34</v>
      </c>
      <c r="P189" s="0" t="s">
        <v>385</v>
      </c>
      <c r="R189" s="0" t="s">
        <v>34</v>
      </c>
    </row>
    <row r="190" customFormat="false" ht="12.8" hidden="false" customHeight="false" outlineLevel="0" collapsed="false">
      <c r="A190" s="0" t="n">
        <v>10183</v>
      </c>
      <c r="B190" s="0" t="s">
        <v>387</v>
      </c>
      <c r="C190" s="0" t="n">
        <v>817</v>
      </c>
      <c r="D190" s="0" t="n">
        <v>1</v>
      </c>
      <c r="F190" s="0" t="n">
        <v>1</v>
      </c>
      <c r="G190" s="0" t="n">
        <v>10008</v>
      </c>
      <c r="H190" s="1" t="s">
        <v>388</v>
      </c>
      <c r="J190" s="0" t="s">
        <v>19</v>
      </c>
      <c r="K190" s="0" t="s">
        <v>19</v>
      </c>
      <c r="L190" s="0" t="n">
        <v>8</v>
      </c>
      <c r="M190" s="0" t="n">
        <v>17</v>
      </c>
      <c r="O190" s="0" t="s">
        <v>34</v>
      </c>
      <c r="P190" s="0" t="s">
        <v>387</v>
      </c>
      <c r="R190" s="0" t="s">
        <v>34</v>
      </c>
    </row>
    <row r="191" customFormat="false" ht="12.8" hidden="false" customHeight="false" outlineLevel="0" collapsed="false">
      <c r="A191" s="0" t="n">
        <v>10184</v>
      </c>
      <c r="B191" s="0" t="s">
        <v>389</v>
      </c>
      <c r="C191" s="0" t="n">
        <v>901</v>
      </c>
      <c r="D191" s="0" t="n">
        <v>1</v>
      </c>
      <c r="F191" s="0" t="n">
        <v>1</v>
      </c>
      <c r="G191" s="0" t="n">
        <v>10009</v>
      </c>
      <c r="H191" s="1" t="s">
        <v>390</v>
      </c>
      <c r="J191" s="0" t="s">
        <v>19</v>
      </c>
      <c r="K191" s="0" t="s">
        <v>19</v>
      </c>
      <c r="L191" s="0" t="n">
        <v>9</v>
      </c>
      <c r="M191" s="0" t="n">
        <v>1</v>
      </c>
      <c r="O191" s="0" t="s">
        <v>36</v>
      </c>
      <c r="P191" s="0" t="s">
        <v>389</v>
      </c>
      <c r="R191" s="0" t="s">
        <v>36</v>
      </c>
    </row>
    <row r="192" customFormat="false" ht="12.8" hidden="false" customHeight="false" outlineLevel="0" collapsed="false">
      <c r="A192" s="0" t="n">
        <v>10185</v>
      </c>
      <c r="B192" s="0" t="s">
        <v>391</v>
      </c>
      <c r="C192" s="0" t="n">
        <v>902</v>
      </c>
      <c r="D192" s="0" t="n">
        <v>1</v>
      </c>
      <c r="F192" s="0" t="n">
        <v>1</v>
      </c>
      <c r="G192" s="0" t="n">
        <v>10009</v>
      </c>
      <c r="H192" s="1" t="s">
        <v>392</v>
      </c>
      <c r="J192" s="0" t="s">
        <v>19</v>
      </c>
      <c r="K192" s="0" t="s">
        <v>19</v>
      </c>
      <c r="L192" s="0" t="n">
        <v>9</v>
      </c>
      <c r="M192" s="0" t="n">
        <v>2</v>
      </c>
      <c r="O192" s="0" t="s">
        <v>36</v>
      </c>
      <c r="P192" s="0" t="s">
        <v>391</v>
      </c>
      <c r="R192" s="0" t="s">
        <v>36</v>
      </c>
    </row>
    <row r="193" customFormat="false" ht="12.8" hidden="false" customHeight="false" outlineLevel="0" collapsed="false">
      <c r="A193" s="0" t="n">
        <v>10186</v>
      </c>
      <c r="B193" s="0" t="s">
        <v>393</v>
      </c>
      <c r="C193" s="0" t="n">
        <v>1001</v>
      </c>
      <c r="D193" s="0" t="n">
        <v>1</v>
      </c>
      <c r="F193" s="0" t="n">
        <v>1</v>
      </c>
      <c r="G193" s="0" t="n">
        <v>10010</v>
      </c>
      <c r="H193" s="1" t="s">
        <v>394</v>
      </c>
      <c r="J193" s="0" t="s">
        <v>19</v>
      </c>
      <c r="K193" s="0" t="s">
        <v>19</v>
      </c>
      <c r="L193" s="0" t="n">
        <v>10</v>
      </c>
      <c r="M193" s="0" t="n">
        <v>1</v>
      </c>
      <c r="O193" s="0" t="s">
        <v>38</v>
      </c>
      <c r="P193" s="0" t="s">
        <v>393</v>
      </c>
      <c r="R193" s="0" t="s">
        <v>38</v>
      </c>
    </row>
    <row r="194" customFormat="false" ht="12.8" hidden="false" customHeight="false" outlineLevel="0" collapsed="false">
      <c r="A194" s="0" t="n">
        <v>10187</v>
      </c>
      <c r="B194" s="0" t="s">
        <v>395</v>
      </c>
      <c r="C194" s="0" t="n">
        <v>1101</v>
      </c>
      <c r="D194" s="0" t="n">
        <v>1</v>
      </c>
      <c r="F194" s="0" t="n">
        <v>1</v>
      </c>
      <c r="G194" s="0" t="n">
        <v>10011</v>
      </c>
      <c r="H194" s="1" t="s">
        <v>396</v>
      </c>
      <c r="J194" s="0" t="s">
        <v>19</v>
      </c>
      <c r="K194" s="0" t="s">
        <v>19</v>
      </c>
      <c r="L194" s="0" t="n">
        <v>11</v>
      </c>
      <c r="M194" s="0" t="n">
        <v>1</v>
      </c>
      <c r="O194" s="0" t="s">
        <v>40</v>
      </c>
      <c r="P194" s="0" t="s">
        <v>395</v>
      </c>
      <c r="R194" s="0" t="s">
        <v>40</v>
      </c>
    </row>
    <row r="195" customFormat="false" ht="12.8" hidden="false" customHeight="false" outlineLevel="0" collapsed="false">
      <c r="A195" s="0" t="n">
        <v>10188</v>
      </c>
      <c r="B195" s="0" t="s">
        <v>397</v>
      </c>
      <c r="C195" s="0" t="n">
        <v>1201</v>
      </c>
      <c r="D195" s="0" t="n">
        <v>1</v>
      </c>
      <c r="F195" s="0" t="n">
        <v>1</v>
      </c>
      <c r="G195" s="0" t="n">
        <v>10012</v>
      </c>
      <c r="H195" s="1" t="s">
        <v>398</v>
      </c>
      <c r="J195" s="0" t="s">
        <v>19</v>
      </c>
      <c r="K195" s="0" t="s">
        <v>19</v>
      </c>
      <c r="L195" s="0" t="n">
        <v>12</v>
      </c>
      <c r="M195" s="0" t="n">
        <v>1</v>
      </c>
      <c r="O195" s="0" t="s">
        <v>42</v>
      </c>
      <c r="P195" s="0" t="s">
        <v>397</v>
      </c>
      <c r="R195" s="0" t="s">
        <v>42</v>
      </c>
    </row>
    <row r="196" customFormat="false" ht="12.8" hidden="false" customHeight="false" outlineLevel="0" collapsed="false">
      <c r="A196" s="0" t="n">
        <v>10189</v>
      </c>
      <c r="B196" s="0" t="s">
        <v>399</v>
      </c>
      <c r="C196" s="0" t="n">
        <v>1202</v>
      </c>
      <c r="D196" s="0" t="n">
        <v>1</v>
      </c>
      <c r="F196" s="0" t="n">
        <v>1</v>
      </c>
      <c r="G196" s="0" t="n">
        <v>10012</v>
      </c>
      <c r="H196" s="1" t="s">
        <v>400</v>
      </c>
      <c r="J196" s="0" t="s">
        <v>19</v>
      </c>
      <c r="K196" s="0" t="s">
        <v>19</v>
      </c>
      <c r="L196" s="0" t="n">
        <v>12</v>
      </c>
      <c r="M196" s="0" t="n">
        <v>2</v>
      </c>
      <c r="O196" s="0" t="s">
        <v>42</v>
      </c>
      <c r="P196" s="0" t="s">
        <v>399</v>
      </c>
      <c r="R196" s="0" t="s">
        <v>42</v>
      </c>
    </row>
    <row r="197" customFormat="false" ht="12.8" hidden="false" customHeight="false" outlineLevel="0" collapsed="false">
      <c r="A197" s="0" t="n">
        <v>10190</v>
      </c>
      <c r="B197" s="0" t="s">
        <v>401</v>
      </c>
      <c r="C197" s="0" t="n">
        <v>1203</v>
      </c>
      <c r="D197" s="0" t="n">
        <v>1</v>
      </c>
      <c r="F197" s="0" t="n">
        <v>1</v>
      </c>
      <c r="G197" s="0" t="n">
        <v>10012</v>
      </c>
      <c r="H197" s="1" t="s">
        <v>402</v>
      </c>
      <c r="J197" s="0" t="s">
        <v>19</v>
      </c>
      <c r="K197" s="0" t="s">
        <v>19</v>
      </c>
      <c r="L197" s="0" t="n">
        <v>12</v>
      </c>
      <c r="M197" s="0" t="n">
        <v>3</v>
      </c>
      <c r="O197" s="0" t="s">
        <v>42</v>
      </c>
      <c r="P197" s="0" t="s">
        <v>401</v>
      </c>
      <c r="R197" s="0" t="s">
        <v>42</v>
      </c>
    </row>
    <row r="198" customFormat="false" ht="12.8" hidden="false" customHeight="false" outlineLevel="0" collapsed="false">
      <c r="A198" s="0" t="n">
        <v>10191</v>
      </c>
      <c r="B198" s="0" t="s">
        <v>403</v>
      </c>
      <c r="C198" s="0" t="n">
        <v>1204</v>
      </c>
      <c r="D198" s="0" t="n">
        <v>1</v>
      </c>
      <c r="F198" s="0" t="n">
        <v>1</v>
      </c>
      <c r="G198" s="0" t="n">
        <v>10012</v>
      </c>
      <c r="H198" s="1" t="s">
        <v>404</v>
      </c>
      <c r="J198" s="0" t="s">
        <v>19</v>
      </c>
      <c r="K198" s="0" t="s">
        <v>19</v>
      </c>
      <c r="L198" s="0" t="n">
        <v>12</v>
      </c>
      <c r="M198" s="0" t="n">
        <v>4</v>
      </c>
      <c r="O198" s="0" t="s">
        <v>42</v>
      </c>
      <c r="P198" s="0" t="s">
        <v>403</v>
      </c>
      <c r="R198" s="0" t="s">
        <v>42</v>
      </c>
    </row>
    <row r="199" customFormat="false" ht="12.8" hidden="false" customHeight="false" outlineLevel="0" collapsed="false">
      <c r="A199" s="0" t="n">
        <v>10192</v>
      </c>
      <c r="B199" s="0" t="s">
        <v>405</v>
      </c>
      <c r="C199" s="0" t="n">
        <v>1205</v>
      </c>
      <c r="D199" s="0" t="n">
        <v>1</v>
      </c>
      <c r="F199" s="0" t="n">
        <v>1</v>
      </c>
      <c r="G199" s="0" t="n">
        <v>10012</v>
      </c>
      <c r="H199" s="1" t="s">
        <v>406</v>
      </c>
      <c r="J199" s="0" t="s">
        <v>19</v>
      </c>
      <c r="K199" s="0" t="s">
        <v>19</v>
      </c>
      <c r="L199" s="0" t="n">
        <v>12</v>
      </c>
      <c r="M199" s="0" t="n">
        <v>5</v>
      </c>
      <c r="O199" s="0" t="s">
        <v>42</v>
      </c>
      <c r="P199" s="0" t="s">
        <v>405</v>
      </c>
      <c r="R199" s="0" t="s">
        <v>42</v>
      </c>
    </row>
    <row r="200" customFormat="false" ht="12.8" hidden="false" customHeight="false" outlineLevel="0" collapsed="false">
      <c r="A200" s="0" t="n">
        <v>10193</v>
      </c>
      <c r="B200" s="0" t="s">
        <v>44</v>
      </c>
      <c r="C200" s="0" t="n">
        <v>1301</v>
      </c>
      <c r="D200" s="0" t="n">
        <v>1</v>
      </c>
      <c r="F200" s="0" t="n">
        <v>1</v>
      </c>
      <c r="G200" s="0" t="n">
        <v>10013</v>
      </c>
      <c r="H200" s="1" t="s">
        <v>407</v>
      </c>
      <c r="J200" s="0" t="s">
        <v>19</v>
      </c>
      <c r="K200" s="0" t="s">
        <v>19</v>
      </c>
      <c r="L200" s="0" t="n">
        <v>13</v>
      </c>
      <c r="M200" s="0" t="n">
        <v>1</v>
      </c>
      <c r="O200" s="0" t="s">
        <v>44</v>
      </c>
      <c r="P200" s="0" t="s">
        <v>44</v>
      </c>
      <c r="R200" s="0" t="s">
        <v>44</v>
      </c>
    </row>
    <row r="201" customFormat="false" ht="12.8" hidden="false" customHeight="false" outlineLevel="0" collapsed="false">
      <c r="A201" s="0" t="n">
        <v>10194</v>
      </c>
      <c r="B201" s="0" t="s">
        <v>408</v>
      </c>
      <c r="C201" s="0" t="n">
        <v>1401</v>
      </c>
      <c r="D201" s="0" t="n">
        <v>1</v>
      </c>
      <c r="F201" s="0" t="n">
        <v>1</v>
      </c>
      <c r="G201" s="0" t="n">
        <v>10014</v>
      </c>
      <c r="H201" s="1" t="s">
        <v>409</v>
      </c>
      <c r="J201" s="0" t="s">
        <v>19</v>
      </c>
      <c r="K201" s="0" t="s">
        <v>19</v>
      </c>
      <c r="L201" s="0" t="n">
        <v>14</v>
      </c>
      <c r="M201" s="0" t="n">
        <v>1</v>
      </c>
      <c r="O201" s="0" t="s">
        <v>46</v>
      </c>
      <c r="P201" s="0" t="s">
        <v>408</v>
      </c>
      <c r="R201" s="0" t="s">
        <v>46</v>
      </c>
    </row>
    <row r="202" customFormat="false" ht="12.8" hidden="false" customHeight="false" outlineLevel="0" collapsed="false">
      <c r="A202" s="0" t="n">
        <v>10195</v>
      </c>
      <c r="B202" s="0" t="s">
        <v>410</v>
      </c>
      <c r="C202" s="0" t="n">
        <v>1402</v>
      </c>
      <c r="D202" s="0" t="n">
        <v>1</v>
      </c>
      <c r="F202" s="0" t="n">
        <v>1</v>
      </c>
      <c r="G202" s="0" t="n">
        <v>10014</v>
      </c>
      <c r="H202" s="1" t="s">
        <v>411</v>
      </c>
      <c r="J202" s="0" t="s">
        <v>19</v>
      </c>
      <c r="K202" s="0" t="s">
        <v>19</v>
      </c>
      <c r="L202" s="0" t="n">
        <v>14</v>
      </c>
      <c r="M202" s="0" t="n">
        <v>2</v>
      </c>
      <c r="O202" s="0" t="s">
        <v>46</v>
      </c>
      <c r="P202" s="0" t="s">
        <v>410</v>
      </c>
      <c r="R202" s="0" t="s">
        <v>46</v>
      </c>
    </row>
    <row r="203" customFormat="false" ht="12.8" hidden="false" customHeight="false" outlineLevel="0" collapsed="false">
      <c r="A203" s="0" t="n">
        <v>10196</v>
      </c>
      <c r="B203" s="0" t="s">
        <v>412</v>
      </c>
      <c r="C203" s="0" t="n">
        <v>1501</v>
      </c>
      <c r="D203" s="0" t="n">
        <v>1</v>
      </c>
      <c r="F203" s="0" t="n">
        <v>1</v>
      </c>
      <c r="G203" s="0" t="n">
        <v>10015</v>
      </c>
      <c r="H203" s="1" t="s">
        <v>413</v>
      </c>
      <c r="J203" s="0" t="s">
        <v>19</v>
      </c>
      <c r="K203" s="0" t="s">
        <v>19</v>
      </c>
      <c r="L203" s="0" t="n">
        <v>15</v>
      </c>
      <c r="M203" s="0" t="n">
        <v>1</v>
      </c>
      <c r="O203" s="0" t="s">
        <v>48</v>
      </c>
      <c r="P203" s="0" t="s">
        <v>412</v>
      </c>
      <c r="R203" s="0" t="s">
        <v>48</v>
      </c>
    </row>
    <row r="204" customFormat="false" ht="12.8" hidden="false" customHeight="false" outlineLevel="0" collapsed="false">
      <c r="A204" s="0" t="n">
        <v>10197</v>
      </c>
      <c r="B204" s="0" t="s">
        <v>414</v>
      </c>
      <c r="C204" s="0" t="n">
        <v>1502</v>
      </c>
      <c r="D204" s="0" t="n">
        <v>1</v>
      </c>
      <c r="F204" s="0" t="n">
        <v>1</v>
      </c>
      <c r="G204" s="0" t="n">
        <v>10015</v>
      </c>
      <c r="H204" s="1" t="s">
        <v>415</v>
      </c>
      <c r="J204" s="0" t="s">
        <v>19</v>
      </c>
      <c r="K204" s="0" t="s">
        <v>19</v>
      </c>
      <c r="L204" s="0" t="n">
        <v>15</v>
      </c>
      <c r="M204" s="0" t="n">
        <v>2</v>
      </c>
      <c r="O204" s="0" t="s">
        <v>48</v>
      </c>
      <c r="P204" s="0" t="s">
        <v>414</v>
      </c>
      <c r="R204" s="0" t="s">
        <v>48</v>
      </c>
    </row>
    <row r="205" customFormat="false" ht="12.8" hidden="false" customHeight="false" outlineLevel="0" collapsed="false">
      <c r="A205" s="0" t="n">
        <v>10198</v>
      </c>
      <c r="B205" s="0" t="s">
        <v>416</v>
      </c>
      <c r="C205" s="0" t="n">
        <v>1601</v>
      </c>
      <c r="D205" s="0" t="n">
        <v>1</v>
      </c>
      <c r="F205" s="0" t="n">
        <v>1</v>
      </c>
      <c r="G205" s="0" t="n">
        <v>10016</v>
      </c>
      <c r="H205" s="1" t="s">
        <v>417</v>
      </c>
      <c r="J205" s="0" t="s">
        <v>19</v>
      </c>
      <c r="K205" s="0" t="s">
        <v>19</v>
      </c>
      <c r="L205" s="0" t="n">
        <v>16</v>
      </c>
      <c r="M205" s="0" t="n">
        <v>1</v>
      </c>
      <c r="O205" s="0" t="s">
        <v>50</v>
      </c>
      <c r="P205" s="0" t="s">
        <v>416</v>
      </c>
      <c r="R205" s="0" t="s">
        <v>50</v>
      </c>
    </row>
    <row r="206" customFormat="false" ht="12.8" hidden="false" customHeight="false" outlineLevel="0" collapsed="false">
      <c r="A206" s="0" t="n">
        <v>10199</v>
      </c>
      <c r="B206" s="0" t="s">
        <v>52</v>
      </c>
      <c r="C206" s="0" t="n">
        <v>1701</v>
      </c>
      <c r="D206" s="0" t="n">
        <v>1</v>
      </c>
      <c r="F206" s="0" t="n">
        <v>1</v>
      </c>
      <c r="G206" s="0" t="n">
        <v>10017</v>
      </c>
      <c r="H206" s="1" t="s">
        <v>418</v>
      </c>
      <c r="J206" s="0" t="s">
        <v>19</v>
      </c>
      <c r="K206" s="0" t="s">
        <v>19</v>
      </c>
      <c r="L206" s="0" t="n">
        <v>17</v>
      </c>
      <c r="M206" s="0" t="n">
        <v>1</v>
      </c>
      <c r="O206" s="0" t="s">
        <v>52</v>
      </c>
      <c r="P206" s="0" t="s">
        <v>52</v>
      </c>
      <c r="R206" s="0" t="s">
        <v>52</v>
      </c>
    </row>
    <row r="207" customFormat="false" ht="12.8" hidden="false" customHeight="false" outlineLevel="0" collapsed="false">
      <c r="A207" s="0" t="n">
        <v>10200</v>
      </c>
      <c r="B207" s="0" t="s">
        <v>54</v>
      </c>
      <c r="C207" s="0" t="n">
        <v>1801</v>
      </c>
      <c r="D207" s="0" t="n">
        <v>1</v>
      </c>
      <c r="F207" s="0" t="n">
        <v>1</v>
      </c>
      <c r="G207" s="0" t="n">
        <v>10018</v>
      </c>
      <c r="H207" s="1" t="s">
        <v>419</v>
      </c>
      <c r="J207" s="0" t="s">
        <v>19</v>
      </c>
      <c r="K207" s="0" t="s">
        <v>19</v>
      </c>
      <c r="L207" s="0" t="n">
        <v>18</v>
      </c>
      <c r="M207" s="0" t="n">
        <v>1</v>
      </c>
      <c r="O207" s="0" t="s">
        <v>54</v>
      </c>
      <c r="P207" s="0" t="s">
        <v>54</v>
      </c>
      <c r="R207" s="0" t="s">
        <v>54</v>
      </c>
    </row>
    <row r="208" customFormat="false" ht="12.8" hidden="false" customHeight="false" outlineLevel="0" collapsed="false">
      <c r="A208" s="0" t="n">
        <v>10201</v>
      </c>
      <c r="B208" s="0" t="s">
        <v>104</v>
      </c>
      <c r="C208" s="0" t="n">
        <v>1901</v>
      </c>
      <c r="D208" s="0" t="n">
        <v>1</v>
      </c>
      <c r="F208" s="0" t="n">
        <v>1</v>
      </c>
      <c r="G208" s="0" t="n">
        <v>10019</v>
      </c>
      <c r="H208" s="1" t="s">
        <v>420</v>
      </c>
      <c r="J208" s="0" t="s">
        <v>19</v>
      </c>
      <c r="K208" s="0" t="s">
        <v>19</v>
      </c>
      <c r="L208" s="0" t="n">
        <v>19</v>
      </c>
      <c r="M208" s="0" t="n">
        <v>1</v>
      </c>
      <c r="O208" s="0" t="s">
        <v>56</v>
      </c>
      <c r="P208" s="0" t="s">
        <v>104</v>
      </c>
      <c r="R208" s="0" t="s">
        <v>56</v>
      </c>
    </row>
    <row r="209" customFormat="false" ht="12.8" hidden="false" customHeight="false" outlineLevel="0" collapsed="false">
      <c r="A209" s="0" t="n">
        <v>10202</v>
      </c>
      <c r="B209" s="0" t="s">
        <v>421</v>
      </c>
      <c r="C209" s="0" t="n">
        <v>1010101</v>
      </c>
      <c r="D209" s="0" t="n">
        <v>1</v>
      </c>
      <c r="F209" s="0" t="n">
        <v>0</v>
      </c>
      <c r="G209" s="0" t="n">
        <v>10020</v>
      </c>
      <c r="H209" s="1" t="s">
        <v>422</v>
      </c>
      <c r="J209" s="0" t="s">
        <v>19</v>
      </c>
      <c r="K209" s="0" t="s">
        <v>19</v>
      </c>
      <c r="L209" s="0" t="n">
        <v>1</v>
      </c>
      <c r="M209" s="0" t="n">
        <v>1</v>
      </c>
      <c r="N209" s="0" t="n">
        <v>101</v>
      </c>
      <c r="O209" s="0" t="s">
        <v>20</v>
      </c>
      <c r="P209" s="0" t="s">
        <v>60</v>
      </c>
      <c r="Q209" s="0" t="s">
        <v>421</v>
      </c>
      <c r="R209" s="0" t="s">
        <v>60</v>
      </c>
    </row>
    <row r="210" customFormat="false" ht="12.8" hidden="false" customHeight="false" outlineLevel="0" collapsed="false">
      <c r="A210" s="0" t="n">
        <v>10203</v>
      </c>
      <c r="B210" s="0" t="s">
        <v>423</v>
      </c>
      <c r="C210" s="0" t="n">
        <v>1010201</v>
      </c>
      <c r="D210" s="0" t="n">
        <v>1</v>
      </c>
      <c r="F210" s="0" t="n">
        <v>0</v>
      </c>
      <c r="G210" s="0" t="n">
        <v>10020</v>
      </c>
      <c r="H210" s="1" t="s">
        <v>424</v>
      </c>
      <c r="J210" s="0" t="s">
        <v>19</v>
      </c>
      <c r="K210" s="0" t="s">
        <v>19</v>
      </c>
      <c r="L210" s="0" t="n">
        <v>1</v>
      </c>
      <c r="M210" s="0" t="n">
        <v>1</v>
      </c>
      <c r="N210" s="0" t="n">
        <v>201</v>
      </c>
      <c r="O210" s="0" t="s">
        <v>20</v>
      </c>
      <c r="P210" s="0" t="s">
        <v>60</v>
      </c>
      <c r="Q210" s="0" t="s">
        <v>423</v>
      </c>
      <c r="R210" s="0" t="s">
        <v>60</v>
      </c>
    </row>
    <row r="211" customFormat="false" ht="12.8" hidden="false" customHeight="false" outlineLevel="0" collapsed="false">
      <c r="A211" s="0" t="n">
        <v>10204</v>
      </c>
      <c r="B211" s="0" t="s">
        <v>425</v>
      </c>
      <c r="C211" s="0" t="n">
        <v>1010202</v>
      </c>
      <c r="D211" s="0" t="n">
        <v>1</v>
      </c>
      <c r="F211" s="0" t="n">
        <v>0</v>
      </c>
      <c r="G211" s="0" t="n">
        <v>10020</v>
      </c>
      <c r="H211" s="1" t="s">
        <v>426</v>
      </c>
      <c r="J211" s="0" t="s">
        <v>19</v>
      </c>
      <c r="K211" s="0" t="s">
        <v>19</v>
      </c>
      <c r="L211" s="0" t="n">
        <v>1</v>
      </c>
      <c r="M211" s="0" t="n">
        <v>1</v>
      </c>
      <c r="N211" s="0" t="n">
        <v>202</v>
      </c>
      <c r="O211" s="0" t="s">
        <v>20</v>
      </c>
      <c r="P211" s="0" t="s">
        <v>60</v>
      </c>
      <c r="Q211" s="0" t="s">
        <v>425</v>
      </c>
      <c r="R211" s="0" t="s">
        <v>60</v>
      </c>
    </row>
    <row r="212" customFormat="false" ht="12.8" hidden="false" customHeight="false" outlineLevel="0" collapsed="false">
      <c r="A212" s="0" t="n">
        <v>10205</v>
      </c>
      <c r="B212" s="0" t="s">
        <v>427</v>
      </c>
      <c r="C212" s="0" t="n">
        <v>1010301</v>
      </c>
      <c r="D212" s="0" t="n">
        <v>1</v>
      </c>
      <c r="F212" s="0" t="n">
        <v>0</v>
      </c>
      <c r="G212" s="0" t="n">
        <v>10020</v>
      </c>
      <c r="H212" s="1" t="s">
        <v>428</v>
      </c>
      <c r="J212" s="0" t="s">
        <v>19</v>
      </c>
      <c r="K212" s="0" t="s">
        <v>19</v>
      </c>
      <c r="L212" s="0" t="n">
        <v>1</v>
      </c>
      <c r="M212" s="0" t="n">
        <v>1</v>
      </c>
      <c r="N212" s="0" t="n">
        <v>301</v>
      </c>
      <c r="O212" s="0" t="s">
        <v>20</v>
      </c>
      <c r="P212" s="0" t="s">
        <v>60</v>
      </c>
      <c r="Q212" s="0" t="s">
        <v>427</v>
      </c>
      <c r="R212" s="0" t="s">
        <v>60</v>
      </c>
    </row>
    <row r="213" customFormat="false" ht="12.8" hidden="false" customHeight="false" outlineLevel="0" collapsed="false">
      <c r="A213" s="0" t="n">
        <v>10206</v>
      </c>
      <c r="B213" s="0" t="s">
        <v>429</v>
      </c>
      <c r="C213" s="0" t="n">
        <v>1010401</v>
      </c>
      <c r="D213" s="0" t="n">
        <v>1</v>
      </c>
      <c r="F213" s="0" t="n">
        <v>0</v>
      </c>
      <c r="G213" s="0" t="n">
        <v>10020</v>
      </c>
      <c r="H213" s="1" t="s">
        <v>430</v>
      </c>
      <c r="J213" s="0" t="s">
        <v>19</v>
      </c>
      <c r="K213" s="0" t="s">
        <v>19</v>
      </c>
      <c r="L213" s="0" t="n">
        <v>1</v>
      </c>
      <c r="M213" s="0" t="n">
        <v>1</v>
      </c>
      <c r="N213" s="0" t="n">
        <v>401</v>
      </c>
      <c r="O213" s="0" t="s">
        <v>20</v>
      </c>
      <c r="P213" s="0" t="s">
        <v>60</v>
      </c>
      <c r="Q213" s="0" t="s">
        <v>429</v>
      </c>
      <c r="R213" s="0" t="s">
        <v>60</v>
      </c>
    </row>
    <row r="214" customFormat="false" ht="12.8" hidden="false" customHeight="false" outlineLevel="0" collapsed="false">
      <c r="A214" s="0" t="n">
        <v>10207</v>
      </c>
      <c r="B214" s="0" t="s">
        <v>431</v>
      </c>
      <c r="C214" s="0" t="n">
        <v>1010501</v>
      </c>
      <c r="D214" s="0" t="n">
        <v>1</v>
      </c>
      <c r="F214" s="0" t="n">
        <v>0</v>
      </c>
      <c r="G214" s="0" t="n">
        <v>10020</v>
      </c>
      <c r="H214" s="1" t="s">
        <v>432</v>
      </c>
      <c r="J214" s="0" t="s">
        <v>19</v>
      </c>
      <c r="K214" s="0" t="s">
        <v>19</v>
      </c>
      <c r="L214" s="0" t="n">
        <v>1</v>
      </c>
      <c r="M214" s="0" t="n">
        <v>1</v>
      </c>
      <c r="N214" s="0" t="n">
        <v>501</v>
      </c>
      <c r="O214" s="0" t="s">
        <v>20</v>
      </c>
      <c r="P214" s="0" t="s">
        <v>60</v>
      </c>
      <c r="Q214" s="0" t="s">
        <v>431</v>
      </c>
      <c r="R214" s="0" t="s">
        <v>60</v>
      </c>
    </row>
    <row r="215" customFormat="false" ht="12.8" hidden="false" customHeight="false" outlineLevel="0" collapsed="false">
      <c r="A215" s="0" t="n">
        <v>10208</v>
      </c>
      <c r="B215" s="0" t="s">
        <v>433</v>
      </c>
      <c r="C215" s="0" t="n">
        <v>1010601</v>
      </c>
      <c r="D215" s="0" t="n">
        <v>1</v>
      </c>
      <c r="F215" s="0" t="n">
        <v>0</v>
      </c>
      <c r="G215" s="0" t="n">
        <v>10020</v>
      </c>
      <c r="H215" s="1" t="s">
        <v>434</v>
      </c>
      <c r="J215" s="0" t="s">
        <v>19</v>
      </c>
      <c r="K215" s="0" t="s">
        <v>19</v>
      </c>
      <c r="L215" s="0" t="n">
        <v>1</v>
      </c>
      <c r="M215" s="0" t="n">
        <v>1</v>
      </c>
      <c r="N215" s="0" t="n">
        <v>601</v>
      </c>
      <c r="O215" s="0" t="s">
        <v>20</v>
      </c>
      <c r="P215" s="0" t="s">
        <v>60</v>
      </c>
      <c r="Q215" s="0" t="s">
        <v>433</v>
      </c>
      <c r="R215" s="0" t="s">
        <v>60</v>
      </c>
    </row>
    <row r="216" customFormat="false" ht="12.8" hidden="false" customHeight="false" outlineLevel="0" collapsed="false">
      <c r="A216" s="0" t="n">
        <v>10209</v>
      </c>
      <c r="B216" s="0" t="s">
        <v>435</v>
      </c>
      <c r="C216" s="0" t="n">
        <v>1010701</v>
      </c>
      <c r="D216" s="0" t="n">
        <v>1</v>
      </c>
      <c r="F216" s="0" t="n">
        <v>0</v>
      </c>
      <c r="G216" s="0" t="n">
        <v>10020</v>
      </c>
      <c r="H216" s="1" t="s">
        <v>436</v>
      </c>
      <c r="J216" s="0" t="s">
        <v>19</v>
      </c>
      <c r="K216" s="0" t="s">
        <v>19</v>
      </c>
      <c r="L216" s="0" t="n">
        <v>1</v>
      </c>
      <c r="M216" s="0" t="n">
        <v>1</v>
      </c>
      <c r="N216" s="0" t="n">
        <v>701</v>
      </c>
      <c r="O216" s="0" t="s">
        <v>20</v>
      </c>
      <c r="P216" s="0" t="s">
        <v>60</v>
      </c>
      <c r="Q216" s="0" t="s">
        <v>435</v>
      </c>
      <c r="R216" s="0" t="s">
        <v>60</v>
      </c>
    </row>
    <row r="217" customFormat="false" ht="12.8" hidden="false" customHeight="false" outlineLevel="0" collapsed="false">
      <c r="A217" s="0" t="n">
        <v>10210</v>
      </c>
      <c r="B217" s="0" t="s">
        <v>102</v>
      </c>
      <c r="C217" s="0" t="n">
        <v>1010801</v>
      </c>
      <c r="D217" s="0" t="n">
        <v>1</v>
      </c>
      <c r="F217" s="0" t="n">
        <v>0</v>
      </c>
      <c r="G217" s="0" t="n">
        <v>10020</v>
      </c>
      <c r="H217" s="1" t="s">
        <v>437</v>
      </c>
      <c r="J217" s="0" t="s">
        <v>19</v>
      </c>
      <c r="K217" s="0" t="s">
        <v>19</v>
      </c>
      <c r="L217" s="0" t="n">
        <v>1</v>
      </c>
      <c r="M217" s="0" t="n">
        <v>1</v>
      </c>
      <c r="N217" s="0" t="n">
        <v>801</v>
      </c>
      <c r="O217" s="0" t="s">
        <v>20</v>
      </c>
      <c r="P217" s="0" t="s">
        <v>60</v>
      </c>
      <c r="Q217" s="0" t="s">
        <v>102</v>
      </c>
      <c r="R217" s="0" t="s">
        <v>60</v>
      </c>
    </row>
    <row r="218" customFormat="false" ht="12.8" hidden="false" customHeight="false" outlineLevel="0" collapsed="false">
      <c r="A218" s="0" t="n">
        <v>10211</v>
      </c>
      <c r="B218" s="0" t="s">
        <v>438</v>
      </c>
      <c r="C218" s="0" t="n">
        <v>1010901</v>
      </c>
      <c r="D218" s="0" t="n">
        <v>1</v>
      </c>
      <c r="F218" s="0" t="n">
        <v>0</v>
      </c>
      <c r="G218" s="0" t="n">
        <v>10020</v>
      </c>
      <c r="H218" s="1" t="s">
        <v>439</v>
      </c>
      <c r="J218" s="0" t="s">
        <v>19</v>
      </c>
      <c r="K218" s="0" t="s">
        <v>19</v>
      </c>
      <c r="L218" s="0" t="n">
        <v>1</v>
      </c>
      <c r="M218" s="0" t="n">
        <v>1</v>
      </c>
      <c r="N218" s="0" t="n">
        <v>901</v>
      </c>
      <c r="O218" s="0" t="s">
        <v>20</v>
      </c>
      <c r="P218" s="0" t="s">
        <v>60</v>
      </c>
      <c r="Q218" s="0" t="s">
        <v>438</v>
      </c>
      <c r="R218" s="0" t="s">
        <v>60</v>
      </c>
    </row>
    <row r="219" customFormat="false" ht="12.8" hidden="false" customHeight="false" outlineLevel="0" collapsed="false">
      <c r="A219" s="0" t="n">
        <v>10212</v>
      </c>
      <c r="B219" s="0" t="s">
        <v>440</v>
      </c>
      <c r="C219" s="0" t="n">
        <v>1010902</v>
      </c>
      <c r="D219" s="0" t="n">
        <v>1</v>
      </c>
      <c r="F219" s="0" t="n">
        <v>0</v>
      </c>
      <c r="G219" s="0" t="n">
        <v>10020</v>
      </c>
      <c r="H219" s="1" t="s">
        <v>441</v>
      </c>
      <c r="J219" s="0" t="s">
        <v>19</v>
      </c>
      <c r="K219" s="0" t="s">
        <v>19</v>
      </c>
      <c r="L219" s="0" t="n">
        <v>1</v>
      </c>
      <c r="M219" s="0" t="n">
        <v>1</v>
      </c>
      <c r="N219" s="0" t="n">
        <v>902</v>
      </c>
      <c r="O219" s="0" t="s">
        <v>20</v>
      </c>
      <c r="P219" s="0" t="s">
        <v>60</v>
      </c>
      <c r="Q219" s="0" t="s">
        <v>440</v>
      </c>
      <c r="R219" s="0" t="s">
        <v>60</v>
      </c>
    </row>
    <row r="220" customFormat="false" ht="12.8" hidden="false" customHeight="false" outlineLevel="0" collapsed="false">
      <c r="A220" s="0" t="n">
        <v>10213</v>
      </c>
      <c r="B220" s="0" t="s">
        <v>442</v>
      </c>
      <c r="C220" s="0" t="n">
        <v>1010903</v>
      </c>
      <c r="D220" s="0" t="n">
        <v>1</v>
      </c>
      <c r="F220" s="0" t="n">
        <v>0</v>
      </c>
      <c r="G220" s="0" t="n">
        <v>10020</v>
      </c>
      <c r="H220" s="1" t="s">
        <v>443</v>
      </c>
      <c r="J220" s="0" t="s">
        <v>19</v>
      </c>
      <c r="K220" s="0" t="s">
        <v>19</v>
      </c>
      <c r="L220" s="0" t="n">
        <v>1</v>
      </c>
      <c r="M220" s="0" t="n">
        <v>1</v>
      </c>
      <c r="N220" s="0" t="n">
        <v>903</v>
      </c>
      <c r="O220" s="0" t="s">
        <v>20</v>
      </c>
      <c r="P220" s="0" t="s">
        <v>60</v>
      </c>
      <c r="Q220" s="0" t="s">
        <v>442</v>
      </c>
      <c r="R220" s="0" t="s">
        <v>60</v>
      </c>
    </row>
    <row r="221" customFormat="false" ht="12.8" hidden="false" customHeight="false" outlineLevel="0" collapsed="false">
      <c r="A221" s="0" t="n">
        <v>10214</v>
      </c>
      <c r="B221" s="0" t="s">
        <v>444</v>
      </c>
      <c r="C221" s="0" t="n">
        <v>1020101</v>
      </c>
      <c r="D221" s="0" t="n">
        <v>1</v>
      </c>
      <c r="F221" s="0" t="n">
        <v>0</v>
      </c>
      <c r="G221" s="0" t="n">
        <v>10021</v>
      </c>
      <c r="H221" s="1" t="s">
        <v>445</v>
      </c>
      <c r="J221" s="0" t="s">
        <v>19</v>
      </c>
      <c r="K221" s="0" t="s">
        <v>19</v>
      </c>
      <c r="L221" s="0" t="n">
        <v>1</v>
      </c>
      <c r="M221" s="0" t="n">
        <v>2</v>
      </c>
      <c r="N221" s="0" t="n">
        <v>101</v>
      </c>
      <c r="O221" s="0" t="s">
        <v>20</v>
      </c>
      <c r="P221" s="0" t="s">
        <v>64</v>
      </c>
      <c r="Q221" s="0" t="s">
        <v>444</v>
      </c>
      <c r="R221" s="0" t="s">
        <v>64</v>
      </c>
    </row>
    <row r="222" customFormat="false" ht="12.8" hidden="false" customHeight="false" outlineLevel="0" collapsed="false">
      <c r="A222" s="0" t="n">
        <v>10215</v>
      </c>
      <c r="B222" s="0" t="s">
        <v>446</v>
      </c>
      <c r="C222" s="0" t="n">
        <v>1020201</v>
      </c>
      <c r="D222" s="0" t="n">
        <v>1</v>
      </c>
      <c r="F222" s="0" t="n">
        <v>0</v>
      </c>
      <c r="G222" s="0" t="n">
        <v>10021</v>
      </c>
      <c r="H222" s="1" t="s">
        <v>447</v>
      </c>
      <c r="J222" s="0" t="s">
        <v>19</v>
      </c>
      <c r="K222" s="0" t="s">
        <v>19</v>
      </c>
      <c r="L222" s="0" t="n">
        <v>1</v>
      </c>
      <c r="M222" s="0" t="n">
        <v>2</v>
      </c>
      <c r="N222" s="0" t="n">
        <v>201</v>
      </c>
      <c r="O222" s="0" t="s">
        <v>20</v>
      </c>
      <c r="P222" s="0" t="s">
        <v>64</v>
      </c>
      <c r="Q222" s="0" t="s">
        <v>446</v>
      </c>
      <c r="R222" s="0" t="s">
        <v>64</v>
      </c>
    </row>
    <row r="223" customFormat="false" ht="12.8" hidden="false" customHeight="false" outlineLevel="0" collapsed="false">
      <c r="A223" s="0" t="n">
        <v>10216</v>
      </c>
      <c r="B223" s="0" t="s">
        <v>448</v>
      </c>
      <c r="C223" s="0" t="n">
        <v>1020301</v>
      </c>
      <c r="D223" s="0" t="n">
        <v>1</v>
      </c>
      <c r="F223" s="0" t="n">
        <v>0</v>
      </c>
      <c r="G223" s="0" t="n">
        <v>10021</v>
      </c>
      <c r="H223" s="1" t="s">
        <v>449</v>
      </c>
      <c r="J223" s="0" t="s">
        <v>19</v>
      </c>
      <c r="K223" s="0" t="s">
        <v>19</v>
      </c>
      <c r="L223" s="0" t="n">
        <v>1</v>
      </c>
      <c r="M223" s="0" t="n">
        <v>2</v>
      </c>
      <c r="N223" s="0" t="n">
        <v>301</v>
      </c>
      <c r="O223" s="0" t="s">
        <v>20</v>
      </c>
      <c r="P223" s="0" t="s">
        <v>64</v>
      </c>
      <c r="Q223" s="0" t="s">
        <v>448</v>
      </c>
      <c r="R223" s="0" t="s">
        <v>64</v>
      </c>
    </row>
    <row r="224" customFormat="false" ht="12.8" hidden="false" customHeight="false" outlineLevel="0" collapsed="false">
      <c r="A224" s="0" t="n">
        <v>10217</v>
      </c>
      <c r="B224" s="0" t="s">
        <v>450</v>
      </c>
      <c r="C224" s="0" t="n">
        <v>1020401</v>
      </c>
      <c r="D224" s="0" t="n">
        <v>1</v>
      </c>
      <c r="F224" s="0" t="n">
        <v>0</v>
      </c>
      <c r="G224" s="0" t="n">
        <v>10021</v>
      </c>
      <c r="H224" s="1" t="s">
        <v>451</v>
      </c>
      <c r="J224" s="0" t="s">
        <v>19</v>
      </c>
      <c r="K224" s="0" t="s">
        <v>19</v>
      </c>
      <c r="L224" s="0" t="n">
        <v>1</v>
      </c>
      <c r="M224" s="0" t="n">
        <v>2</v>
      </c>
      <c r="N224" s="0" t="n">
        <v>401</v>
      </c>
      <c r="O224" s="0" t="s">
        <v>20</v>
      </c>
      <c r="P224" s="0" t="s">
        <v>64</v>
      </c>
      <c r="Q224" s="0" t="s">
        <v>450</v>
      </c>
      <c r="R224" s="0" t="s">
        <v>64</v>
      </c>
    </row>
    <row r="225" customFormat="false" ht="12.8" hidden="false" customHeight="false" outlineLevel="0" collapsed="false">
      <c r="A225" s="0" t="n">
        <v>10218</v>
      </c>
      <c r="B225" s="0" t="s">
        <v>452</v>
      </c>
      <c r="C225" s="0" t="n">
        <v>1020402</v>
      </c>
      <c r="D225" s="0" t="n">
        <v>1</v>
      </c>
      <c r="F225" s="0" t="n">
        <v>0</v>
      </c>
      <c r="G225" s="0" t="n">
        <v>10021</v>
      </c>
      <c r="H225" s="1" t="s">
        <v>453</v>
      </c>
      <c r="J225" s="0" t="s">
        <v>19</v>
      </c>
      <c r="K225" s="0" t="s">
        <v>19</v>
      </c>
      <c r="L225" s="0" t="n">
        <v>1</v>
      </c>
      <c r="M225" s="0" t="n">
        <v>2</v>
      </c>
      <c r="N225" s="0" t="n">
        <v>402</v>
      </c>
      <c r="O225" s="0" t="s">
        <v>20</v>
      </c>
      <c r="P225" s="0" t="s">
        <v>64</v>
      </c>
      <c r="Q225" s="0" t="s">
        <v>452</v>
      </c>
      <c r="R225" s="0" t="s">
        <v>64</v>
      </c>
    </row>
    <row r="226" customFormat="false" ht="12.8" hidden="false" customHeight="false" outlineLevel="0" collapsed="false">
      <c r="A226" s="0" t="n">
        <v>10219</v>
      </c>
      <c r="B226" s="0" t="s">
        <v>454</v>
      </c>
      <c r="C226" s="0" t="n">
        <v>1020403</v>
      </c>
      <c r="D226" s="0" t="n">
        <v>1</v>
      </c>
      <c r="F226" s="0" t="n">
        <v>0</v>
      </c>
      <c r="G226" s="0" t="n">
        <v>10021</v>
      </c>
      <c r="H226" s="1" t="s">
        <v>455</v>
      </c>
      <c r="J226" s="0" t="s">
        <v>19</v>
      </c>
      <c r="K226" s="0" t="s">
        <v>19</v>
      </c>
      <c r="L226" s="0" t="n">
        <v>1</v>
      </c>
      <c r="M226" s="0" t="n">
        <v>2</v>
      </c>
      <c r="N226" s="0" t="n">
        <v>403</v>
      </c>
      <c r="O226" s="0" t="s">
        <v>20</v>
      </c>
      <c r="P226" s="0" t="s">
        <v>64</v>
      </c>
      <c r="Q226" s="0" t="s">
        <v>454</v>
      </c>
      <c r="R226" s="0" t="s">
        <v>64</v>
      </c>
    </row>
    <row r="227" customFormat="false" ht="12.8" hidden="false" customHeight="false" outlineLevel="0" collapsed="false">
      <c r="A227" s="0" t="n">
        <v>10220</v>
      </c>
      <c r="B227" s="0" t="s">
        <v>456</v>
      </c>
      <c r="C227" s="0" t="n">
        <v>1020501</v>
      </c>
      <c r="D227" s="0" t="n">
        <v>1</v>
      </c>
      <c r="F227" s="0" t="n">
        <v>0</v>
      </c>
      <c r="G227" s="0" t="n">
        <v>10021</v>
      </c>
      <c r="H227" s="1" t="s">
        <v>457</v>
      </c>
      <c r="J227" s="0" t="s">
        <v>19</v>
      </c>
      <c r="K227" s="0" t="s">
        <v>19</v>
      </c>
      <c r="L227" s="0" t="n">
        <v>1</v>
      </c>
      <c r="M227" s="0" t="n">
        <v>2</v>
      </c>
      <c r="N227" s="0" t="n">
        <v>501</v>
      </c>
      <c r="O227" s="0" t="s">
        <v>20</v>
      </c>
      <c r="P227" s="0" t="s">
        <v>64</v>
      </c>
      <c r="Q227" s="0" t="s">
        <v>456</v>
      </c>
      <c r="R227" s="0" t="s">
        <v>64</v>
      </c>
    </row>
    <row r="228" customFormat="false" ht="12.8" hidden="false" customHeight="false" outlineLevel="0" collapsed="false">
      <c r="A228" s="0" t="n">
        <v>10221</v>
      </c>
      <c r="B228" s="0" t="s">
        <v>458</v>
      </c>
      <c r="C228" s="0" t="n">
        <v>1020601</v>
      </c>
      <c r="D228" s="0" t="n">
        <v>1</v>
      </c>
      <c r="F228" s="0" t="n">
        <v>0</v>
      </c>
      <c r="G228" s="0" t="n">
        <v>10021</v>
      </c>
      <c r="H228" s="1" t="s">
        <v>459</v>
      </c>
      <c r="J228" s="0" t="s">
        <v>19</v>
      </c>
      <c r="K228" s="0" t="s">
        <v>19</v>
      </c>
      <c r="L228" s="0" t="n">
        <v>1</v>
      </c>
      <c r="M228" s="0" t="n">
        <v>2</v>
      </c>
      <c r="N228" s="0" t="n">
        <v>601</v>
      </c>
      <c r="O228" s="0" t="s">
        <v>20</v>
      </c>
      <c r="P228" s="0" t="s">
        <v>64</v>
      </c>
      <c r="Q228" s="0" t="s">
        <v>458</v>
      </c>
      <c r="R228" s="0" t="s">
        <v>64</v>
      </c>
    </row>
    <row r="229" customFormat="false" ht="12.8" hidden="false" customHeight="false" outlineLevel="0" collapsed="false">
      <c r="A229" s="0" t="n">
        <v>10222</v>
      </c>
      <c r="B229" s="0" t="s">
        <v>460</v>
      </c>
      <c r="C229" s="0" t="n">
        <v>1020701</v>
      </c>
      <c r="D229" s="0" t="n">
        <v>1</v>
      </c>
      <c r="F229" s="0" t="n">
        <v>0</v>
      </c>
      <c r="G229" s="0" t="n">
        <v>10021</v>
      </c>
      <c r="H229" s="1" t="s">
        <v>461</v>
      </c>
      <c r="J229" s="0" t="s">
        <v>19</v>
      </c>
      <c r="K229" s="0" t="s">
        <v>19</v>
      </c>
      <c r="L229" s="0" t="n">
        <v>1</v>
      </c>
      <c r="M229" s="0" t="n">
        <v>2</v>
      </c>
      <c r="N229" s="0" t="n">
        <v>701</v>
      </c>
      <c r="O229" s="0" t="s">
        <v>20</v>
      </c>
      <c r="P229" s="0" t="s">
        <v>64</v>
      </c>
      <c r="Q229" s="0" t="s">
        <v>460</v>
      </c>
      <c r="R229" s="0" t="s">
        <v>64</v>
      </c>
    </row>
    <row r="230" customFormat="false" ht="12.8" hidden="false" customHeight="false" outlineLevel="0" collapsed="false">
      <c r="A230" s="0" t="n">
        <v>10223</v>
      </c>
      <c r="B230" s="0" t="s">
        <v>462</v>
      </c>
      <c r="C230" s="0" t="n">
        <v>1020801</v>
      </c>
      <c r="D230" s="0" t="n">
        <v>1</v>
      </c>
      <c r="F230" s="0" t="n">
        <v>0</v>
      </c>
      <c r="G230" s="0" t="n">
        <v>10021</v>
      </c>
      <c r="H230" s="1" t="s">
        <v>463</v>
      </c>
      <c r="J230" s="0" t="s">
        <v>19</v>
      </c>
      <c r="K230" s="0" t="s">
        <v>19</v>
      </c>
      <c r="L230" s="0" t="n">
        <v>1</v>
      </c>
      <c r="M230" s="0" t="n">
        <v>2</v>
      </c>
      <c r="N230" s="0" t="n">
        <v>801</v>
      </c>
      <c r="O230" s="0" t="s">
        <v>20</v>
      </c>
      <c r="P230" s="0" t="s">
        <v>64</v>
      </c>
      <c r="Q230" s="0" t="s">
        <v>462</v>
      </c>
      <c r="R230" s="0" t="s">
        <v>64</v>
      </c>
    </row>
    <row r="231" customFormat="false" ht="12.8" hidden="false" customHeight="false" outlineLevel="0" collapsed="false">
      <c r="A231" s="0" t="n">
        <v>10224</v>
      </c>
      <c r="B231" s="0" t="s">
        <v>464</v>
      </c>
      <c r="C231" s="0" t="n">
        <v>1020901</v>
      </c>
      <c r="D231" s="0" t="n">
        <v>1</v>
      </c>
      <c r="F231" s="0" t="n">
        <v>0</v>
      </c>
      <c r="G231" s="0" t="n">
        <v>10021</v>
      </c>
      <c r="H231" s="1" t="s">
        <v>465</v>
      </c>
      <c r="J231" s="0" t="s">
        <v>19</v>
      </c>
      <c r="K231" s="0" t="s">
        <v>19</v>
      </c>
      <c r="L231" s="0" t="n">
        <v>1</v>
      </c>
      <c r="M231" s="0" t="n">
        <v>2</v>
      </c>
      <c r="N231" s="0" t="n">
        <v>901</v>
      </c>
      <c r="O231" s="0" t="s">
        <v>20</v>
      </c>
      <c r="P231" s="0" t="s">
        <v>64</v>
      </c>
      <c r="Q231" s="0" t="s">
        <v>464</v>
      </c>
      <c r="R231" s="0" t="s">
        <v>64</v>
      </c>
    </row>
    <row r="232" customFormat="false" ht="12.8" hidden="false" customHeight="false" outlineLevel="0" collapsed="false">
      <c r="A232" s="0" t="n">
        <v>10225</v>
      </c>
      <c r="B232" s="0" t="s">
        <v>466</v>
      </c>
      <c r="C232" s="0" t="n">
        <v>1021001</v>
      </c>
      <c r="D232" s="0" t="n">
        <v>1</v>
      </c>
      <c r="F232" s="0" t="n">
        <v>0</v>
      </c>
      <c r="G232" s="0" t="n">
        <v>10021</v>
      </c>
      <c r="H232" s="1" t="s">
        <v>467</v>
      </c>
      <c r="J232" s="0" t="s">
        <v>19</v>
      </c>
      <c r="K232" s="0" t="s">
        <v>19</v>
      </c>
      <c r="L232" s="0" t="n">
        <v>1</v>
      </c>
      <c r="M232" s="0" t="n">
        <v>2</v>
      </c>
      <c r="N232" s="0" t="n">
        <v>1001</v>
      </c>
      <c r="O232" s="0" t="s">
        <v>20</v>
      </c>
      <c r="P232" s="0" t="s">
        <v>64</v>
      </c>
      <c r="Q232" s="0" t="s">
        <v>466</v>
      </c>
      <c r="R232" s="0" t="s">
        <v>64</v>
      </c>
    </row>
    <row r="233" customFormat="false" ht="12.8" hidden="false" customHeight="false" outlineLevel="0" collapsed="false">
      <c r="A233" s="0" t="n">
        <v>10226</v>
      </c>
      <c r="B233" s="0" t="s">
        <v>468</v>
      </c>
      <c r="C233" s="0" t="n">
        <v>1021101</v>
      </c>
      <c r="D233" s="0" t="n">
        <v>1</v>
      </c>
      <c r="F233" s="0" t="n">
        <v>0</v>
      </c>
      <c r="G233" s="0" t="n">
        <v>10021</v>
      </c>
      <c r="H233" s="1" t="s">
        <v>469</v>
      </c>
      <c r="J233" s="0" t="s">
        <v>19</v>
      </c>
      <c r="K233" s="0" t="s">
        <v>19</v>
      </c>
      <c r="L233" s="0" t="n">
        <v>1</v>
      </c>
      <c r="M233" s="0" t="n">
        <v>2</v>
      </c>
      <c r="N233" s="0" t="n">
        <v>1101</v>
      </c>
      <c r="O233" s="0" t="s">
        <v>20</v>
      </c>
      <c r="P233" s="0" t="s">
        <v>64</v>
      </c>
      <c r="Q233" s="0" t="s">
        <v>468</v>
      </c>
      <c r="R233" s="0" t="s">
        <v>64</v>
      </c>
    </row>
    <row r="234" customFormat="false" ht="12.8" hidden="false" customHeight="false" outlineLevel="0" collapsed="false">
      <c r="A234" s="0" t="n">
        <v>10227</v>
      </c>
      <c r="B234" s="0" t="s">
        <v>470</v>
      </c>
      <c r="C234" s="0" t="n">
        <v>1021201</v>
      </c>
      <c r="D234" s="0" t="n">
        <v>1</v>
      </c>
      <c r="F234" s="0" t="n">
        <v>0</v>
      </c>
      <c r="G234" s="0" t="n">
        <v>10021</v>
      </c>
      <c r="H234" s="1" t="s">
        <v>471</v>
      </c>
      <c r="J234" s="0" t="s">
        <v>19</v>
      </c>
      <c r="K234" s="0" t="s">
        <v>19</v>
      </c>
      <c r="L234" s="0" t="n">
        <v>1</v>
      </c>
      <c r="M234" s="0" t="n">
        <v>2</v>
      </c>
      <c r="N234" s="0" t="n">
        <v>1201</v>
      </c>
      <c r="O234" s="0" t="s">
        <v>20</v>
      </c>
      <c r="P234" s="0" t="s">
        <v>64</v>
      </c>
      <c r="Q234" s="0" t="s">
        <v>470</v>
      </c>
      <c r="R234" s="0" t="s">
        <v>64</v>
      </c>
    </row>
    <row r="235" customFormat="false" ht="12.8" hidden="false" customHeight="false" outlineLevel="0" collapsed="false">
      <c r="A235" s="0" t="n">
        <v>10228</v>
      </c>
      <c r="B235" s="0" t="s">
        <v>472</v>
      </c>
      <c r="C235" s="0" t="n">
        <v>1021301</v>
      </c>
      <c r="D235" s="0" t="n">
        <v>1</v>
      </c>
      <c r="F235" s="0" t="n">
        <v>0</v>
      </c>
      <c r="G235" s="0" t="n">
        <v>10021</v>
      </c>
      <c r="H235" s="1" t="s">
        <v>473</v>
      </c>
      <c r="J235" s="0" t="s">
        <v>19</v>
      </c>
      <c r="K235" s="0" t="s">
        <v>19</v>
      </c>
      <c r="L235" s="0" t="n">
        <v>1</v>
      </c>
      <c r="M235" s="0" t="n">
        <v>2</v>
      </c>
      <c r="N235" s="0" t="n">
        <v>1301</v>
      </c>
      <c r="O235" s="0" t="s">
        <v>20</v>
      </c>
      <c r="P235" s="0" t="s">
        <v>64</v>
      </c>
      <c r="Q235" s="0" t="s">
        <v>472</v>
      </c>
      <c r="R235" s="0" t="s">
        <v>64</v>
      </c>
    </row>
    <row r="236" customFormat="false" ht="12.8" hidden="false" customHeight="false" outlineLevel="0" collapsed="false">
      <c r="A236" s="0" t="n">
        <v>10229</v>
      </c>
      <c r="B236" s="0" t="s">
        <v>474</v>
      </c>
      <c r="C236" s="0" t="n">
        <v>1021401</v>
      </c>
      <c r="D236" s="0" t="n">
        <v>1</v>
      </c>
      <c r="F236" s="0" t="n">
        <v>0</v>
      </c>
      <c r="G236" s="0" t="n">
        <v>10021</v>
      </c>
      <c r="H236" s="1" t="s">
        <v>475</v>
      </c>
      <c r="J236" s="0" t="s">
        <v>19</v>
      </c>
      <c r="K236" s="0" t="s">
        <v>19</v>
      </c>
      <c r="L236" s="0" t="n">
        <v>1</v>
      </c>
      <c r="M236" s="0" t="n">
        <v>2</v>
      </c>
      <c r="N236" s="0" t="n">
        <v>1401</v>
      </c>
      <c r="O236" s="0" t="s">
        <v>20</v>
      </c>
      <c r="P236" s="0" t="s">
        <v>64</v>
      </c>
      <c r="Q236" s="0" t="s">
        <v>474</v>
      </c>
      <c r="R236" s="0" t="s">
        <v>64</v>
      </c>
    </row>
    <row r="237" customFormat="false" ht="12.8" hidden="false" customHeight="false" outlineLevel="0" collapsed="false">
      <c r="A237" s="0" t="n">
        <v>10230</v>
      </c>
      <c r="B237" s="0" t="s">
        <v>476</v>
      </c>
      <c r="C237" s="0" t="n">
        <v>1021501</v>
      </c>
      <c r="D237" s="0" t="n">
        <v>1</v>
      </c>
      <c r="F237" s="0" t="n">
        <v>0</v>
      </c>
      <c r="G237" s="0" t="n">
        <v>10021</v>
      </c>
      <c r="H237" s="1" t="s">
        <v>477</v>
      </c>
      <c r="J237" s="0" t="s">
        <v>19</v>
      </c>
      <c r="K237" s="0" t="s">
        <v>19</v>
      </c>
      <c r="L237" s="0" t="n">
        <v>1</v>
      </c>
      <c r="M237" s="0" t="n">
        <v>2</v>
      </c>
      <c r="N237" s="0" t="n">
        <v>1501</v>
      </c>
      <c r="O237" s="0" t="s">
        <v>20</v>
      </c>
      <c r="P237" s="0" t="s">
        <v>64</v>
      </c>
      <c r="Q237" s="0" t="s">
        <v>476</v>
      </c>
      <c r="R237" s="0" t="s">
        <v>64</v>
      </c>
    </row>
    <row r="238" customFormat="false" ht="12.8" hidden="false" customHeight="false" outlineLevel="0" collapsed="false">
      <c r="A238" s="0" t="n">
        <v>10231</v>
      </c>
      <c r="B238" s="0" t="s">
        <v>478</v>
      </c>
      <c r="C238" s="0" t="n">
        <v>1021601</v>
      </c>
      <c r="D238" s="0" t="n">
        <v>1</v>
      </c>
      <c r="F238" s="0" t="n">
        <v>0</v>
      </c>
      <c r="G238" s="0" t="n">
        <v>10021</v>
      </c>
      <c r="H238" s="1" t="s">
        <v>479</v>
      </c>
      <c r="J238" s="0" t="s">
        <v>19</v>
      </c>
      <c r="K238" s="0" t="s">
        <v>19</v>
      </c>
      <c r="L238" s="0" t="n">
        <v>1</v>
      </c>
      <c r="M238" s="0" t="n">
        <v>2</v>
      </c>
      <c r="N238" s="0" t="n">
        <v>1601</v>
      </c>
      <c r="O238" s="0" t="s">
        <v>20</v>
      </c>
      <c r="P238" s="0" t="s">
        <v>64</v>
      </c>
      <c r="Q238" s="0" t="s">
        <v>478</v>
      </c>
      <c r="R238" s="0" t="s">
        <v>64</v>
      </c>
    </row>
    <row r="239" customFormat="false" ht="12.8" hidden="false" customHeight="false" outlineLevel="0" collapsed="false">
      <c r="A239" s="0" t="n">
        <v>10232</v>
      </c>
      <c r="B239" s="0" t="s">
        <v>480</v>
      </c>
      <c r="C239" s="0" t="n">
        <v>1021701</v>
      </c>
      <c r="D239" s="0" t="n">
        <v>1</v>
      </c>
      <c r="F239" s="0" t="n">
        <v>0</v>
      </c>
      <c r="G239" s="0" t="n">
        <v>10021</v>
      </c>
      <c r="H239" s="1" t="s">
        <v>481</v>
      </c>
      <c r="J239" s="0" t="s">
        <v>19</v>
      </c>
      <c r="K239" s="0" t="s">
        <v>19</v>
      </c>
      <c r="L239" s="0" t="n">
        <v>1</v>
      </c>
      <c r="M239" s="0" t="n">
        <v>2</v>
      </c>
      <c r="N239" s="0" t="n">
        <v>1701</v>
      </c>
      <c r="O239" s="0" t="s">
        <v>20</v>
      </c>
      <c r="P239" s="0" t="s">
        <v>64</v>
      </c>
      <c r="Q239" s="0" t="s">
        <v>480</v>
      </c>
      <c r="R239" s="0" t="s">
        <v>64</v>
      </c>
    </row>
    <row r="240" customFormat="false" ht="12.8" hidden="false" customHeight="false" outlineLevel="0" collapsed="false">
      <c r="A240" s="0" t="n">
        <v>10233</v>
      </c>
      <c r="B240" s="0" t="s">
        <v>102</v>
      </c>
      <c r="C240" s="0" t="n">
        <v>1021801</v>
      </c>
      <c r="D240" s="0" t="n">
        <v>1</v>
      </c>
      <c r="F240" s="0" t="n">
        <v>0</v>
      </c>
      <c r="G240" s="0" t="n">
        <v>10021</v>
      </c>
      <c r="H240" s="1" t="s">
        <v>482</v>
      </c>
      <c r="J240" s="0" t="s">
        <v>19</v>
      </c>
      <c r="K240" s="0" t="s">
        <v>19</v>
      </c>
      <c r="L240" s="0" t="n">
        <v>1</v>
      </c>
      <c r="M240" s="0" t="n">
        <v>2</v>
      </c>
      <c r="N240" s="0" t="n">
        <v>1801</v>
      </c>
      <c r="O240" s="0" t="s">
        <v>20</v>
      </c>
      <c r="P240" s="0" t="s">
        <v>64</v>
      </c>
      <c r="Q240" s="0" t="s">
        <v>102</v>
      </c>
      <c r="R240" s="0" t="s">
        <v>64</v>
      </c>
    </row>
    <row r="241" customFormat="false" ht="12.8" hidden="false" customHeight="false" outlineLevel="0" collapsed="false">
      <c r="A241" s="0" t="n">
        <v>10234</v>
      </c>
      <c r="B241" s="0" t="s">
        <v>483</v>
      </c>
      <c r="C241" s="0" t="n">
        <v>1021802</v>
      </c>
      <c r="D241" s="0" t="n">
        <v>1</v>
      </c>
      <c r="F241" s="0" t="n">
        <v>0</v>
      </c>
      <c r="G241" s="0" t="n">
        <v>10021</v>
      </c>
      <c r="H241" s="1" t="s">
        <v>484</v>
      </c>
      <c r="J241" s="0" t="s">
        <v>19</v>
      </c>
      <c r="K241" s="0" t="s">
        <v>19</v>
      </c>
      <c r="L241" s="0" t="n">
        <v>1</v>
      </c>
      <c r="M241" s="0" t="n">
        <v>2</v>
      </c>
      <c r="N241" s="0" t="n">
        <v>1802</v>
      </c>
      <c r="O241" s="0" t="s">
        <v>20</v>
      </c>
      <c r="P241" s="0" t="s">
        <v>64</v>
      </c>
      <c r="Q241" s="0" t="s">
        <v>483</v>
      </c>
      <c r="R241" s="0" t="s">
        <v>64</v>
      </c>
    </row>
    <row r="242" customFormat="false" ht="12.8" hidden="false" customHeight="false" outlineLevel="0" collapsed="false">
      <c r="A242" s="0" t="n">
        <v>10235</v>
      </c>
      <c r="B242" s="0" t="s">
        <v>485</v>
      </c>
      <c r="C242" s="0" t="n">
        <v>1021803</v>
      </c>
      <c r="D242" s="0" t="n">
        <v>1</v>
      </c>
      <c r="F242" s="0" t="n">
        <v>0</v>
      </c>
      <c r="G242" s="0" t="n">
        <v>10021</v>
      </c>
      <c r="H242" s="1" t="s">
        <v>486</v>
      </c>
      <c r="J242" s="0" t="s">
        <v>19</v>
      </c>
      <c r="K242" s="0" t="s">
        <v>19</v>
      </c>
      <c r="L242" s="0" t="n">
        <v>1</v>
      </c>
      <c r="M242" s="0" t="n">
        <v>2</v>
      </c>
      <c r="N242" s="0" t="n">
        <v>1803</v>
      </c>
      <c r="O242" s="0" t="s">
        <v>20</v>
      </c>
      <c r="P242" s="0" t="s">
        <v>64</v>
      </c>
      <c r="Q242" s="0" t="s">
        <v>485</v>
      </c>
      <c r="R242" s="0" t="s">
        <v>64</v>
      </c>
    </row>
    <row r="243" customFormat="false" ht="12.8" hidden="false" customHeight="false" outlineLevel="0" collapsed="false">
      <c r="A243" s="0" t="n">
        <v>10236</v>
      </c>
      <c r="B243" s="0" t="s">
        <v>487</v>
      </c>
      <c r="C243" s="0" t="n">
        <v>1021804</v>
      </c>
      <c r="D243" s="0" t="n">
        <v>1</v>
      </c>
      <c r="F243" s="0" t="n">
        <v>0</v>
      </c>
      <c r="G243" s="0" t="n">
        <v>10021</v>
      </c>
      <c r="H243" s="1" t="s">
        <v>488</v>
      </c>
      <c r="J243" s="0" t="s">
        <v>19</v>
      </c>
      <c r="K243" s="0" t="s">
        <v>19</v>
      </c>
      <c r="L243" s="0" t="n">
        <v>1</v>
      </c>
      <c r="M243" s="0" t="n">
        <v>2</v>
      </c>
      <c r="N243" s="0" t="n">
        <v>1804</v>
      </c>
      <c r="O243" s="0" t="s">
        <v>20</v>
      </c>
      <c r="P243" s="0" t="s">
        <v>64</v>
      </c>
      <c r="Q243" s="0" t="s">
        <v>487</v>
      </c>
      <c r="R243" s="0" t="s">
        <v>64</v>
      </c>
    </row>
    <row r="244" customFormat="false" ht="12.8" hidden="false" customHeight="false" outlineLevel="0" collapsed="false">
      <c r="A244" s="0" t="n">
        <v>10237</v>
      </c>
      <c r="B244" s="0" t="s">
        <v>489</v>
      </c>
      <c r="C244" s="0" t="n">
        <v>1021805</v>
      </c>
      <c r="D244" s="0" t="n">
        <v>1</v>
      </c>
      <c r="F244" s="0" t="n">
        <v>0</v>
      </c>
      <c r="G244" s="0" t="n">
        <v>10021</v>
      </c>
      <c r="H244" s="1" t="s">
        <v>490</v>
      </c>
      <c r="J244" s="0" t="s">
        <v>19</v>
      </c>
      <c r="K244" s="0" t="s">
        <v>19</v>
      </c>
      <c r="L244" s="0" t="n">
        <v>1</v>
      </c>
      <c r="M244" s="0" t="n">
        <v>2</v>
      </c>
      <c r="N244" s="0" t="n">
        <v>1805</v>
      </c>
      <c r="O244" s="0" t="s">
        <v>20</v>
      </c>
      <c r="P244" s="0" t="s">
        <v>64</v>
      </c>
      <c r="Q244" s="0" t="s">
        <v>489</v>
      </c>
      <c r="R244" s="0" t="s">
        <v>64</v>
      </c>
    </row>
    <row r="245" customFormat="false" ht="12.8" hidden="false" customHeight="false" outlineLevel="0" collapsed="false">
      <c r="A245" s="0" t="n">
        <v>10238</v>
      </c>
      <c r="B245" s="0" t="s">
        <v>491</v>
      </c>
      <c r="C245" s="0" t="n">
        <v>1021806</v>
      </c>
      <c r="D245" s="0" t="n">
        <v>1</v>
      </c>
      <c r="F245" s="0" t="n">
        <v>0</v>
      </c>
      <c r="G245" s="0" t="n">
        <v>10021</v>
      </c>
      <c r="H245" s="1" t="s">
        <v>492</v>
      </c>
      <c r="J245" s="0" t="s">
        <v>19</v>
      </c>
      <c r="K245" s="0" t="s">
        <v>19</v>
      </c>
      <c r="L245" s="0" t="n">
        <v>1</v>
      </c>
      <c r="M245" s="0" t="n">
        <v>2</v>
      </c>
      <c r="N245" s="0" t="n">
        <v>1806</v>
      </c>
      <c r="O245" s="0" t="s">
        <v>20</v>
      </c>
      <c r="P245" s="0" t="s">
        <v>64</v>
      </c>
      <c r="Q245" s="0" t="s">
        <v>491</v>
      </c>
      <c r="R245" s="0" t="s">
        <v>64</v>
      </c>
    </row>
    <row r="246" customFormat="false" ht="12.8" hidden="false" customHeight="false" outlineLevel="0" collapsed="false">
      <c r="A246" s="0" t="n">
        <v>10239</v>
      </c>
      <c r="B246" s="0" t="s">
        <v>493</v>
      </c>
      <c r="C246" s="0" t="n">
        <v>1021807</v>
      </c>
      <c r="D246" s="0" t="n">
        <v>1</v>
      </c>
      <c r="F246" s="0" t="n">
        <v>0</v>
      </c>
      <c r="G246" s="0" t="n">
        <v>10021</v>
      </c>
      <c r="H246" s="1" t="s">
        <v>494</v>
      </c>
      <c r="J246" s="0" t="s">
        <v>19</v>
      </c>
      <c r="K246" s="0" t="s">
        <v>19</v>
      </c>
      <c r="L246" s="0" t="n">
        <v>1</v>
      </c>
      <c r="M246" s="0" t="n">
        <v>2</v>
      </c>
      <c r="N246" s="0" t="n">
        <v>1807</v>
      </c>
      <c r="O246" s="0" t="s">
        <v>20</v>
      </c>
      <c r="P246" s="0" t="s">
        <v>64</v>
      </c>
      <c r="Q246" s="0" t="s">
        <v>493</v>
      </c>
      <c r="R246" s="0" t="s">
        <v>64</v>
      </c>
    </row>
    <row r="247" customFormat="false" ht="12.8" hidden="false" customHeight="false" outlineLevel="0" collapsed="false">
      <c r="A247" s="0" t="n">
        <v>10240</v>
      </c>
      <c r="B247" s="0" t="s">
        <v>495</v>
      </c>
      <c r="C247" s="0" t="n">
        <v>1021808</v>
      </c>
      <c r="D247" s="0" t="n">
        <v>1</v>
      </c>
      <c r="F247" s="0" t="n">
        <v>0</v>
      </c>
      <c r="G247" s="0" t="n">
        <v>10021</v>
      </c>
      <c r="H247" s="1" t="s">
        <v>496</v>
      </c>
      <c r="J247" s="0" t="s">
        <v>19</v>
      </c>
      <c r="K247" s="0" t="s">
        <v>19</v>
      </c>
      <c r="L247" s="0" t="n">
        <v>1</v>
      </c>
      <c r="M247" s="0" t="n">
        <v>2</v>
      </c>
      <c r="N247" s="0" t="n">
        <v>1808</v>
      </c>
      <c r="O247" s="0" t="s">
        <v>20</v>
      </c>
      <c r="P247" s="0" t="s">
        <v>64</v>
      </c>
      <c r="Q247" s="0" t="s">
        <v>495</v>
      </c>
      <c r="R247" s="0" t="s">
        <v>64</v>
      </c>
    </row>
    <row r="248" customFormat="false" ht="12.8" hidden="false" customHeight="false" outlineLevel="0" collapsed="false">
      <c r="A248" s="0" t="n">
        <v>10241</v>
      </c>
      <c r="B248" s="0" t="s">
        <v>497</v>
      </c>
      <c r="C248" s="0" t="n">
        <v>1030101</v>
      </c>
      <c r="D248" s="0" t="n">
        <v>1</v>
      </c>
      <c r="F248" s="0" t="n">
        <v>0</v>
      </c>
      <c r="G248" s="0" t="n">
        <v>10022</v>
      </c>
      <c r="H248" s="1" t="s">
        <v>498</v>
      </c>
      <c r="J248" s="0" t="s">
        <v>19</v>
      </c>
      <c r="K248" s="0" t="s">
        <v>19</v>
      </c>
      <c r="L248" s="0" t="n">
        <v>1</v>
      </c>
      <c r="M248" s="0" t="n">
        <v>3</v>
      </c>
      <c r="N248" s="0" t="n">
        <v>101</v>
      </c>
      <c r="O248" s="0" t="s">
        <v>20</v>
      </c>
      <c r="P248" s="0" t="s">
        <v>66</v>
      </c>
      <c r="Q248" s="0" t="s">
        <v>497</v>
      </c>
      <c r="R248" s="0" t="s">
        <v>66</v>
      </c>
    </row>
    <row r="249" customFormat="false" ht="12.8" hidden="false" customHeight="false" outlineLevel="0" collapsed="false">
      <c r="A249" s="0" t="n">
        <v>10242</v>
      </c>
      <c r="B249" s="0" t="s">
        <v>499</v>
      </c>
      <c r="C249" s="0" t="n">
        <v>1030201</v>
      </c>
      <c r="D249" s="0" t="n">
        <v>1</v>
      </c>
      <c r="F249" s="0" t="n">
        <v>0</v>
      </c>
      <c r="G249" s="0" t="n">
        <v>10022</v>
      </c>
      <c r="H249" s="1" t="s">
        <v>500</v>
      </c>
      <c r="J249" s="0" t="s">
        <v>19</v>
      </c>
      <c r="K249" s="0" t="s">
        <v>19</v>
      </c>
      <c r="L249" s="0" t="n">
        <v>1</v>
      </c>
      <c r="M249" s="0" t="n">
        <v>3</v>
      </c>
      <c r="N249" s="0" t="n">
        <v>201</v>
      </c>
      <c r="O249" s="0" t="s">
        <v>20</v>
      </c>
      <c r="P249" s="0" t="s">
        <v>66</v>
      </c>
      <c r="Q249" s="0" t="s">
        <v>499</v>
      </c>
      <c r="R249" s="0" t="s">
        <v>66</v>
      </c>
    </row>
    <row r="250" customFormat="false" ht="12.8" hidden="false" customHeight="false" outlineLevel="0" collapsed="false">
      <c r="A250" s="0" t="n">
        <v>10243</v>
      </c>
      <c r="B250" s="0" t="s">
        <v>501</v>
      </c>
      <c r="C250" s="0" t="n">
        <v>1030301</v>
      </c>
      <c r="D250" s="0" t="n">
        <v>1</v>
      </c>
      <c r="F250" s="0" t="n">
        <v>0</v>
      </c>
      <c r="G250" s="0" t="n">
        <v>10022</v>
      </c>
      <c r="H250" s="1" t="s">
        <v>502</v>
      </c>
      <c r="J250" s="0" t="s">
        <v>19</v>
      </c>
      <c r="K250" s="0" t="s">
        <v>19</v>
      </c>
      <c r="L250" s="0" t="n">
        <v>1</v>
      </c>
      <c r="M250" s="0" t="n">
        <v>3</v>
      </c>
      <c r="N250" s="0" t="n">
        <v>301</v>
      </c>
      <c r="O250" s="0" t="s">
        <v>20</v>
      </c>
      <c r="P250" s="0" t="s">
        <v>66</v>
      </c>
      <c r="Q250" s="0" t="s">
        <v>501</v>
      </c>
      <c r="R250" s="0" t="s">
        <v>66</v>
      </c>
    </row>
    <row r="251" customFormat="false" ht="12.8" hidden="false" customHeight="false" outlineLevel="0" collapsed="false">
      <c r="A251" s="0" t="n">
        <v>10244</v>
      </c>
      <c r="B251" s="0" t="s">
        <v>503</v>
      </c>
      <c r="C251" s="0" t="n">
        <v>1030302</v>
      </c>
      <c r="D251" s="0" t="n">
        <v>1</v>
      </c>
      <c r="F251" s="0" t="n">
        <v>0</v>
      </c>
      <c r="G251" s="0" t="n">
        <v>10022</v>
      </c>
      <c r="H251" s="1" t="s">
        <v>504</v>
      </c>
      <c r="J251" s="0" t="s">
        <v>19</v>
      </c>
      <c r="K251" s="0" t="s">
        <v>19</v>
      </c>
      <c r="L251" s="0" t="n">
        <v>1</v>
      </c>
      <c r="M251" s="0" t="n">
        <v>3</v>
      </c>
      <c r="N251" s="0" t="n">
        <v>302</v>
      </c>
      <c r="O251" s="0" t="s">
        <v>20</v>
      </c>
      <c r="P251" s="0" t="s">
        <v>66</v>
      </c>
      <c r="Q251" s="0" t="s">
        <v>503</v>
      </c>
      <c r="R251" s="0" t="s">
        <v>66</v>
      </c>
    </row>
    <row r="252" customFormat="false" ht="12.8" hidden="false" customHeight="false" outlineLevel="0" collapsed="false">
      <c r="A252" s="0" t="n">
        <v>10245</v>
      </c>
      <c r="B252" s="0" t="s">
        <v>505</v>
      </c>
      <c r="C252" s="0" t="n">
        <v>1030303</v>
      </c>
      <c r="D252" s="0" t="n">
        <v>1</v>
      </c>
      <c r="F252" s="0" t="n">
        <v>0</v>
      </c>
      <c r="G252" s="0" t="n">
        <v>10022</v>
      </c>
      <c r="H252" s="1" t="s">
        <v>506</v>
      </c>
      <c r="J252" s="0" t="s">
        <v>19</v>
      </c>
      <c r="K252" s="0" t="s">
        <v>19</v>
      </c>
      <c r="L252" s="0" t="n">
        <v>1</v>
      </c>
      <c r="M252" s="0" t="n">
        <v>3</v>
      </c>
      <c r="N252" s="0" t="n">
        <v>303</v>
      </c>
      <c r="O252" s="0" t="s">
        <v>20</v>
      </c>
      <c r="P252" s="0" t="s">
        <v>66</v>
      </c>
      <c r="Q252" s="0" t="s">
        <v>505</v>
      </c>
      <c r="R252" s="0" t="s">
        <v>66</v>
      </c>
    </row>
    <row r="253" customFormat="false" ht="12.8" hidden="false" customHeight="false" outlineLevel="0" collapsed="false">
      <c r="A253" s="0" t="n">
        <v>10246</v>
      </c>
      <c r="B253" s="0" t="s">
        <v>507</v>
      </c>
      <c r="C253" s="0" t="n">
        <v>1030304</v>
      </c>
      <c r="D253" s="0" t="n">
        <v>1</v>
      </c>
      <c r="F253" s="0" t="n">
        <v>0</v>
      </c>
      <c r="G253" s="0" t="n">
        <v>10022</v>
      </c>
      <c r="H253" s="1" t="s">
        <v>508</v>
      </c>
      <c r="J253" s="0" t="s">
        <v>19</v>
      </c>
      <c r="K253" s="0" t="s">
        <v>19</v>
      </c>
      <c r="L253" s="0" t="n">
        <v>1</v>
      </c>
      <c r="M253" s="0" t="n">
        <v>3</v>
      </c>
      <c r="N253" s="0" t="n">
        <v>304</v>
      </c>
      <c r="O253" s="0" t="s">
        <v>20</v>
      </c>
      <c r="P253" s="0" t="s">
        <v>66</v>
      </c>
      <c r="Q253" s="0" t="s">
        <v>507</v>
      </c>
      <c r="R253" s="0" t="s">
        <v>66</v>
      </c>
    </row>
    <row r="254" customFormat="false" ht="12.8" hidden="false" customHeight="false" outlineLevel="0" collapsed="false">
      <c r="A254" s="0" t="n">
        <v>10247</v>
      </c>
      <c r="B254" s="0" t="s">
        <v>509</v>
      </c>
      <c r="C254" s="0" t="n">
        <v>1030305</v>
      </c>
      <c r="D254" s="0" t="n">
        <v>1</v>
      </c>
      <c r="F254" s="0" t="n">
        <v>0</v>
      </c>
      <c r="G254" s="0" t="n">
        <v>10022</v>
      </c>
      <c r="H254" s="1" t="s">
        <v>510</v>
      </c>
      <c r="J254" s="0" t="s">
        <v>19</v>
      </c>
      <c r="K254" s="0" t="s">
        <v>19</v>
      </c>
      <c r="L254" s="0" t="n">
        <v>1</v>
      </c>
      <c r="M254" s="0" t="n">
        <v>3</v>
      </c>
      <c r="N254" s="0" t="n">
        <v>305</v>
      </c>
      <c r="O254" s="0" t="s">
        <v>20</v>
      </c>
      <c r="P254" s="0" t="s">
        <v>66</v>
      </c>
      <c r="Q254" s="0" t="s">
        <v>509</v>
      </c>
      <c r="R254" s="0" t="s">
        <v>66</v>
      </c>
    </row>
    <row r="255" customFormat="false" ht="12.8" hidden="false" customHeight="false" outlineLevel="0" collapsed="false">
      <c r="A255" s="0" t="n">
        <v>10248</v>
      </c>
      <c r="B255" s="0" t="s">
        <v>511</v>
      </c>
      <c r="C255" s="0" t="n">
        <v>1030401</v>
      </c>
      <c r="D255" s="0" t="n">
        <v>1</v>
      </c>
      <c r="F255" s="0" t="n">
        <v>0</v>
      </c>
      <c r="G255" s="0" t="n">
        <v>10022</v>
      </c>
      <c r="H255" s="1" t="s">
        <v>512</v>
      </c>
      <c r="J255" s="0" t="s">
        <v>19</v>
      </c>
      <c r="K255" s="0" t="s">
        <v>19</v>
      </c>
      <c r="L255" s="0" t="n">
        <v>1</v>
      </c>
      <c r="M255" s="0" t="n">
        <v>3</v>
      </c>
      <c r="N255" s="0" t="n">
        <v>401</v>
      </c>
      <c r="O255" s="0" t="s">
        <v>20</v>
      </c>
      <c r="P255" s="0" t="s">
        <v>66</v>
      </c>
      <c r="Q255" s="0" t="s">
        <v>511</v>
      </c>
      <c r="R255" s="0" t="s">
        <v>66</v>
      </c>
    </row>
    <row r="256" customFormat="false" ht="12.8" hidden="false" customHeight="false" outlineLevel="0" collapsed="false">
      <c r="A256" s="0" t="n">
        <v>10249</v>
      </c>
      <c r="B256" s="0" t="s">
        <v>513</v>
      </c>
      <c r="C256" s="0" t="n">
        <v>1030402</v>
      </c>
      <c r="D256" s="0" t="n">
        <v>1</v>
      </c>
      <c r="F256" s="0" t="n">
        <v>0</v>
      </c>
      <c r="G256" s="0" t="n">
        <v>10022</v>
      </c>
      <c r="H256" s="1" t="s">
        <v>514</v>
      </c>
      <c r="J256" s="0" t="s">
        <v>19</v>
      </c>
      <c r="K256" s="0" t="s">
        <v>19</v>
      </c>
      <c r="L256" s="0" t="n">
        <v>1</v>
      </c>
      <c r="M256" s="0" t="n">
        <v>3</v>
      </c>
      <c r="N256" s="0" t="n">
        <v>402</v>
      </c>
      <c r="O256" s="0" t="s">
        <v>20</v>
      </c>
      <c r="P256" s="0" t="s">
        <v>66</v>
      </c>
      <c r="Q256" s="0" t="s">
        <v>513</v>
      </c>
      <c r="R256" s="0" t="s">
        <v>66</v>
      </c>
    </row>
    <row r="257" customFormat="false" ht="12.8" hidden="false" customHeight="false" outlineLevel="0" collapsed="false">
      <c r="A257" s="0" t="n">
        <v>10250</v>
      </c>
      <c r="B257" s="0" t="s">
        <v>515</v>
      </c>
      <c r="C257" s="0" t="n">
        <v>1030501</v>
      </c>
      <c r="D257" s="0" t="n">
        <v>1</v>
      </c>
      <c r="F257" s="0" t="n">
        <v>0</v>
      </c>
      <c r="G257" s="0" t="n">
        <v>10022</v>
      </c>
      <c r="H257" s="1" t="s">
        <v>516</v>
      </c>
      <c r="J257" s="0" t="s">
        <v>19</v>
      </c>
      <c r="K257" s="0" t="s">
        <v>19</v>
      </c>
      <c r="L257" s="0" t="n">
        <v>1</v>
      </c>
      <c r="M257" s="0" t="n">
        <v>3</v>
      </c>
      <c r="N257" s="0" t="n">
        <v>501</v>
      </c>
      <c r="O257" s="0" t="s">
        <v>20</v>
      </c>
      <c r="P257" s="0" t="s">
        <v>66</v>
      </c>
      <c r="Q257" s="0" t="s">
        <v>515</v>
      </c>
      <c r="R257" s="0" t="s">
        <v>66</v>
      </c>
    </row>
    <row r="258" customFormat="false" ht="12.8" hidden="false" customHeight="false" outlineLevel="0" collapsed="false">
      <c r="A258" s="0" t="n">
        <v>10251</v>
      </c>
      <c r="B258" s="0" t="s">
        <v>102</v>
      </c>
      <c r="C258" s="0" t="n">
        <v>1030601</v>
      </c>
      <c r="D258" s="0" t="n">
        <v>1</v>
      </c>
      <c r="F258" s="0" t="n">
        <v>0</v>
      </c>
      <c r="G258" s="0" t="n">
        <v>10022</v>
      </c>
      <c r="H258" s="1" t="s">
        <v>517</v>
      </c>
      <c r="J258" s="0" t="s">
        <v>19</v>
      </c>
      <c r="K258" s="0" t="s">
        <v>19</v>
      </c>
      <c r="L258" s="0" t="n">
        <v>1</v>
      </c>
      <c r="M258" s="0" t="n">
        <v>3</v>
      </c>
      <c r="N258" s="0" t="n">
        <v>601</v>
      </c>
      <c r="O258" s="0" t="s">
        <v>20</v>
      </c>
      <c r="P258" s="0" t="s">
        <v>66</v>
      </c>
      <c r="Q258" s="0" t="s">
        <v>102</v>
      </c>
      <c r="R258" s="0" t="s">
        <v>66</v>
      </c>
    </row>
    <row r="259" customFormat="false" ht="12.8" hidden="false" customHeight="false" outlineLevel="0" collapsed="false">
      <c r="A259" s="0" t="n">
        <v>10252</v>
      </c>
      <c r="B259" s="0" t="s">
        <v>518</v>
      </c>
      <c r="C259" s="0" t="n">
        <v>1030602</v>
      </c>
      <c r="D259" s="0" t="n">
        <v>1</v>
      </c>
      <c r="F259" s="0" t="n">
        <v>0</v>
      </c>
      <c r="G259" s="0" t="n">
        <v>10022</v>
      </c>
      <c r="H259" s="1" t="s">
        <v>519</v>
      </c>
      <c r="J259" s="0" t="s">
        <v>19</v>
      </c>
      <c r="K259" s="0" t="s">
        <v>19</v>
      </c>
      <c r="L259" s="0" t="n">
        <v>1</v>
      </c>
      <c r="M259" s="0" t="n">
        <v>3</v>
      </c>
      <c r="N259" s="0" t="n">
        <v>602</v>
      </c>
      <c r="O259" s="0" t="s">
        <v>20</v>
      </c>
      <c r="P259" s="0" t="s">
        <v>66</v>
      </c>
      <c r="Q259" s="0" t="s">
        <v>518</v>
      </c>
      <c r="R259" s="0" t="s">
        <v>66</v>
      </c>
    </row>
    <row r="260" customFormat="false" ht="12.8" hidden="false" customHeight="false" outlineLevel="0" collapsed="false">
      <c r="A260" s="0" t="n">
        <v>10253</v>
      </c>
      <c r="B260" s="0" t="s">
        <v>520</v>
      </c>
      <c r="C260" s="0" t="n">
        <v>1030603</v>
      </c>
      <c r="D260" s="0" t="n">
        <v>1</v>
      </c>
      <c r="F260" s="0" t="n">
        <v>0</v>
      </c>
      <c r="G260" s="0" t="n">
        <v>10022</v>
      </c>
      <c r="H260" s="1" t="s">
        <v>521</v>
      </c>
      <c r="J260" s="0" t="s">
        <v>19</v>
      </c>
      <c r="K260" s="0" t="s">
        <v>19</v>
      </c>
      <c r="L260" s="0" t="n">
        <v>1</v>
      </c>
      <c r="M260" s="0" t="n">
        <v>3</v>
      </c>
      <c r="N260" s="0" t="n">
        <v>603</v>
      </c>
      <c r="O260" s="0" t="s">
        <v>20</v>
      </c>
      <c r="P260" s="0" t="s">
        <v>66</v>
      </c>
      <c r="Q260" s="0" t="s">
        <v>520</v>
      </c>
      <c r="R260" s="0" t="s">
        <v>66</v>
      </c>
    </row>
    <row r="261" customFormat="false" ht="12.8" hidden="false" customHeight="false" outlineLevel="0" collapsed="false">
      <c r="A261" s="0" t="n">
        <v>10254</v>
      </c>
      <c r="B261" s="0" t="s">
        <v>522</v>
      </c>
      <c r="C261" s="0" t="n">
        <v>1030604</v>
      </c>
      <c r="D261" s="0" t="n">
        <v>1</v>
      </c>
      <c r="F261" s="0" t="n">
        <v>0</v>
      </c>
      <c r="G261" s="0" t="n">
        <v>10022</v>
      </c>
      <c r="H261" s="1" t="s">
        <v>523</v>
      </c>
      <c r="J261" s="0" t="s">
        <v>19</v>
      </c>
      <c r="K261" s="0" t="s">
        <v>19</v>
      </c>
      <c r="L261" s="0" t="n">
        <v>1</v>
      </c>
      <c r="M261" s="0" t="n">
        <v>3</v>
      </c>
      <c r="N261" s="0" t="n">
        <v>604</v>
      </c>
      <c r="O261" s="0" t="s">
        <v>20</v>
      </c>
      <c r="P261" s="0" t="s">
        <v>66</v>
      </c>
      <c r="Q261" s="0" t="s">
        <v>522</v>
      </c>
      <c r="R261" s="0" t="s">
        <v>66</v>
      </c>
    </row>
    <row r="262" customFormat="false" ht="12.8" hidden="false" customHeight="false" outlineLevel="0" collapsed="false">
      <c r="A262" s="0" t="n">
        <v>10255</v>
      </c>
      <c r="B262" s="0" t="s">
        <v>524</v>
      </c>
      <c r="C262" s="0" t="n">
        <v>1030605</v>
      </c>
      <c r="D262" s="0" t="n">
        <v>1</v>
      </c>
      <c r="F262" s="0" t="n">
        <v>0</v>
      </c>
      <c r="G262" s="0" t="n">
        <v>10022</v>
      </c>
      <c r="H262" s="1" t="s">
        <v>525</v>
      </c>
      <c r="J262" s="0" t="s">
        <v>19</v>
      </c>
      <c r="K262" s="0" t="s">
        <v>19</v>
      </c>
      <c r="L262" s="0" t="n">
        <v>1</v>
      </c>
      <c r="M262" s="0" t="n">
        <v>3</v>
      </c>
      <c r="N262" s="0" t="n">
        <v>605</v>
      </c>
      <c r="O262" s="0" t="s">
        <v>20</v>
      </c>
      <c r="P262" s="0" t="s">
        <v>66</v>
      </c>
      <c r="Q262" s="0" t="s">
        <v>524</v>
      </c>
      <c r="R262" s="0" t="s">
        <v>66</v>
      </c>
    </row>
    <row r="263" customFormat="false" ht="12.8" hidden="false" customHeight="false" outlineLevel="0" collapsed="false">
      <c r="A263" s="0" t="n">
        <v>10256</v>
      </c>
      <c r="B263" s="0" t="s">
        <v>526</v>
      </c>
      <c r="C263" s="0" t="n">
        <v>1030606</v>
      </c>
      <c r="D263" s="0" t="n">
        <v>1</v>
      </c>
      <c r="F263" s="0" t="n">
        <v>0</v>
      </c>
      <c r="G263" s="0" t="n">
        <v>10022</v>
      </c>
      <c r="H263" s="1" t="s">
        <v>527</v>
      </c>
      <c r="J263" s="0" t="s">
        <v>19</v>
      </c>
      <c r="K263" s="0" t="s">
        <v>19</v>
      </c>
      <c r="L263" s="0" t="n">
        <v>1</v>
      </c>
      <c r="M263" s="0" t="n">
        <v>3</v>
      </c>
      <c r="N263" s="0" t="n">
        <v>606</v>
      </c>
      <c r="O263" s="0" t="s">
        <v>20</v>
      </c>
      <c r="P263" s="0" t="s">
        <v>66</v>
      </c>
      <c r="Q263" s="0" t="s">
        <v>526</v>
      </c>
      <c r="R263" s="0" t="s">
        <v>66</v>
      </c>
    </row>
    <row r="264" customFormat="false" ht="12.8" hidden="false" customHeight="false" outlineLevel="0" collapsed="false">
      <c r="A264" s="0" t="n">
        <v>10257</v>
      </c>
      <c r="B264" s="0" t="s">
        <v>528</v>
      </c>
      <c r="C264" s="0" t="n">
        <v>1030607</v>
      </c>
      <c r="D264" s="0" t="n">
        <v>1</v>
      </c>
      <c r="F264" s="0" t="n">
        <v>0</v>
      </c>
      <c r="G264" s="0" t="n">
        <v>10022</v>
      </c>
      <c r="H264" s="1" t="s">
        <v>529</v>
      </c>
      <c r="J264" s="0" t="s">
        <v>19</v>
      </c>
      <c r="K264" s="0" t="s">
        <v>19</v>
      </c>
      <c r="L264" s="0" t="n">
        <v>1</v>
      </c>
      <c r="M264" s="0" t="n">
        <v>3</v>
      </c>
      <c r="N264" s="0" t="n">
        <v>607</v>
      </c>
      <c r="O264" s="0" t="s">
        <v>20</v>
      </c>
      <c r="P264" s="0" t="s">
        <v>66</v>
      </c>
      <c r="Q264" s="0" t="s">
        <v>528</v>
      </c>
      <c r="R264" s="0" t="s">
        <v>66</v>
      </c>
    </row>
    <row r="265" customFormat="false" ht="12.8" hidden="false" customHeight="false" outlineLevel="0" collapsed="false">
      <c r="A265" s="0" t="n">
        <v>10258</v>
      </c>
      <c r="B265" s="0" t="s">
        <v>530</v>
      </c>
      <c r="C265" s="0" t="n">
        <v>1030608</v>
      </c>
      <c r="D265" s="0" t="n">
        <v>1</v>
      </c>
      <c r="F265" s="0" t="n">
        <v>0</v>
      </c>
      <c r="G265" s="0" t="n">
        <v>10022</v>
      </c>
      <c r="H265" s="1" t="s">
        <v>531</v>
      </c>
      <c r="J265" s="0" t="s">
        <v>19</v>
      </c>
      <c r="K265" s="0" t="s">
        <v>19</v>
      </c>
      <c r="L265" s="0" t="n">
        <v>1</v>
      </c>
      <c r="M265" s="0" t="n">
        <v>3</v>
      </c>
      <c r="N265" s="0" t="n">
        <v>608</v>
      </c>
      <c r="O265" s="0" t="s">
        <v>20</v>
      </c>
      <c r="P265" s="0" t="s">
        <v>66</v>
      </c>
      <c r="Q265" s="0" t="s">
        <v>530</v>
      </c>
      <c r="R265" s="0" t="s">
        <v>66</v>
      </c>
    </row>
    <row r="266" customFormat="false" ht="12.8" hidden="false" customHeight="false" outlineLevel="0" collapsed="false">
      <c r="A266" s="0" t="n">
        <v>10259</v>
      </c>
      <c r="B266" s="0" t="s">
        <v>532</v>
      </c>
      <c r="C266" s="0" t="n">
        <v>1030609</v>
      </c>
      <c r="D266" s="0" t="n">
        <v>1</v>
      </c>
      <c r="F266" s="0" t="n">
        <v>0</v>
      </c>
      <c r="G266" s="0" t="n">
        <v>10022</v>
      </c>
      <c r="H266" s="1" t="s">
        <v>533</v>
      </c>
      <c r="J266" s="0" t="s">
        <v>19</v>
      </c>
      <c r="K266" s="0" t="s">
        <v>19</v>
      </c>
      <c r="L266" s="0" t="n">
        <v>1</v>
      </c>
      <c r="M266" s="0" t="n">
        <v>3</v>
      </c>
      <c r="N266" s="0" t="n">
        <v>609</v>
      </c>
      <c r="O266" s="0" t="s">
        <v>20</v>
      </c>
      <c r="P266" s="0" t="s">
        <v>66</v>
      </c>
      <c r="Q266" s="0" t="s">
        <v>532</v>
      </c>
      <c r="R266" s="0" t="s">
        <v>66</v>
      </c>
    </row>
    <row r="267" customFormat="false" ht="12.8" hidden="false" customHeight="false" outlineLevel="0" collapsed="false">
      <c r="A267" s="0" t="n">
        <v>10260</v>
      </c>
      <c r="B267" s="0" t="s">
        <v>534</v>
      </c>
      <c r="C267" s="0" t="n">
        <v>1040101</v>
      </c>
      <c r="D267" s="0" t="n">
        <v>1</v>
      </c>
      <c r="F267" s="0" t="n">
        <v>1</v>
      </c>
      <c r="G267" s="0" t="n">
        <v>10023</v>
      </c>
      <c r="H267" s="1" t="s">
        <v>535</v>
      </c>
      <c r="J267" s="0" t="s">
        <v>19</v>
      </c>
      <c r="K267" s="0" t="s">
        <v>19</v>
      </c>
      <c r="L267" s="0" t="n">
        <v>1</v>
      </c>
      <c r="M267" s="0" t="n">
        <v>4</v>
      </c>
      <c r="N267" s="0" t="n">
        <v>101</v>
      </c>
      <c r="O267" s="0" t="s">
        <v>20</v>
      </c>
      <c r="P267" s="0" t="s">
        <v>68</v>
      </c>
      <c r="Q267" s="0" t="s">
        <v>534</v>
      </c>
      <c r="R267" s="0" t="s">
        <v>68</v>
      </c>
    </row>
    <row r="268" customFormat="false" ht="12.8" hidden="false" customHeight="false" outlineLevel="0" collapsed="false">
      <c r="A268" s="0" t="n">
        <v>10261</v>
      </c>
      <c r="B268" s="0" t="s">
        <v>536</v>
      </c>
      <c r="C268" s="0" t="n">
        <v>1040201</v>
      </c>
      <c r="D268" s="0" t="n">
        <v>1</v>
      </c>
      <c r="F268" s="0" t="n">
        <v>0</v>
      </c>
      <c r="G268" s="0" t="n">
        <v>10023</v>
      </c>
      <c r="H268" s="1" t="s">
        <v>537</v>
      </c>
      <c r="J268" s="0" t="s">
        <v>19</v>
      </c>
      <c r="K268" s="0" t="s">
        <v>19</v>
      </c>
      <c r="L268" s="0" t="n">
        <v>1</v>
      </c>
      <c r="M268" s="0" t="n">
        <v>4</v>
      </c>
      <c r="N268" s="0" t="n">
        <v>201</v>
      </c>
      <c r="O268" s="0" t="s">
        <v>20</v>
      </c>
      <c r="P268" s="0" t="s">
        <v>68</v>
      </c>
      <c r="Q268" s="0" t="s">
        <v>536</v>
      </c>
      <c r="R268" s="0" t="s">
        <v>68</v>
      </c>
    </row>
    <row r="269" customFormat="false" ht="12.8" hidden="false" customHeight="false" outlineLevel="0" collapsed="false">
      <c r="A269" s="0" t="n">
        <v>10262</v>
      </c>
      <c r="B269" s="0" t="s">
        <v>538</v>
      </c>
      <c r="C269" s="0" t="n">
        <v>1040202</v>
      </c>
      <c r="D269" s="0" t="n">
        <v>1</v>
      </c>
      <c r="F269" s="0" t="n">
        <v>0</v>
      </c>
      <c r="G269" s="0" t="n">
        <v>10023</v>
      </c>
      <c r="H269" s="1" t="s">
        <v>539</v>
      </c>
      <c r="J269" s="0" t="s">
        <v>19</v>
      </c>
      <c r="K269" s="0" t="s">
        <v>19</v>
      </c>
      <c r="L269" s="0" t="n">
        <v>1</v>
      </c>
      <c r="M269" s="0" t="n">
        <v>4</v>
      </c>
      <c r="N269" s="0" t="n">
        <v>202</v>
      </c>
      <c r="O269" s="0" t="s">
        <v>20</v>
      </c>
      <c r="P269" s="0" t="s">
        <v>68</v>
      </c>
      <c r="Q269" s="0" t="s">
        <v>538</v>
      </c>
      <c r="R269" s="0" t="s">
        <v>68</v>
      </c>
    </row>
    <row r="270" customFormat="false" ht="12.8" hidden="false" customHeight="false" outlineLevel="0" collapsed="false">
      <c r="A270" s="0" t="n">
        <v>10263</v>
      </c>
      <c r="B270" s="0" t="s">
        <v>540</v>
      </c>
      <c r="C270" s="0" t="n">
        <v>1040203</v>
      </c>
      <c r="D270" s="0" t="n">
        <v>1</v>
      </c>
      <c r="F270" s="0" t="n">
        <v>0</v>
      </c>
      <c r="G270" s="0" t="n">
        <v>10023</v>
      </c>
      <c r="H270" s="1" t="s">
        <v>541</v>
      </c>
      <c r="J270" s="0" t="s">
        <v>19</v>
      </c>
      <c r="K270" s="0" t="s">
        <v>19</v>
      </c>
      <c r="L270" s="0" t="n">
        <v>1</v>
      </c>
      <c r="M270" s="0" t="n">
        <v>4</v>
      </c>
      <c r="N270" s="0" t="n">
        <v>203</v>
      </c>
      <c r="O270" s="0" t="s">
        <v>20</v>
      </c>
      <c r="P270" s="0" t="s">
        <v>68</v>
      </c>
      <c r="Q270" s="0" t="s">
        <v>540</v>
      </c>
      <c r="R270" s="0" t="s">
        <v>68</v>
      </c>
    </row>
    <row r="271" customFormat="false" ht="12.8" hidden="false" customHeight="false" outlineLevel="0" collapsed="false">
      <c r="A271" s="0" t="n">
        <v>10264</v>
      </c>
      <c r="B271" s="0" t="s">
        <v>542</v>
      </c>
      <c r="C271" s="0" t="n">
        <v>1040204</v>
      </c>
      <c r="D271" s="0" t="n">
        <v>1</v>
      </c>
      <c r="F271" s="0" t="n">
        <v>0</v>
      </c>
      <c r="G271" s="0" t="n">
        <v>10023</v>
      </c>
      <c r="H271" s="1" t="s">
        <v>543</v>
      </c>
      <c r="J271" s="0" t="s">
        <v>19</v>
      </c>
      <c r="K271" s="0" t="s">
        <v>19</v>
      </c>
      <c r="L271" s="0" t="n">
        <v>1</v>
      </c>
      <c r="M271" s="0" t="n">
        <v>4</v>
      </c>
      <c r="N271" s="0" t="n">
        <v>204</v>
      </c>
      <c r="O271" s="0" t="s">
        <v>20</v>
      </c>
      <c r="P271" s="0" t="s">
        <v>68</v>
      </c>
      <c r="Q271" s="0" t="s">
        <v>542</v>
      </c>
      <c r="R271" s="0" t="s">
        <v>68</v>
      </c>
    </row>
    <row r="272" customFormat="false" ht="12.8" hidden="false" customHeight="false" outlineLevel="0" collapsed="false">
      <c r="A272" s="0" t="n">
        <v>10265</v>
      </c>
      <c r="B272" s="0" t="s">
        <v>544</v>
      </c>
      <c r="C272" s="0" t="n">
        <v>1040205</v>
      </c>
      <c r="D272" s="0" t="n">
        <v>1</v>
      </c>
      <c r="F272" s="0" t="n">
        <v>0</v>
      </c>
      <c r="G272" s="0" t="n">
        <v>10023</v>
      </c>
      <c r="H272" s="1" t="s">
        <v>545</v>
      </c>
      <c r="J272" s="0" t="s">
        <v>19</v>
      </c>
      <c r="K272" s="0" t="s">
        <v>19</v>
      </c>
      <c r="L272" s="0" t="n">
        <v>1</v>
      </c>
      <c r="M272" s="0" t="n">
        <v>4</v>
      </c>
      <c r="N272" s="0" t="n">
        <v>205</v>
      </c>
      <c r="O272" s="0" t="s">
        <v>20</v>
      </c>
      <c r="P272" s="0" t="s">
        <v>68</v>
      </c>
      <c r="Q272" s="0" t="s">
        <v>544</v>
      </c>
      <c r="R272" s="0" t="s">
        <v>68</v>
      </c>
    </row>
    <row r="273" customFormat="false" ht="12.8" hidden="false" customHeight="false" outlineLevel="0" collapsed="false">
      <c r="A273" s="0" t="n">
        <v>10266</v>
      </c>
      <c r="B273" s="0" t="s">
        <v>546</v>
      </c>
      <c r="C273" s="0" t="n">
        <v>1040206</v>
      </c>
      <c r="D273" s="0" t="n">
        <v>1</v>
      </c>
      <c r="F273" s="0" t="n">
        <v>0</v>
      </c>
      <c r="G273" s="0" t="n">
        <v>10023</v>
      </c>
      <c r="H273" s="1" t="s">
        <v>547</v>
      </c>
      <c r="J273" s="0" t="s">
        <v>19</v>
      </c>
      <c r="K273" s="0" t="s">
        <v>19</v>
      </c>
      <c r="L273" s="0" t="n">
        <v>1</v>
      </c>
      <c r="M273" s="0" t="n">
        <v>4</v>
      </c>
      <c r="N273" s="0" t="n">
        <v>206</v>
      </c>
      <c r="O273" s="0" t="s">
        <v>20</v>
      </c>
      <c r="P273" s="0" t="s">
        <v>68</v>
      </c>
      <c r="Q273" s="0" t="s">
        <v>546</v>
      </c>
      <c r="R273" s="0" t="s">
        <v>68</v>
      </c>
    </row>
    <row r="274" customFormat="false" ht="12.8" hidden="false" customHeight="false" outlineLevel="0" collapsed="false">
      <c r="A274" s="0" t="n">
        <v>10267</v>
      </c>
      <c r="B274" s="0" t="s">
        <v>548</v>
      </c>
      <c r="C274" s="0" t="n">
        <v>1040301</v>
      </c>
      <c r="D274" s="0" t="n">
        <v>1</v>
      </c>
      <c r="F274" s="0" t="n">
        <v>0</v>
      </c>
      <c r="G274" s="0" t="n">
        <v>10023</v>
      </c>
      <c r="H274" s="1" t="s">
        <v>549</v>
      </c>
      <c r="J274" s="0" t="s">
        <v>19</v>
      </c>
      <c r="K274" s="0" t="s">
        <v>19</v>
      </c>
      <c r="L274" s="0" t="n">
        <v>1</v>
      </c>
      <c r="M274" s="0" t="n">
        <v>4</v>
      </c>
      <c r="N274" s="0" t="n">
        <v>301</v>
      </c>
      <c r="O274" s="0" t="s">
        <v>20</v>
      </c>
      <c r="P274" s="0" t="s">
        <v>68</v>
      </c>
      <c r="Q274" s="0" t="s">
        <v>548</v>
      </c>
      <c r="R274" s="0" t="s">
        <v>68</v>
      </c>
    </row>
    <row r="275" customFormat="false" ht="12.8" hidden="false" customHeight="false" outlineLevel="0" collapsed="false">
      <c r="A275" s="0" t="n">
        <v>10268</v>
      </c>
      <c r="B275" s="0" t="s">
        <v>550</v>
      </c>
      <c r="C275" s="0" t="n">
        <v>1040401</v>
      </c>
      <c r="D275" s="0" t="n">
        <v>1</v>
      </c>
      <c r="F275" s="0" t="n">
        <v>0</v>
      </c>
      <c r="G275" s="0" t="n">
        <v>10023</v>
      </c>
      <c r="H275" s="1" t="s">
        <v>551</v>
      </c>
      <c r="J275" s="0" t="s">
        <v>19</v>
      </c>
      <c r="K275" s="0" t="s">
        <v>19</v>
      </c>
      <c r="L275" s="0" t="n">
        <v>1</v>
      </c>
      <c r="M275" s="0" t="n">
        <v>4</v>
      </c>
      <c r="N275" s="0" t="n">
        <v>401</v>
      </c>
      <c r="O275" s="0" t="s">
        <v>20</v>
      </c>
      <c r="P275" s="0" t="s">
        <v>68</v>
      </c>
      <c r="Q275" s="0" t="s">
        <v>550</v>
      </c>
      <c r="R275" s="0" t="s">
        <v>68</v>
      </c>
    </row>
    <row r="276" customFormat="false" ht="12.8" hidden="false" customHeight="false" outlineLevel="0" collapsed="false">
      <c r="A276" s="0" t="n">
        <v>10269</v>
      </c>
      <c r="B276" s="0" t="s">
        <v>552</v>
      </c>
      <c r="C276" s="0" t="n">
        <v>1040501</v>
      </c>
      <c r="D276" s="0" t="n">
        <v>1</v>
      </c>
      <c r="F276" s="0" t="n">
        <v>0</v>
      </c>
      <c r="G276" s="0" t="n">
        <v>10023</v>
      </c>
      <c r="H276" s="1" t="s">
        <v>553</v>
      </c>
      <c r="J276" s="0" t="s">
        <v>19</v>
      </c>
      <c r="K276" s="0" t="s">
        <v>19</v>
      </c>
      <c r="L276" s="0" t="n">
        <v>1</v>
      </c>
      <c r="M276" s="0" t="n">
        <v>4</v>
      </c>
      <c r="N276" s="0" t="n">
        <v>501</v>
      </c>
      <c r="O276" s="0" t="s">
        <v>20</v>
      </c>
      <c r="P276" s="0" t="s">
        <v>68</v>
      </c>
      <c r="Q276" s="0" t="s">
        <v>552</v>
      </c>
      <c r="R276" s="0" t="s">
        <v>68</v>
      </c>
    </row>
    <row r="277" customFormat="false" ht="12.8" hidden="false" customHeight="false" outlineLevel="0" collapsed="false">
      <c r="A277" s="0" t="n">
        <v>10270</v>
      </c>
      <c r="B277" s="0" t="s">
        <v>554</v>
      </c>
      <c r="C277" s="0" t="n">
        <v>1040502</v>
      </c>
      <c r="D277" s="0" t="n">
        <v>1</v>
      </c>
      <c r="F277" s="0" t="n">
        <v>0</v>
      </c>
      <c r="G277" s="0" t="n">
        <v>10023</v>
      </c>
      <c r="H277" s="1" t="s">
        <v>555</v>
      </c>
      <c r="J277" s="0" t="s">
        <v>19</v>
      </c>
      <c r="K277" s="0" t="s">
        <v>19</v>
      </c>
      <c r="L277" s="0" t="n">
        <v>1</v>
      </c>
      <c r="M277" s="0" t="n">
        <v>4</v>
      </c>
      <c r="N277" s="0" t="n">
        <v>502</v>
      </c>
      <c r="O277" s="0" t="s">
        <v>20</v>
      </c>
      <c r="P277" s="0" t="s">
        <v>68</v>
      </c>
      <c r="Q277" s="0" t="s">
        <v>554</v>
      </c>
      <c r="R277" s="0" t="s">
        <v>68</v>
      </c>
    </row>
    <row r="278" customFormat="false" ht="12.8" hidden="false" customHeight="false" outlineLevel="0" collapsed="false">
      <c r="A278" s="0" t="n">
        <v>10271</v>
      </c>
      <c r="B278" s="0" t="s">
        <v>556</v>
      </c>
      <c r="C278" s="0" t="n">
        <v>1040601</v>
      </c>
      <c r="D278" s="0" t="n">
        <v>1</v>
      </c>
      <c r="F278" s="0" t="n">
        <v>0</v>
      </c>
      <c r="G278" s="0" t="n">
        <v>10023</v>
      </c>
      <c r="H278" s="1" t="s">
        <v>557</v>
      </c>
      <c r="J278" s="0" t="s">
        <v>19</v>
      </c>
      <c r="K278" s="0" t="s">
        <v>19</v>
      </c>
      <c r="L278" s="0" t="n">
        <v>1</v>
      </c>
      <c r="M278" s="0" t="n">
        <v>4</v>
      </c>
      <c r="N278" s="0" t="n">
        <v>601</v>
      </c>
      <c r="O278" s="0" t="s">
        <v>20</v>
      </c>
      <c r="P278" s="0" t="s">
        <v>68</v>
      </c>
      <c r="Q278" s="0" t="s">
        <v>556</v>
      </c>
      <c r="R278" s="0" t="s">
        <v>68</v>
      </c>
    </row>
    <row r="279" customFormat="false" ht="12.8" hidden="false" customHeight="false" outlineLevel="0" collapsed="false">
      <c r="A279" s="0" t="n">
        <v>10272</v>
      </c>
      <c r="B279" s="0" t="s">
        <v>558</v>
      </c>
      <c r="C279" s="0" t="n">
        <v>1040602</v>
      </c>
      <c r="D279" s="0" t="n">
        <v>1</v>
      </c>
      <c r="F279" s="0" t="n">
        <v>0</v>
      </c>
      <c r="G279" s="0" t="n">
        <v>10023</v>
      </c>
      <c r="H279" s="1" t="s">
        <v>559</v>
      </c>
      <c r="J279" s="0" t="s">
        <v>19</v>
      </c>
      <c r="K279" s="0" t="s">
        <v>19</v>
      </c>
      <c r="L279" s="0" t="n">
        <v>1</v>
      </c>
      <c r="M279" s="0" t="n">
        <v>4</v>
      </c>
      <c r="N279" s="0" t="n">
        <v>602</v>
      </c>
      <c r="O279" s="0" t="s">
        <v>20</v>
      </c>
      <c r="P279" s="0" t="s">
        <v>68</v>
      </c>
      <c r="Q279" s="0" t="s">
        <v>558</v>
      </c>
      <c r="R279" s="0" t="s">
        <v>68</v>
      </c>
    </row>
    <row r="280" customFormat="false" ht="12.8" hidden="false" customHeight="false" outlineLevel="0" collapsed="false">
      <c r="A280" s="0" t="n">
        <v>10273</v>
      </c>
      <c r="B280" s="0" t="s">
        <v>560</v>
      </c>
      <c r="C280" s="0" t="n">
        <v>1040603</v>
      </c>
      <c r="D280" s="0" t="n">
        <v>1</v>
      </c>
      <c r="F280" s="0" t="n">
        <v>0</v>
      </c>
      <c r="G280" s="0" t="n">
        <v>10023</v>
      </c>
      <c r="H280" s="1" t="s">
        <v>561</v>
      </c>
      <c r="J280" s="0" t="s">
        <v>19</v>
      </c>
      <c r="K280" s="0" t="s">
        <v>19</v>
      </c>
      <c r="L280" s="0" t="n">
        <v>1</v>
      </c>
      <c r="M280" s="0" t="n">
        <v>4</v>
      </c>
      <c r="N280" s="0" t="n">
        <v>603</v>
      </c>
      <c r="O280" s="0" t="s">
        <v>20</v>
      </c>
      <c r="P280" s="0" t="s">
        <v>68</v>
      </c>
      <c r="Q280" s="0" t="s">
        <v>560</v>
      </c>
      <c r="R280" s="0" t="s">
        <v>68</v>
      </c>
    </row>
    <row r="281" customFormat="false" ht="12.8" hidden="false" customHeight="false" outlineLevel="0" collapsed="false">
      <c r="A281" s="0" t="n">
        <v>10274</v>
      </c>
      <c r="B281" s="0" t="s">
        <v>562</v>
      </c>
      <c r="C281" s="0" t="n">
        <v>1040604</v>
      </c>
      <c r="D281" s="0" t="n">
        <v>1</v>
      </c>
      <c r="F281" s="0" t="n">
        <v>0</v>
      </c>
      <c r="G281" s="0" t="n">
        <v>10023</v>
      </c>
      <c r="H281" s="1" t="s">
        <v>563</v>
      </c>
      <c r="J281" s="0" t="s">
        <v>19</v>
      </c>
      <c r="K281" s="0" t="s">
        <v>19</v>
      </c>
      <c r="L281" s="0" t="n">
        <v>1</v>
      </c>
      <c r="M281" s="0" t="n">
        <v>4</v>
      </c>
      <c r="N281" s="0" t="n">
        <v>604</v>
      </c>
      <c r="O281" s="0" t="s">
        <v>20</v>
      </c>
      <c r="P281" s="0" t="s">
        <v>68</v>
      </c>
      <c r="Q281" s="0" t="s">
        <v>562</v>
      </c>
      <c r="R281" s="0" t="s">
        <v>68</v>
      </c>
    </row>
    <row r="282" customFormat="false" ht="12.8" hidden="false" customHeight="false" outlineLevel="0" collapsed="false">
      <c r="A282" s="0" t="n">
        <v>10275</v>
      </c>
      <c r="B282" s="0" t="s">
        <v>564</v>
      </c>
      <c r="C282" s="0" t="n">
        <v>1040605</v>
      </c>
      <c r="D282" s="0" t="n">
        <v>1</v>
      </c>
      <c r="F282" s="0" t="n">
        <v>0</v>
      </c>
      <c r="G282" s="0" t="n">
        <v>10023</v>
      </c>
      <c r="H282" s="1" t="s">
        <v>565</v>
      </c>
      <c r="J282" s="0" t="s">
        <v>19</v>
      </c>
      <c r="K282" s="0" t="s">
        <v>19</v>
      </c>
      <c r="L282" s="0" t="n">
        <v>1</v>
      </c>
      <c r="M282" s="0" t="n">
        <v>4</v>
      </c>
      <c r="N282" s="0" t="n">
        <v>605</v>
      </c>
      <c r="O282" s="0" t="s">
        <v>20</v>
      </c>
      <c r="P282" s="0" t="s">
        <v>68</v>
      </c>
      <c r="Q282" s="0" t="s">
        <v>564</v>
      </c>
      <c r="R282" s="0" t="s">
        <v>68</v>
      </c>
    </row>
    <row r="283" customFormat="false" ht="12.8" hidden="false" customHeight="false" outlineLevel="0" collapsed="false">
      <c r="A283" s="0" t="n">
        <v>10276</v>
      </c>
      <c r="B283" s="0" t="s">
        <v>566</v>
      </c>
      <c r="C283" s="0" t="n">
        <v>1040701</v>
      </c>
      <c r="D283" s="0" t="n">
        <v>1</v>
      </c>
      <c r="F283" s="0" t="n">
        <v>0</v>
      </c>
      <c r="G283" s="0" t="n">
        <v>10023</v>
      </c>
      <c r="H283" s="1" t="s">
        <v>567</v>
      </c>
      <c r="J283" s="0" t="s">
        <v>19</v>
      </c>
      <c r="K283" s="0" t="s">
        <v>19</v>
      </c>
      <c r="L283" s="0" t="n">
        <v>1</v>
      </c>
      <c r="M283" s="0" t="n">
        <v>4</v>
      </c>
      <c r="N283" s="0" t="n">
        <v>701</v>
      </c>
      <c r="O283" s="0" t="s">
        <v>20</v>
      </c>
      <c r="P283" s="0" t="s">
        <v>68</v>
      </c>
      <c r="Q283" s="0" t="s">
        <v>566</v>
      </c>
      <c r="R283" s="0" t="s">
        <v>68</v>
      </c>
    </row>
    <row r="284" customFormat="false" ht="12.8" hidden="false" customHeight="false" outlineLevel="0" collapsed="false">
      <c r="A284" s="0" t="n">
        <v>10277</v>
      </c>
      <c r="B284" s="0" t="s">
        <v>568</v>
      </c>
      <c r="C284" s="0" t="n">
        <v>1040702</v>
      </c>
      <c r="D284" s="0" t="n">
        <v>1</v>
      </c>
      <c r="F284" s="0" t="n">
        <v>0</v>
      </c>
      <c r="G284" s="0" t="n">
        <v>10023</v>
      </c>
      <c r="H284" s="1" t="s">
        <v>569</v>
      </c>
      <c r="J284" s="0" t="s">
        <v>19</v>
      </c>
      <c r="K284" s="0" t="s">
        <v>19</v>
      </c>
      <c r="L284" s="0" t="n">
        <v>1</v>
      </c>
      <c r="M284" s="0" t="n">
        <v>4</v>
      </c>
      <c r="N284" s="0" t="n">
        <v>702</v>
      </c>
      <c r="O284" s="0" t="s">
        <v>20</v>
      </c>
      <c r="P284" s="0" t="s">
        <v>68</v>
      </c>
      <c r="Q284" s="0" t="s">
        <v>568</v>
      </c>
      <c r="R284" s="0" t="s">
        <v>68</v>
      </c>
    </row>
    <row r="285" customFormat="false" ht="12.8" hidden="false" customHeight="false" outlineLevel="0" collapsed="false">
      <c r="A285" s="0" t="n">
        <v>10278</v>
      </c>
      <c r="B285" s="0" t="s">
        <v>570</v>
      </c>
      <c r="C285" s="0" t="n">
        <v>1040703</v>
      </c>
      <c r="D285" s="0" t="n">
        <v>1</v>
      </c>
      <c r="F285" s="0" t="n">
        <v>0</v>
      </c>
      <c r="G285" s="0" t="n">
        <v>10023</v>
      </c>
      <c r="H285" s="1" t="s">
        <v>571</v>
      </c>
      <c r="J285" s="0" t="s">
        <v>19</v>
      </c>
      <c r="K285" s="0" t="s">
        <v>19</v>
      </c>
      <c r="L285" s="0" t="n">
        <v>1</v>
      </c>
      <c r="M285" s="0" t="n">
        <v>4</v>
      </c>
      <c r="N285" s="0" t="n">
        <v>703</v>
      </c>
      <c r="O285" s="0" t="s">
        <v>20</v>
      </c>
      <c r="P285" s="0" t="s">
        <v>68</v>
      </c>
      <c r="Q285" s="0" t="s">
        <v>570</v>
      </c>
      <c r="R285" s="0" t="s">
        <v>68</v>
      </c>
    </row>
    <row r="286" customFormat="false" ht="12.8" hidden="false" customHeight="false" outlineLevel="0" collapsed="false">
      <c r="A286" s="0" t="n">
        <v>10279</v>
      </c>
      <c r="B286" s="0" t="s">
        <v>572</v>
      </c>
      <c r="C286" s="0" t="n">
        <v>1040704</v>
      </c>
      <c r="D286" s="0" t="n">
        <v>1</v>
      </c>
      <c r="F286" s="0" t="n">
        <v>0</v>
      </c>
      <c r="G286" s="0" t="n">
        <v>10023</v>
      </c>
      <c r="H286" s="1" t="s">
        <v>573</v>
      </c>
      <c r="J286" s="0" t="s">
        <v>19</v>
      </c>
      <c r="K286" s="0" t="s">
        <v>19</v>
      </c>
      <c r="L286" s="0" t="n">
        <v>1</v>
      </c>
      <c r="M286" s="0" t="n">
        <v>4</v>
      </c>
      <c r="N286" s="0" t="n">
        <v>704</v>
      </c>
      <c r="O286" s="0" t="s">
        <v>20</v>
      </c>
      <c r="P286" s="0" t="s">
        <v>68</v>
      </c>
      <c r="Q286" s="0" t="s">
        <v>572</v>
      </c>
      <c r="R286" s="0" t="s">
        <v>68</v>
      </c>
    </row>
    <row r="287" customFormat="false" ht="12.8" hidden="false" customHeight="false" outlineLevel="0" collapsed="false">
      <c r="A287" s="0" t="n">
        <v>10280</v>
      </c>
      <c r="B287" s="0" t="s">
        <v>574</v>
      </c>
      <c r="C287" s="0" t="n">
        <v>1040801</v>
      </c>
      <c r="D287" s="0" t="n">
        <v>1</v>
      </c>
      <c r="F287" s="0" t="n">
        <v>0</v>
      </c>
      <c r="G287" s="0" t="n">
        <v>10023</v>
      </c>
      <c r="H287" s="1" t="s">
        <v>575</v>
      </c>
      <c r="J287" s="0" t="s">
        <v>19</v>
      </c>
      <c r="K287" s="0" t="s">
        <v>19</v>
      </c>
      <c r="L287" s="0" t="n">
        <v>1</v>
      </c>
      <c r="M287" s="0" t="n">
        <v>4</v>
      </c>
      <c r="N287" s="0" t="n">
        <v>801</v>
      </c>
      <c r="O287" s="0" t="s">
        <v>20</v>
      </c>
      <c r="P287" s="0" t="s">
        <v>68</v>
      </c>
      <c r="Q287" s="0" t="s">
        <v>574</v>
      </c>
      <c r="R287" s="0" t="s">
        <v>68</v>
      </c>
    </row>
    <row r="288" customFormat="false" ht="12.8" hidden="false" customHeight="false" outlineLevel="0" collapsed="false">
      <c r="A288" s="0" t="n">
        <v>10281</v>
      </c>
      <c r="B288" s="0" t="s">
        <v>576</v>
      </c>
      <c r="C288" s="0" t="n">
        <v>1040802</v>
      </c>
      <c r="D288" s="0" t="n">
        <v>1</v>
      </c>
      <c r="F288" s="0" t="n">
        <v>0</v>
      </c>
      <c r="G288" s="0" t="n">
        <v>10023</v>
      </c>
      <c r="H288" s="1" t="s">
        <v>577</v>
      </c>
      <c r="J288" s="0" t="s">
        <v>19</v>
      </c>
      <c r="K288" s="0" t="s">
        <v>19</v>
      </c>
      <c r="L288" s="0" t="n">
        <v>1</v>
      </c>
      <c r="M288" s="0" t="n">
        <v>4</v>
      </c>
      <c r="N288" s="0" t="n">
        <v>802</v>
      </c>
      <c r="O288" s="0" t="s">
        <v>20</v>
      </c>
      <c r="P288" s="0" t="s">
        <v>68</v>
      </c>
      <c r="Q288" s="0" t="s">
        <v>576</v>
      </c>
      <c r="R288" s="0" t="s">
        <v>68</v>
      </c>
    </row>
    <row r="289" customFormat="false" ht="12.8" hidden="false" customHeight="false" outlineLevel="0" collapsed="false">
      <c r="A289" s="0" t="n">
        <v>10282</v>
      </c>
      <c r="B289" s="0" t="s">
        <v>578</v>
      </c>
      <c r="C289" s="0" t="n">
        <v>1040803</v>
      </c>
      <c r="D289" s="0" t="n">
        <v>1</v>
      </c>
      <c r="F289" s="0" t="n">
        <v>0</v>
      </c>
      <c r="G289" s="0" t="n">
        <v>10023</v>
      </c>
      <c r="H289" s="1" t="s">
        <v>579</v>
      </c>
      <c r="J289" s="0" t="s">
        <v>19</v>
      </c>
      <c r="K289" s="0" t="s">
        <v>19</v>
      </c>
      <c r="L289" s="0" t="n">
        <v>1</v>
      </c>
      <c r="M289" s="0" t="n">
        <v>4</v>
      </c>
      <c r="N289" s="0" t="n">
        <v>803</v>
      </c>
      <c r="O289" s="0" t="s">
        <v>20</v>
      </c>
      <c r="P289" s="0" t="s">
        <v>68</v>
      </c>
      <c r="Q289" s="0" t="s">
        <v>578</v>
      </c>
      <c r="R289" s="0" t="s">
        <v>68</v>
      </c>
    </row>
    <row r="290" customFormat="false" ht="12.8" hidden="false" customHeight="false" outlineLevel="0" collapsed="false">
      <c r="A290" s="0" t="n">
        <v>10283</v>
      </c>
      <c r="B290" s="0" t="s">
        <v>580</v>
      </c>
      <c r="C290" s="0" t="n">
        <v>1040804</v>
      </c>
      <c r="D290" s="0" t="n">
        <v>1</v>
      </c>
      <c r="F290" s="0" t="n">
        <v>0</v>
      </c>
      <c r="G290" s="0" t="n">
        <v>10023</v>
      </c>
      <c r="H290" s="1" t="s">
        <v>581</v>
      </c>
      <c r="J290" s="0" t="s">
        <v>19</v>
      </c>
      <c r="K290" s="0" t="s">
        <v>19</v>
      </c>
      <c r="L290" s="0" t="n">
        <v>1</v>
      </c>
      <c r="M290" s="0" t="n">
        <v>4</v>
      </c>
      <c r="N290" s="0" t="n">
        <v>804</v>
      </c>
      <c r="O290" s="0" t="s">
        <v>20</v>
      </c>
      <c r="P290" s="0" t="s">
        <v>68</v>
      </c>
      <c r="Q290" s="0" t="s">
        <v>580</v>
      </c>
      <c r="R290" s="0" t="s">
        <v>68</v>
      </c>
    </row>
    <row r="291" customFormat="false" ht="12.8" hidden="false" customHeight="false" outlineLevel="0" collapsed="false">
      <c r="A291" s="0" t="n">
        <v>10284</v>
      </c>
      <c r="B291" s="0" t="s">
        <v>582</v>
      </c>
      <c r="C291" s="0" t="n">
        <v>1040805</v>
      </c>
      <c r="D291" s="0" t="n">
        <v>1</v>
      </c>
      <c r="F291" s="0" t="n">
        <v>0</v>
      </c>
      <c r="G291" s="0" t="n">
        <v>10023</v>
      </c>
      <c r="H291" s="1" t="s">
        <v>583</v>
      </c>
      <c r="J291" s="0" t="s">
        <v>19</v>
      </c>
      <c r="K291" s="0" t="s">
        <v>19</v>
      </c>
      <c r="L291" s="0" t="n">
        <v>1</v>
      </c>
      <c r="M291" s="0" t="n">
        <v>4</v>
      </c>
      <c r="N291" s="0" t="n">
        <v>805</v>
      </c>
      <c r="O291" s="0" t="s">
        <v>20</v>
      </c>
      <c r="P291" s="0" t="s">
        <v>68</v>
      </c>
      <c r="Q291" s="0" t="s">
        <v>582</v>
      </c>
      <c r="R291" s="0" t="s">
        <v>68</v>
      </c>
    </row>
    <row r="292" customFormat="false" ht="12.8" hidden="false" customHeight="false" outlineLevel="0" collapsed="false">
      <c r="A292" s="0" t="n">
        <v>10285</v>
      </c>
      <c r="B292" s="0" t="s">
        <v>584</v>
      </c>
      <c r="C292" s="0" t="n">
        <v>1040901</v>
      </c>
      <c r="D292" s="0" t="n">
        <v>1</v>
      </c>
      <c r="F292" s="0" t="n">
        <v>0</v>
      </c>
      <c r="G292" s="0" t="n">
        <v>10023</v>
      </c>
      <c r="H292" s="1" t="s">
        <v>585</v>
      </c>
      <c r="J292" s="0" t="s">
        <v>19</v>
      </c>
      <c r="K292" s="0" t="s">
        <v>19</v>
      </c>
      <c r="L292" s="0" t="n">
        <v>1</v>
      </c>
      <c r="M292" s="0" t="n">
        <v>4</v>
      </c>
      <c r="N292" s="0" t="n">
        <v>901</v>
      </c>
      <c r="O292" s="0" t="s">
        <v>20</v>
      </c>
      <c r="P292" s="0" t="s">
        <v>68</v>
      </c>
      <c r="Q292" s="0" t="s">
        <v>584</v>
      </c>
      <c r="R292" s="0" t="s">
        <v>68</v>
      </c>
    </row>
    <row r="293" customFormat="false" ht="12.8" hidden="false" customHeight="false" outlineLevel="0" collapsed="false">
      <c r="A293" s="0" t="n">
        <v>10286</v>
      </c>
      <c r="B293" s="0" t="s">
        <v>586</v>
      </c>
      <c r="C293" s="0" t="n">
        <v>1040902</v>
      </c>
      <c r="D293" s="0" t="n">
        <v>1</v>
      </c>
      <c r="F293" s="0" t="n">
        <v>0</v>
      </c>
      <c r="G293" s="0" t="n">
        <v>10023</v>
      </c>
      <c r="H293" s="1" t="s">
        <v>587</v>
      </c>
      <c r="J293" s="0" t="s">
        <v>19</v>
      </c>
      <c r="K293" s="0" t="s">
        <v>19</v>
      </c>
      <c r="L293" s="0" t="n">
        <v>1</v>
      </c>
      <c r="M293" s="0" t="n">
        <v>4</v>
      </c>
      <c r="N293" s="0" t="n">
        <v>902</v>
      </c>
      <c r="O293" s="0" t="s">
        <v>20</v>
      </c>
      <c r="P293" s="0" t="s">
        <v>68</v>
      </c>
      <c r="Q293" s="0" t="s">
        <v>586</v>
      </c>
      <c r="R293" s="0" t="s">
        <v>68</v>
      </c>
    </row>
    <row r="294" customFormat="false" ht="12.8" hidden="false" customHeight="false" outlineLevel="0" collapsed="false">
      <c r="A294" s="0" t="n">
        <v>10287</v>
      </c>
      <c r="B294" s="0" t="s">
        <v>588</v>
      </c>
      <c r="C294" s="0" t="n">
        <v>1040903</v>
      </c>
      <c r="D294" s="0" t="n">
        <v>1</v>
      </c>
      <c r="F294" s="0" t="n">
        <v>0</v>
      </c>
      <c r="G294" s="0" t="n">
        <v>10023</v>
      </c>
      <c r="H294" s="1" t="s">
        <v>589</v>
      </c>
      <c r="J294" s="0" t="s">
        <v>19</v>
      </c>
      <c r="K294" s="0" t="s">
        <v>19</v>
      </c>
      <c r="L294" s="0" t="n">
        <v>1</v>
      </c>
      <c r="M294" s="0" t="n">
        <v>4</v>
      </c>
      <c r="N294" s="0" t="n">
        <v>903</v>
      </c>
      <c r="O294" s="0" t="s">
        <v>20</v>
      </c>
      <c r="P294" s="0" t="s">
        <v>68</v>
      </c>
      <c r="Q294" s="0" t="s">
        <v>588</v>
      </c>
      <c r="R294" s="0" t="s">
        <v>68</v>
      </c>
    </row>
    <row r="295" customFormat="false" ht="12.8" hidden="false" customHeight="false" outlineLevel="0" collapsed="false">
      <c r="A295" s="0" t="n">
        <v>10288</v>
      </c>
      <c r="B295" s="0" t="s">
        <v>590</v>
      </c>
      <c r="C295" s="0" t="n">
        <v>1040904</v>
      </c>
      <c r="D295" s="0" t="n">
        <v>1</v>
      </c>
      <c r="F295" s="0" t="n">
        <v>0</v>
      </c>
      <c r="G295" s="0" t="n">
        <v>10023</v>
      </c>
      <c r="H295" s="1" t="s">
        <v>591</v>
      </c>
      <c r="J295" s="0" t="s">
        <v>19</v>
      </c>
      <c r="K295" s="0" t="s">
        <v>19</v>
      </c>
      <c r="L295" s="0" t="n">
        <v>1</v>
      </c>
      <c r="M295" s="0" t="n">
        <v>4</v>
      </c>
      <c r="N295" s="0" t="n">
        <v>904</v>
      </c>
      <c r="O295" s="0" t="s">
        <v>20</v>
      </c>
      <c r="P295" s="0" t="s">
        <v>68</v>
      </c>
      <c r="Q295" s="0" t="s">
        <v>590</v>
      </c>
      <c r="R295" s="0" t="s">
        <v>68</v>
      </c>
    </row>
    <row r="296" customFormat="false" ht="12.8" hidden="false" customHeight="false" outlineLevel="0" collapsed="false">
      <c r="A296" s="0" t="n">
        <v>10289</v>
      </c>
      <c r="B296" s="0" t="s">
        <v>592</v>
      </c>
      <c r="C296" s="0" t="n">
        <v>1040905</v>
      </c>
      <c r="D296" s="0" t="n">
        <v>1</v>
      </c>
      <c r="F296" s="0" t="n">
        <v>1</v>
      </c>
      <c r="G296" s="0" t="n">
        <v>10023</v>
      </c>
      <c r="H296" s="1" t="s">
        <v>593</v>
      </c>
      <c r="J296" s="0" t="s">
        <v>19</v>
      </c>
      <c r="K296" s="0" t="s">
        <v>19</v>
      </c>
      <c r="L296" s="0" t="n">
        <v>1</v>
      </c>
      <c r="M296" s="0" t="n">
        <v>4</v>
      </c>
      <c r="N296" s="0" t="n">
        <v>905</v>
      </c>
      <c r="O296" s="0" t="s">
        <v>20</v>
      </c>
      <c r="P296" s="0" t="s">
        <v>68</v>
      </c>
      <c r="Q296" s="0" t="s">
        <v>592</v>
      </c>
      <c r="R296" s="0" t="s">
        <v>68</v>
      </c>
    </row>
    <row r="297" customFormat="false" ht="12.8" hidden="false" customHeight="false" outlineLevel="0" collapsed="false">
      <c r="A297" s="0" t="n">
        <v>10290</v>
      </c>
      <c r="B297" s="0" t="s">
        <v>594</v>
      </c>
      <c r="C297" s="0" t="n">
        <v>1040906</v>
      </c>
      <c r="D297" s="0" t="n">
        <v>1</v>
      </c>
      <c r="F297" s="0" t="n">
        <v>0</v>
      </c>
      <c r="G297" s="0" t="n">
        <v>10023</v>
      </c>
      <c r="H297" s="1" t="s">
        <v>595</v>
      </c>
      <c r="J297" s="0" t="s">
        <v>19</v>
      </c>
      <c r="K297" s="0" t="s">
        <v>19</v>
      </c>
      <c r="L297" s="0" t="n">
        <v>1</v>
      </c>
      <c r="M297" s="0" t="n">
        <v>4</v>
      </c>
      <c r="N297" s="0" t="n">
        <v>906</v>
      </c>
      <c r="O297" s="0" t="s">
        <v>20</v>
      </c>
      <c r="P297" s="0" t="s">
        <v>68</v>
      </c>
      <c r="Q297" s="0" t="s">
        <v>594</v>
      </c>
      <c r="R297" s="0" t="s">
        <v>68</v>
      </c>
    </row>
    <row r="298" customFormat="false" ht="12.8" hidden="false" customHeight="false" outlineLevel="0" collapsed="false">
      <c r="A298" s="0" t="n">
        <v>10291</v>
      </c>
      <c r="B298" s="0" t="s">
        <v>596</v>
      </c>
      <c r="C298" s="0" t="n">
        <v>1040907</v>
      </c>
      <c r="D298" s="0" t="n">
        <v>1</v>
      </c>
      <c r="F298" s="0" t="n">
        <v>0</v>
      </c>
      <c r="G298" s="0" t="n">
        <v>10023</v>
      </c>
      <c r="H298" s="1" t="s">
        <v>597</v>
      </c>
      <c r="J298" s="0" t="s">
        <v>19</v>
      </c>
      <c r="K298" s="0" t="s">
        <v>19</v>
      </c>
      <c r="L298" s="0" t="n">
        <v>1</v>
      </c>
      <c r="M298" s="0" t="n">
        <v>4</v>
      </c>
      <c r="N298" s="0" t="n">
        <v>907</v>
      </c>
      <c r="O298" s="0" t="s">
        <v>20</v>
      </c>
      <c r="P298" s="0" t="s">
        <v>68</v>
      </c>
      <c r="Q298" s="0" t="s">
        <v>596</v>
      </c>
      <c r="R298" s="0" t="s">
        <v>68</v>
      </c>
    </row>
    <row r="299" customFormat="false" ht="12.8" hidden="false" customHeight="false" outlineLevel="0" collapsed="false">
      <c r="A299" s="0" t="n">
        <v>10292</v>
      </c>
      <c r="B299" s="0" t="s">
        <v>598</v>
      </c>
      <c r="C299" s="0" t="n">
        <v>1041001</v>
      </c>
      <c r="D299" s="0" t="n">
        <v>1</v>
      </c>
      <c r="F299" s="0" t="n">
        <v>0</v>
      </c>
      <c r="G299" s="0" t="n">
        <v>10023</v>
      </c>
      <c r="H299" s="1" t="s">
        <v>599</v>
      </c>
      <c r="J299" s="0" t="s">
        <v>19</v>
      </c>
      <c r="K299" s="0" t="s">
        <v>19</v>
      </c>
      <c r="L299" s="0" t="n">
        <v>1</v>
      </c>
      <c r="M299" s="0" t="n">
        <v>4</v>
      </c>
      <c r="N299" s="0" t="n">
        <v>1001</v>
      </c>
      <c r="O299" s="0" t="s">
        <v>20</v>
      </c>
      <c r="P299" s="0" t="s">
        <v>68</v>
      </c>
      <c r="Q299" s="0" t="s">
        <v>598</v>
      </c>
      <c r="R299" s="0" t="s">
        <v>68</v>
      </c>
    </row>
    <row r="300" customFormat="false" ht="12.8" hidden="false" customHeight="false" outlineLevel="0" collapsed="false">
      <c r="A300" s="0" t="n">
        <v>10293</v>
      </c>
      <c r="B300" s="0" t="s">
        <v>600</v>
      </c>
      <c r="C300" s="0" t="n">
        <v>1041101</v>
      </c>
      <c r="D300" s="0" t="n">
        <v>1</v>
      </c>
      <c r="F300" s="0" t="n">
        <v>0</v>
      </c>
      <c r="G300" s="0" t="n">
        <v>10023</v>
      </c>
      <c r="H300" s="1" t="s">
        <v>601</v>
      </c>
      <c r="J300" s="0" t="s">
        <v>19</v>
      </c>
      <c r="K300" s="0" t="s">
        <v>19</v>
      </c>
      <c r="L300" s="0" t="n">
        <v>1</v>
      </c>
      <c r="M300" s="0" t="n">
        <v>4</v>
      </c>
      <c r="N300" s="0" t="n">
        <v>1101</v>
      </c>
      <c r="O300" s="0" t="s">
        <v>20</v>
      </c>
      <c r="P300" s="0" t="s">
        <v>68</v>
      </c>
      <c r="Q300" s="0" t="s">
        <v>600</v>
      </c>
      <c r="R300" s="0" t="s">
        <v>68</v>
      </c>
    </row>
    <row r="301" customFormat="false" ht="12.8" hidden="false" customHeight="false" outlineLevel="0" collapsed="false">
      <c r="A301" s="0" t="n">
        <v>10294</v>
      </c>
      <c r="B301" s="0" t="s">
        <v>602</v>
      </c>
      <c r="C301" s="0" t="n">
        <v>1041201</v>
      </c>
      <c r="D301" s="0" t="n">
        <v>1</v>
      </c>
      <c r="F301" s="0" t="n">
        <v>0</v>
      </c>
      <c r="G301" s="0" t="n">
        <v>10023</v>
      </c>
      <c r="H301" s="1" t="s">
        <v>603</v>
      </c>
      <c r="J301" s="0" t="s">
        <v>19</v>
      </c>
      <c r="K301" s="0" t="s">
        <v>19</v>
      </c>
      <c r="L301" s="0" t="n">
        <v>1</v>
      </c>
      <c r="M301" s="0" t="n">
        <v>4</v>
      </c>
      <c r="N301" s="0" t="n">
        <v>1201</v>
      </c>
      <c r="O301" s="0" t="s">
        <v>20</v>
      </c>
      <c r="P301" s="0" t="s">
        <v>68</v>
      </c>
      <c r="Q301" s="0" t="s">
        <v>602</v>
      </c>
      <c r="R301" s="0" t="s">
        <v>68</v>
      </c>
    </row>
    <row r="302" customFormat="false" ht="12.8" hidden="false" customHeight="false" outlineLevel="0" collapsed="false">
      <c r="A302" s="0" t="n">
        <v>10295</v>
      </c>
      <c r="B302" s="0" t="s">
        <v>604</v>
      </c>
      <c r="C302" s="0" t="n">
        <v>1041301</v>
      </c>
      <c r="D302" s="0" t="n">
        <v>1</v>
      </c>
      <c r="F302" s="0" t="n">
        <v>0</v>
      </c>
      <c r="G302" s="0" t="n">
        <v>10023</v>
      </c>
      <c r="H302" s="1" t="s">
        <v>605</v>
      </c>
      <c r="J302" s="0" t="s">
        <v>19</v>
      </c>
      <c r="K302" s="0" t="s">
        <v>19</v>
      </c>
      <c r="L302" s="0" t="n">
        <v>1</v>
      </c>
      <c r="M302" s="0" t="n">
        <v>4</v>
      </c>
      <c r="N302" s="0" t="n">
        <v>1301</v>
      </c>
      <c r="O302" s="0" t="s">
        <v>20</v>
      </c>
      <c r="P302" s="0" t="s">
        <v>68</v>
      </c>
      <c r="Q302" s="0" t="s">
        <v>604</v>
      </c>
      <c r="R302" s="0" t="s">
        <v>68</v>
      </c>
    </row>
    <row r="303" customFormat="false" ht="12.8" hidden="false" customHeight="false" outlineLevel="0" collapsed="false">
      <c r="A303" s="0" t="n">
        <v>10296</v>
      </c>
      <c r="B303" s="0" t="s">
        <v>606</v>
      </c>
      <c r="C303" s="0" t="n">
        <v>1041401</v>
      </c>
      <c r="D303" s="0" t="n">
        <v>1</v>
      </c>
      <c r="F303" s="0" t="n">
        <v>0</v>
      </c>
      <c r="G303" s="0" t="n">
        <v>10023</v>
      </c>
      <c r="H303" s="1" t="s">
        <v>607</v>
      </c>
      <c r="J303" s="0" t="s">
        <v>19</v>
      </c>
      <c r="K303" s="0" t="s">
        <v>19</v>
      </c>
      <c r="L303" s="0" t="n">
        <v>1</v>
      </c>
      <c r="M303" s="0" t="n">
        <v>4</v>
      </c>
      <c r="N303" s="0" t="n">
        <v>1401</v>
      </c>
      <c r="O303" s="0" t="s">
        <v>20</v>
      </c>
      <c r="P303" s="0" t="s">
        <v>68</v>
      </c>
      <c r="Q303" s="0" t="s">
        <v>606</v>
      </c>
      <c r="R303" s="0" t="s">
        <v>68</v>
      </c>
    </row>
    <row r="304" customFormat="false" ht="12.8" hidden="false" customHeight="false" outlineLevel="0" collapsed="false">
      <c r="A304" s="0" t="n">
        <v>10297</v>
      </c>
      <c r="B304" s="0" t="s">
        <v>608</v>
      </c>
      <c r="C304" s="0" t="n">
        <v>1041402</v>
      </c>
      <c r="D304" s="0" t="n">
        <v>1</v>
      </c>
      <c r="F304" s="0" t="n">
        <v>0</v>
      </c>
      <c r="G304" s="0" t="n">
        <v>10023</v>
      </c>
      <c r="H304" s="1" t="s">
        <v>609</v>
      </c>
      <c r="J304" s="0" t="s">
        <v>19</v>
      </c>
      <c r="K304" s="0" t="s">
        <v>19</v>
      </c>
      <c r="L304" s="0" t="n">
        <v>1</v>
      </c>
      <c r="M304" s="0" t="n">
        <v>4</v>
      </c>
      <c r="N304" s="0" t="n">
        <v>1402</v>
      </c>
      <c r="O304" s="0" t="s">
        <v>20</v>
      </c>
      <c r="P304" s="0" t="s">
        <v>68</v>
      </c>
      <c r="Q304" s="0" t="s">
        <v>608</v>
      </c>
      <c r="R304" s="0" t="s">
        <v>68</v>
      </c>
    </row>
    <row r="305" customFormat="false" ht="12.8" hidden="false" customHeight="false" outlineLevel="0" collapsed="false">
      <c r="A305" s="0" t="n">
        <v>10298</v>
      </c>
      <c r="B305" s="0" t="s">
        <v>610</v>
      </c>
      <c r="C305" s="0" t="n">
        <v>1041403</v>
      </c>
      <c r="D305" s="0" t="n">
        <v>1</v>
      </c>
      <c r="F305" s="0" t="n">
        <v>0</v>
      </c>
      <c r="G305" s="0" t="n">
        <v>10023</v>
      </c>
      <c r="H305" s="1" t="s">
        <v>611</v>
      </c>
      <c r="J305" s="0" t="s">
        <v>19</v>
      </c>
      <c r="K305" s="0" t="s">
        <v>19</v>
      </c>
      <c r="L305" s="0" t="n">
        <v>1</v>
      </c>
      <c r="M305" s="0" t="n">
        <v>4</v>
      </c>
      <c r="N305" s="0" t="n">
        <v>1403</v>
      </c>
      <c r="O305" s="0" t="s">
        <v>20</v>
      </c>
      <c r="P305" s="0" t="s">
        <v>68</v>
      </c>
      <c r="Q305" s="0" t="s">
        <v>610</v>
      </c>
      <c r="R305" s="0" t="s">
        <v>68</v>
      </c>
    </row>
    <row r="306" customFormat="false" ht="12.8" hidden="false" customHeight="false" outlineLevel="0" collapsed="false">
      <c r="A306" s="0" t="n">
        <v>10299</v>
      </c>
      <c r="B306" s="0" t="s">
        <v>612</v>
      </c>
      <c r="C306" s="0" t="n">
        <v>1041404</v>
      </c>
      <c r="D306" s="0" t="n">
        <v>1</v>
      </c>
      <c r="F306" s="0" t="n">
        <v>0</v>
      </c>
      <c r="G306" s="0" t="n">
        <v>10023</v>
      </c>
      <c r="H306" s="1" t="s">
        <v>613</v>
      </c>
      <c r="J306" s="0" t="s">
        <v>19</v>
      </c>
      <c r="K306" s="0" t="s">
        <v>19</v>
      </c>
      <c r="L306" s="0" t="n">
        <v>1</v>
      </c>
      <c r="M306" s="0" t="n">
        <v>4</v>
      </c>
      <c r="N306" s="0" t="n">
        <v>1404</v>
      </c>
      <c r="O306" s="0" t="s">
        <v>20</v>
      </c>
      <c r="P306" s="0" t="s">
        <v>68</v>
      </c>
      <c r="Q306" s="0" t="s">
        <v>612</v>
      </c>
      <c r="R306" s="0" t="s">
        <v>68</v>
      </c>
    </row>
    <row r="307" customFormat="false" ht="12.8" hidden="false" customHeight="false" outlineLevel="0" collapsed="false">
      <c r="A307" s="0" t="n">
        <v>10300</v>
      </c>
      <c r="B307" s="0" t="s">
        <v>614</v>
      </c>
      <c r="C307" s="0" t="n">
        <v>1041501</v>
      </c>
      <c r="D307" s="0" t="n">
        <v>1</v>
      </c>
      <c r="F307" s="0" t="n">
        <v>0</v>
      </c>
      <c r="G307" s="0" t="n">
        <v>10023</v>
      </c>
      <c r="H307" s="1" t="s">
        <v>615</v>
      </c>
      <c r="J307" s="0" t="s">
        <v>19</v>
      </c>
      <c r="K307" s="0" t="s">
        <v>19</v>
      </c>
      <c r="L307" s="0" t="n">
        <v>1</v>
      </c>
      <c r="M307" s="0" t="n">
        <v>4</v>
      </c>
      <c r="N307" s="0" t="n">
        <v>1501</v>
      </c>
      <c r="O307" s="0" t="s">
        <v>20</v>
      </c>
      <c r="P307" s="0" t="s">
        <v>68</v>
      </c>
      <c r="Q307" s="0" t="s">
        <v>614</v>
      </c>
      <c r="R307" s="0" t="s">
        <v>68</v>
      </c>
    </row>
    <row r="308" customFormat="false" ht="12.8" hidden="false" customHeight="false" outlineLevel="0" collapsed="false">
      <c r="A308" s="0" t="n">
        <v>10301</v>
      </c>
      <c r="B308" s="0" t="s">
        <v>616</v>
      </c>
      <c r="C308" s="0" t="n">
        <v>1041601</v>
      </c>
      <c r="D308" s="0" t="n">
        <v>1</v>
      </c>
      <c r="F308" s="0" t="n">
        <v>0</v>
      </c>
      <c r="G308" s="0" t="n">
        <v>10023</v>
      </c>
      <c r="H308" s="1" t="s">
        <v>617</v>
      </c>
      <c r="J308" s="0" t="s">
        <v>19</v>
      </c>
      <c r="K308" s="0" t="s">
        <v>19</v>
      </c>
      <c r="L308" s="0" t="n">
        <v>1</v>
      </c>
      <c r="M308" s="0" t="n">
        <v>4</v>
      </c>
      <c r="N308" s="0" t="n">
        <v>1601</v>
      </c>
      <c r="O308" s="0" t="s">
        <v>20</v>
      </c>
      <c r="P308" s="0" t="s">
        <v>68</v>
      </c>
      <c r="Q308" s="0" t="s">
        <v>616</v>
      </c>
      <c r="R308" s="0" t="s">
        <v>68</v>
      </c>
    </row>
    <row r="309" customFormat="false" ht="12.8" hidden="false" customHeight="false" outlineLevel="0" collapsed="false">
      <c r="A309" s="0" t="n">
        <v>10302</v>
      </c>
      <c r="B309" s="0" t="s">
        <v>102</v>
      </c>
      <c r="C309" s="0" t="n">
        <v>1041701</v>
      </c>
      <c r="D309" s="0" t="n">
        <v>1</v>
      </c>
      <c r="F309" s="0" t="n">
        <v>0</v>
      </c>
      <c r="G309" s="0" t="n">
        <v>10023</v>
      </c>
      <c r="H309" s="1" t="s">
        <v>618</v>
      </c>
      <c r="J309" s="0" t="s">
        <v>19</v>
      </c>
      <c r="K309" s="0" t="s">
        <v>19</v>
      </c>
      <c r="L309" s="0" t="n">
        <v>1</v>
      </c>
      <c r="M309" s="0" t="n">
        <v>4</v>
      </c>
      <c r="N309" s="0" t="n">
        <v>1701</v>
      </c>
      <c r="O309" s="0" t="s">
        <v>20</v>
      </c>
      <c r="P309" s="0" t="s">
        <v>68</v>
      </c>
      <c r="Q309" s="0" t="s">
        <v>102</v>
      </c>
      <c r="R309" s="0" t="s">
        <v>68</v>
      </c>
    </row>
    <row r="310" customFormat="false" ht="12.8" hidden="false" customHeight="false" outlineLevel="0" collapsed="false">
      <c r="A310" s="0" t="n">
        <v>10303</v>
      </c>
      <c r="B310" s="0" t="s">
        <v>619</v>
      </c>
      <c r="C310" s="0" t="n">
        <v>1041702</v>
      </c>
      <c r="D310" s="0" t="n">
        <v>1</v>
      </c>
      <c r="F310" s="0" t="n">
        <v>0</v>
      </c>
      <c r="G310" s="0" t="n">
        <v>10023</v>
      </c>
      <c r="H310" s="1" t="s">
        <v>620</v>
      </c>
      <c r="J310" s="0" t="s">
        <v>19</v>
      </c>
      <c r="K310" s="0" t="s">
        <v>19</v>
      </c>
      <c r="L310" s="0" t="n">
        <v>1</v>
      </c>
      <c r="M310" s="0" t="n">
        <v>4</v>
      </c>
      <c r="N310" s="0" t="n">
        <v>1702</v>
      </c>
      <c r="O310" s="0" t="s">
        <v>20</v>
      </c>
      <c r="P310" s="0" t="s">
        <v>68</v>
      </c>
      <c r="Q310" s="0" t="s">
        <v>619</v>
      </c>
      <c r="R310" s="0" t="s">
        <v>68</v>
      </c>
    </row>
    <row r="311" customFormat="false" ht="12.8" hidden="false" customHeight="false" outlineLevel="0" collapsed="false">
      <c r="A311" s="0" t="n">
        <v>10304</v>
      </c>
      <c r="B311" s="0" t="s">
        <v>621</v>
      </c>
      <c r="C311" s="0" t="n">
        <v>1041703</v>
      </c>
      <c r="D311" s="0" t="n">
        <v>1</v>
      </c>
      <c r="F311" s="0" t="n">
        <v>0</v>
      </c>
      <c r="G311" s="0" t="n">
        <v>10023</v>
      </c>
      <c r="H311" s="1" t="s">
        <v>622</v>
      </c>
      <c r="J311" s="0" t="s">
        <v>19</v>
      </c>
      <c r="K311" s="0" t="s">
        <v>19</v>
      </c>
      <c r="L311" s="0" t="n">
        <v>1</v>
      </c>
      <c r="M311" s="0" t="n">
        <v>4</v>
      </c>
      <c r="N311" s="0" t="n">
        <v>1703</v>
      </c>
      <c r="O311" s="0" t="s">
        <v>20</v>
      </c>
      <c r="P311" s="0" t="s">
        <v>68</v>
      </c>
      <c r="Q311" s="0" t="s">
        <v>621</v>
      </c>
      <c r="R311" s="0" t="s">
        <v>68</v>
      </c>
    </row>
    <row r="312" customFormat="false" ht="12.8" hidden="false" customHeight="false" outlineLevel="0" collapsed="false">
      <c r="A312" s="0" t="n">
        <v>10305</v>
      </c>
      <c r="B312" s="0" t="s">
        <v>623</v>
      </c>
      <c r="C312" s="0" t="n">
        <v>1041704</v>
      </c>
      <c r="D312" s="0" t="n">
        <v>1</v>
      </c>
      <c r="F312" s="0" t="n">
        <v>0</v>
      </c>
      <c r="G312" s="0" t="n">
        <v>10023</v>
      </c>
      <c r="H312" s="1" t="s">
        <v>624</v>
      </c>
      <c r="J312" s="0" t="s">
        <v>19</v>
      </c>
      <c r="K312" s="0" t="s">
        <v>19</v>
      </c>
      <c r="L312" s="0" t="n">
        <v>1</v>
      </c>
      <c r="M312" s="0" t="n">
        <v>4</v>
      </c>
      <c r="N312" s="0" t="n">
        <v>1704</v>
      </c>
      <c r="O312" s="0" t="s">
        <v>20</v>
      </c>
      <c r="P312" s="0" t="s">
        <v>68</v>
      </c>
      <c r="Q312" s="0" t="s">
        <v>623</v>
      </c>
      <c r="R312" s="0" t="s">
        <v>68</v>
      </c>
    </row>
    <row r="313" customFormat="false" ht="12.8" hidden="false" customHeight="false" outlineLevel="0" collapsed="false">
      <c r="A313" s="0" t="n">
        <v>10306</v>
      </c>
      <c r="B313" s="0" t="s">
        <v>625</v>
      </c>
      <c r="C313" s="0" t="n">
        <v>1041705</v>
      </c>
      <c r="D313" s="0" t="n">
        <v>1</v>
      </c>
      <c r="F313" s="0" t="n">
        <v>0</v>
      </c>
      <c r="G313" s="0" t="n">
        <v>10023</v>
      </c>
      <c r="H313" s="1" t="s">
        <v>626</v>
      </c>
      <c r="J313" s="0" t="s">
        <v>19</v>
      </c>
      <c r="K313" s="0" t="s">
        <v>19</v>
      </c>
      <c r="L313" s="0" t="n">
        <v>1</v>
      </c>
      <c r="M313" s="0" t="n">
        <v>4</v>
      </c>
      <c r="N313" s="0" t="n">
        <v>1705</v>
      </c>
      <c r="O313" s="0" t="s">
        <v>20</v>
      </c>
      <c r="P313" s="0" t="s">
        <v>68</v>
      </c>
      <c r="Q313" s="0" t="s">
        <v>625</v>
      </c>
      <c r="R313" s="0" t="s">
        <v>68</v>
      </c>
    </row>
    <row r="314" customFormat="false" ht="12.8" hidden="false" customHeight="false" outlineLevel="0" collapsed="false">
      <c r="A314" s="0" t="n">
        <v>10307</v>
      </c>
      <c r="B314" s="0" t="s">
        <v>627</v>
      </c>
      <c r="C314" s="0" t="n">
        <v>1041706</v>
      </c>
      <c r="D314" s="0" t="n">
        <v>1</v>
      </c>
      <c r="F314" s="0" t="n">
        <v>0</v>
      </c>
      <c r="G314" s="0" t="n">
        <v>10023</v>
      </c>
      <c r="H314" s="1" t="s">
        <v>628</v>
      </c>
      <c r="J314" s="0" t="s">
        <v>19</v>
      </c>
      <c r="K314" s="0" t="s">
        <v>19</v>
      </c>
      <c r="L314" s="0" t="n">
        <v>1</v>
      </c>
      <c r="M314" s="0" t="n">
        <v>4</v>
      </c>
      <c r="N314" s="0" t="n">
        <v>1706</v>
      </c>
      <c r="O314" s="0" t="s">
        <v>20</v>
      </c>
      <c r="P314" s="0" t="s">
        <v>68</v>
      </c>
      <c r="Q314" s="0" t="s">
        <v>627</v>
      </c>
      <c r="R314" s="0" t="s">
        <v>68</v>
      </c>
    </row>
    <row r="315" customFormat="false" ht="12.8" hidden="false" customHeight="false" outlineLevel="0" collapsed="false">
      <c r="A315" s="0" t="n">
        <v>10308</v>
      </c>
      <c r="B315" s="0" t="s">
        <v>629</v>
      </c>
      <c r="C315" s="0" t="n">
        <v>1041707</v>
      </c>
      <c r="D315" s="0" t="n">
        <v>1</v>
      </c>
      <c r="F315" s="0" t="n">
        <v>0</v>
      </c>
      <c r="G315" s="0" t="n">
        <v>10023</v>
      </c>
      <c r="H315" s="1" t="s">
        <v>630</v>
      </c>
      <c r="J315" s="0" t="s">
        <v>19</v>
      </c>
      <c r="K315" s="0" t="s">
        <v>19</v>
      </c>
      <c r="L315" s="0" t="n">
        <v>1</v>
      </c>
      <c r="M315" s="0" t="n">
        <v>4</v>
      </c>
      <c r="N315" s="0" t="n">
        <v>1707</v>
      </c>
      <c r="O315" s="0" t="s">
        <v>20</v>
      </c>
      <c r="P315" s="0" t="s">
        <v>68</v>
      </c>
      <c r="Q315" s="0" t="s">
        <v>629</v>
      </c>
      <c r="R315" s="0" t="s">
        <v>68</v>
      </c>
    </row>
    <row r="316" customFormat="false" ht="12.8" hidden="false" customHeight="false" outlineLevel="0" collapsed="false">
      <c r="A316" s="0" t="n">
        <v>10309</v>
      </c>
      <c r="B316" s="0" t="s">
        <v>631</v>
      </c>
      <c r="C316" s="0" t="n">
        <v>1041708</v>
      </c>
      <c r="D316" s="0" t="n">
        <v>1</v>
      </c>
      <c r="F316" s="0" t="n">
        <v>0</v>
      </c>
      <c r="G316" s="0" t="n">
        <v>10023</v>
      </c>
      <c r="H316" s="1" t="s">
        <v>632</v>
      </c>
      <c r="J316" s="0" t="s">
        <v>19</v>
      </c>
      <c r="K316" s="0" t="s">
        <v>19</v>
      </c>
      <c r="L316" s="0" t="n">
        <v>1</v>
      </c>
      <c r="M316" s="0" t="n">
        <v>4</v>
      </c>
      <c r="N316" s="0" t="n">
        <v>1708</v>
      </c>
      <c r="O316" s="0" t="s">
        <v>20</v>
      </c>
      <c r="P316" s="0" t="s">
        <v>68</v>
      </c>
      <c r="Q316" s="0" t="s">
        <v>631</v>
      </c>
      <c r="R316" s="0" t="s">
        <v>68</v>
      </c>
    </row>
    <row r="317" customFormat="false" ht="12.8" hidden="false" customHeight="false" outlineLevel="0" collapsed="false">
      <c r="A317" s="0" t="n">
        <v>10310</v>
      </c>
      <c r="B317" s="0" t="s">
        <v>633</v>
      </c>
      <c r="C317" s="0" t="n">
        <v>1041709</v>
      </c>
      <c r="D317" s="0" t="n">
        <v>1</v>
      </c>
      <c r="F317" s="0" t="n">
        <v>0</v>
      </c>
      <c r="G317" s="0" t="n">
        <v>10023</v>
      </c>
      <c r="H317" s="1" t="s">
        <v>634</v>
      </c>
      <c r="J317" s="0" t="s">
        <v>19</v>
      </c>
      <c r="K317" s="0" t="s">
        <v>19</v>
      </c>
      <c r="L317" s="0" t="n">
        <v>1</v>
      </c>
      <c r="M317" s="0" t="n">
        <v>4</v>
      </c>
      <c r="N317" s="0" t="n">
        <v>1709</v>
      </c>
      <c r="O317" s="0" t="s">
        <v>20</v>
      </c>
      <c r="P317" s="0" t="s">
        <v>68</v>
      </c>
      <c r="Q317" s="0" t="s">
        <v>633</v>
      </c>
      <c r="R317" s="0" t="s">
        <v>68</v>
      </c>
    </row>
    <row r="318" customFormat="false" ht="12.8" hidden="false" customHeight="false" outlineLevel="0" collapsed="false">
      <c r="A318" s="0" t="n">
        <v>10311</v>
      </c>
      <c r="B318" s="0" t="s">
        <v>635</v>
      </c>
      <c r="C318" s="0" t="n">
        <v>1041710</v>
      </c>
      <c r="D318" s="0" t="n">
        <v>1</v>
      </c>
      <c r="F318" s="0" t="n">
        <v>0</v>
      </c>
      <c r="G318" s="0" t="n">
        <v>10023</v>
      </c>
      <c r="H318" s="1" t="s">
        <v>636</v>
      </c>
      <c r="J318" s="0" t="s">
        <v>19</v>
      </c>
      <c r="K318" s="0" t="s">
        <v>19</v>
      </c>
      <c r="L318" s="0" t="n">
        <v>1</v>
      </c>
      <c r="M318" s="0" t="n">
        <v>4</v>
      </c>
      <c r="N318" s="0" t="n">
        <v>1710</v>
      </c>
      <c r="O318" s="0" t="s">
        <v>20</v>
      </c>
      <c r="P318" s="0" t="s">
        <v>68</v>
      </c>
      <c r="Q318" s="0" t="s">
        <v>635</v>
      </c>
      <c r="R318" s="0" t="s">
        <v>68</v>
      </c>
    </row>
    <row r="319" customFormat="false" ht="12.8" hidden="false" customHeight="false" outlineLevel="0" collapsed="false">
      <c r="A319" s="0" t="n">
        <v>10312</v>
      </c>
      <c r="B319" s="0" t="s">
        <v>637</v>
      </c>
      <c r="C319" s="0" t="n">
        <v>1041711</v>
      </c>
      <c r="D319" s="0" t="n">
        <v>1</v>
      </c>
      <c r="F319" s="0" t="n">
        <v>0</v>
      </c>
      <c r="G319" s="0" t="n">
        <v>10023</v>
      </c>
      <c r="H319" s="1" t="s">
        <v>638</v>
      </c>
      <c r="J319" s="0" t="s">
        <v>19</v>
      </c>
      <c r="K319" s="0" t="s">
        <v>19</v>
      </c>
      <c r="L319" s="0" t="n">
        <v>1</v>
      </c>
      <c r="M319" s="0" t="n">
        <v>4</v>
      </c>
      <c r="N319" s="0" t="n">
        <v>1711</v>
      </c>
      <c r="O319" s="0" t="s">
        <v>20</v>
      </c>
      <c r="P319" s="0" t="s">
        <v>68</v>
      </c>
      <c r="Q319" s="0" t="s">
        <v>637</v>
      </c>
      <c r="R319" s="0" t="s">
        <v>68</v>
      </c>
    </row>
    <row r="320" customFormat="false" ht="12.8" hidden="false" customHeight="false" outlineLevel="0" collapsed="false">
      <c r="A320" s="0" t="n">
        <v>10313</v>
      </c>
      <c r="B320" s="0" t="s">
        <v>639</v>
      </c>
      <c r="C320" s="0" t="n">
        <v>1041712</v>
      </c>
      <c r="D320" s="0" t="n">
        <v>1</v>
      </c>
      <c r="F320" s="0" t="n">
        <v>0</v>
      </c>
      <c r="G320" s="0" t="n">
        <v>10023</v>
      </c>
      <c r="H320" s="1" t="s">
        <v>640</v>
      </c>
      <c r="J320" s="0" t="s">
        <v>19</v>
      </c>
      <c r="K320" s="0" t="s">
        <v>19</v>
      </c>
      <c r="L320" s="0" t="n">
        <v>1</v>
      </c>
      <c r="M320" s="0" t="n">
        <v>4</v>
      </c>
      <c r="N320" s="0" t="n">
        <v>1712</v>
      </c>
      <c r="O320" s="0" t="s">
        <v>20</v>
      </c>
      <c r="P320" s="0" t="s">
        <v>68</v>
      </c>
      <c r="Q320" s="0" t="s">
        <v>639</v>
      </c>
      <c r="R320" s="0" t="s">
        <v>68</v>
      </c>
    </row>
    <row r="321" customFormat="false" ht="12.8" hidden="false" customHeight="false" outlineLevel="0" collapsed="false">
      <c r="A321" s="0" t="n">
        <v>10314</v>
      </c>
      <c r="B321" s="0" t="s">
        <v>641</v>
      </c>
      <c r="C321" s="0" t="n">
        <v>1041713</v>
      </c>
      <c r="D321" s="0" t="n">
        <v>1</v>
      </c>
      <c r="F321" s="0" t="n">
        <v>0</v>
      </c>
      <c r="G321" s="0" t="n">
        <v>10023</v>
      </c>
      <c r="H321" s="1" t="s">
        <v>642</v>
      </c>
      <c r="J321" s="0" t="s">
        <v>19</v>
      </c>
      <c r="K321" s="0" t="s">
        <v>19</v>
      </c>
      <c r="L321" s="0" t="n">
        <v>1</v>
      </c>
      <c r="M321" s="0" t="n">
        <v>4</v>
      </c>
      <c r="N321" s="0" t="n">
        <v>1713</v>
      </c>
      <c r="O321" s="0" t="s">
        <v>20</v>
      </c>
      <c r="P321" s="0" t="s">
        <v>68</v>
      </c>
      <c r="Q321" s="0" t="s">
        <v>641</v>
      </c>
      <c r="R321" s="0" t="s">
        <v>68</v>
      </c>
    </row>
    <row r="322" customFormat="false" ht="12.8" hidden="false" customHeight="false" outlineLevel="0" collapsed="false">
      <c r="A322" s="0" t="n">
        <v>10315</v>
      </c>
      <c r="B322" s="0" t="s">
        <v>643</v>
      </c>
      <c r="C322" s="0" t="n">
        <v>1041714</v>
      </c>
      <c r="D322" s="0" t="n">
        <v>1</v>
      </c>
      <c r="F322" s="0" t="n">
        <v>0</v>
      </c>
      <c r="G322" s="0" t="n">
        <v>10023</v>
      </c>
      <c r="H322" s="1" t="s">
        <v>644</v>
      </c>
      <c r="J322" s="0" t="s">
        <v>19</v>
      </c>
      <c r="K322" s="0" t="s">
        <v>19</v>
      </c>
      <c r="L322" s="0" t="n">
        <v>1</v>
      </c>
      <c r="M322" s="0" t="n">
        <v>4</v>
      </c>
      <c r="N322" s="0" t="n">
        <v>1714</v>
      </c>
      <c r="O322" s="0" t="s">
        <v>20</v>
      </c>
      <c r="P322" s="0" t="s">
        <v>68</v>
      </c>
      <c r="Q322" s="0" t="s">
        <v>643</v>
      </c>
      <c r="R322" s="0" t="s">
        <v>68</v>
      </c>
    </row>
    <row r="323" customFormat="false" ht="12.8" hidden="false" customHeight="false" outlineLevel="0" collapsed="false">
      <c r="A323" s="0" t="n">
        <v>10316</v>
      </c>
      <c r="B323" s="0" t="s">
        <v>635</v>
      </c>
      <c r="C323" s="0" t="n">
        <v>1041715</v>
      </c>
      <c r="D323" s="0" t="n">
        <v>1</v>
      </c>
      <c r="F323" s="0" t="n">
        <v>0</v>
      </c>
      <c r="G323" s="0" t="n">
        <v>10023</v>
      </c>
      <c r="H323" s="1" t="s">
        <v>645</v>
      </c>
      <c r="J323" s="0" t="s">
        <v>19</v>
      </c>
      <c r="K323" s="0" t="s">
        <v>19</v>
      </c>
      <c r="L323" s="0" t="n">
        <v>1</v>
      </c>
      <c r="M323" s="0" t="n">
        <v>4</v>
      </c>
      <c r="N323" s="0" t="n">
        <v>1715</v>
      </c>
      <c r="O323" s="0" t="s">
        <v>20</v>
      </c>
      <c r="P323" s="0" t="s">
        <v>68</v>
      </c>
      <c r="Q323" s="0" t="s">
        <v>635</v>
      </c>
      <c r="R323" s="0" t="s">
        <v>68</v>
      </c>
    </row>
    <row r="324" customFormat="false" ht="12.8" hidden="false" customHeight="false" outlineLevel="0" collapsed="false">
      <c r="A324" s="0" t="n">
        <v>10317</v>
      </c>
      <c r="B324" s="0" t="s">
        <v>646</v>
      </c>
      <c r="C324" s="0" t="n">
        <v>1041716</v>
      </c>
      <c r="D324" s="0" t="n">
        <v>1</v>
      </c>
      <c r="F324" s="0" t="n">
        <v>0</v>
      </c>
      <c r="G324" s="0" t="n">
        <v>10023</v>
      </c>
      <c r="H324" s="1" t="s">
        <v>647</v>
      </c>
      <c r="J324" s="0" t="s">
        <v>19</v>
      </c>
      <c r="K324" s="0" t="s">
        <v>19</v>
      </c>
      <c r="L324" s="0" t="n">
        <v>1</v>
      </c>
      <c r="M324" s="0" t="n">
        <v>4</v>
      </c>
      <c r="N324" s="0" t="n">
        <v>1716</v>
      </c>
      <c r="O324" s="0" t="s">
        <v>20</v>
      </c>
      <c r="P324" s="0" t="s">
        <v>68</v>
      </c>
      <c r="Q324" s="0" t="s">
        <v>646</v>
      </c>
      <c r="R324" s="0" t="s">
        <v>68</v>
      </c>
    </row>
    <row r="325" customFormat="false" ht="12.8" hidden="false" customHeight="false" outlineLevel="0" collapsed="false">
      <c r="A325" s="0" t="n">
        <v>10318</v>
      </c>
      <c r="B325" s="0" t="s">
        <v>648</v>
      </c>
      <c r="C325" s="0" t="n">
        <v>1041717</v>
      </c>
      <c r="D325" s="0" t="n">
        <v>1</v>
      </c>
      <c r="F325" s="0" t="n">
        <v>0</v>
      </c>
      <c r="G325" s="0" t="n">
        <v>10023</v>
      </c>
      <c r="H325" s="1" t="s">
        <v>649</v>
      </c>
      <c r="J325" s="0" t="s">
        <v>19</v>
      </c>
      <c r="K325" s="0" t="s">
        <v>19</v>
      </c>
      <c r="L325" s="0" t="n">
        <v>1</v>
      </c>
      <c r="M325" s="0" t="n">
        <v>4</v>
      </c>
      <c r="N325" s="0" t="n">
        <v>1717</v>
      </c>
      <c r="O325" s="0" t="s">
        <v>20</v>
      </c>
      <c r="P325" s="0" t="s">
        <v>68</v>
      </c>
      <c r="Q325" s="0" t="s">
        <v>648</v>
      </c>
      <c r="R325" s="0" t="s">
        <v>68</v>
      </c>
    </row>
    <row r="326" customFormat="false" ht="12.8" hidden="false" customHeight="false" outlineLevel="0" collapsed="false">
      <c r="A326" s="0" t="n">
        <v>10319</v>
      </c>
      <c r="B326" s="0" t="s">
        <v>650</v>
      </c>
      <c r="C326" s="0" t="n">
        <v>1041718</v>
      </c>
      <c r="D326" s="0" t="n">
        <v>1</v>
      </c>
      <c r="F326" s="0" t="n">
        <v>0</v>
      </c>
      <c r="G326" s="0" t="n">
        <v>10023</v>
      </c>
      <c r="H326" s="1" t="s">
        <v>651</v>
      </c>
      <c r="J326" s="0" t="s">
        <v>19</v>
      </c>
      <c r="K326" s="0" t="s">
        <v>19</v>
      </c>
      <c r="L326" s="0" t="n">
        <v>1</v>
      </c>
      <c r="M326" s="0" t="n">
        <v>4</v>
      </c>
      <c r="N326" s="0" t="n">
        <v>1718</v>
      </c>
      <c r="O326" s="0" t="s">
        <v>20</v>
      </c>
      <c r="P326" s="0" t="s">
        <v>68</v>
      </c>
      <c r="Q326" s="0" t="s">
        <v>650</v>
      </c>
      <c r="R326" s="0" t="s">
        <v>68</v>
      </c>
    </row>
    <row r="327" customFormat="false" ht="12.8" hidden="false" customHeight="false" outlineLevel="0" collapsed="false">
      <c r="A327" s="0" t="n">
        <v>10320</v>
      </c>
      <c r="B327" s="0" t="s">
        <v>652</v>
      </c>
      <c r="C327" s="0" t="n">
        <v>1041719</v>
      </c>
      <c r="D327" s="0" t="n">
        <v>1</v>
      </c>
      <c r="F327" s="0" t="n">
        <v>0</v>
      </c>
      <c r="G327" s="0" t="n">
        <v>10023</v>
      </c>
      <c r="H327" s="1" t="s">
        <v>653</v>
      </c>
      <c r="J327" s="0" t="s">
        <v>19</v>
      </c>
      <c r="K327" s="0" t="s">
        <v>19</v>
      </c>
      <c r="L327" s="0" t="n">
        <v>1</v>
      </c>
      <c r="M327" s="0" t="n">
        <v>4</v>
      </c>
      <c r="N327" s="0" t="n">
        <v>1719</v>
      </c>
      <c r="O327" s="0" t="s">
        <v>20</v>
      </c>
      <c r="P327" s="0" t="s">
        <v>68</v>
      </c>
      <c r="Q327" s="0" t="s">
        <v>652</v>
      </c>
      <c r="R327" s="0" t="s">
        <v>68</v>
      </c>
    </row>
    <row r="328" customFormat="false" ht="12.8" hidden="false" customHeight="false" outlineLevel="0" collapsed="false">
      <c r="A328" s="0" t="n">
        <v>10321</v>
      </c>
      <c r="B328" s="0" t="s">
        <v>654</v>
      </c>
      <c r="C328" s="0" t="n">
        <v>1041720</v>
      </c>
      <c r="D328" s="0" t="n">
        <v>1</v>
      </c>
      <c r="F328" s="0" t="n">
        <v>0</v>
      </c>
      <c r="G328" s="0" t="n">
        <v>10023</v>
      </c>
      <c r="H328" s="1" t="s">
        <v>655</v>
      </c>
      <c r="J328" s="0" t="s">
        <v>19</v>
      </c>
      <c r="K328" s="0" t="s">
        <v>19</v>
      </c>
      <c r="L328" s="0" t="n">
        <v>1</v>
      </c>
      <c r="M328" s="0" t="n">
        <v>4</v>
      </c>
      <c r="N328" s="0" t="n">
        <v>1720</v>
      </c>
      <c r="O328" s="0" t="s">
        <v>20</v>
      </c>
      <c r="P328" s="0" t="s">
        <v>68</v>
      </c>
      <c r="Q328" s="0" t="s">
        <v>654</v>
      </c>
      <c r="R328" s="0" t="s">
        <v>68</v>
      </c>
    </row>
    <row r="329" customFormat="false" ht="12.8" hidden="false" customHeight="false" outlineLevel="0" collapsed="false">
      <c r="A329" s="0" t="n">
        <v>10322</v>
      </c>
      <c r="B329" s="0" t="s">
        <v>656</v>
      </c>
      <c r="C329" s="0" t="n">
        <v>1041721</v>
      </c>
      <c r="D329" s="0" t="n">
        <v>1</v>
      </c>
      <c r="F329" s="0" t="n">
        <v>0</v>
      </c>
      <c r="G329" s="0" t="n">
        <v>10023</v>
      </c>
      <c r="H329" s="1" t="s">
        <v>657</v>
      </c>
      <c r="J329" s="0" t="s">
        <v>19</v>
      </c>
      <c r="K329" s="0" t="s">
        <v>19</v>
      </c>
      <c r="L329" s="0" t="n">
        <v>1</v>
      </c>
      <c r="M329" s="0" t="n">
        <v>4</v>
      </c>
      <c r="N329" s="0" t="n">
        <v>1721</v>
      </c>
      <c r="O329" s="0" t="s">
        <v>20</v>
      </c>
      <c r="P329" s="0" t="s">
        <v>68</v>
      </c>
      <c r="Q329" s="0" t="s">
        <v>656</v>
      </c>
      <c r="R329" s="0" t="s">
        <v>68</v>
      </c>
    </row>
    <row r="330" customFormat="false" ht="12.8" hidden="false" customHeight="false" outlineLevel="0" collapsed="false">
      <c r="A330" s="0" t="n">
        <v>10323</v>
      </c>
      <c r="B330" s="0" t="s">
        <v>658</v>
      </c>
      <c r="C330" s="0" t="n">
        <v>1041722</v>
      </c>
      <c r="D330" s="0" t="n">
        <v>1</v>
      </c>
      <c r="F330" s="0" t="n">
        <v>0</v>
      </c>
      <c r="G330" s="0" t="n">
        <v>10023</v>
      </c>
      <c r="H330" s="1" t="s">
        <v>659</v>
      </c>
      <c r="J330" s="0" t="s">
        <v>19</v>
      </c>
      <c r="K330" s="0" t="s">
        <v>19</v>
      </c>
      <c r="L330" s="0" t="n">
        <v>1</v>
      </c>
      <c r="M330" s="0" t="n">
        <v>4</v>
      </c>
      <c r="N330" s="0" t="n">
        <v>1722</v>
      </c>
      <c r="O330" s="0" t="s">
        <v>20</v>
      </c>
      <c r="P330" s="0" t="s">
        <v>68</v>
      </c>
      <c r="Q330" s="0" t="s">
        <v>658</v>
      </c>
      <c r="R330" s="0" t="s">
        <v>68</v>
      </c>
    </row>
    <row r="331" customFormat="false" ht="12.8" hidden="false" customHeight="false" outlineLevel="0" collapsed="false">
      <c r="A331" s="0" t="n">
        <v>10324</v>
      </c>
      <c r="B331" s="0" t="s">
        <v>660</v>
      </c>
      <c r="C331" s="0" t="n">
        <v>1050101</v>
      </c>
      <c r="D331" s="0" t="n">
        <v>1</v>
      </c>
      <c r="F331" s="0" t="n">
        <v>0</v>
      </c>
      <c r="G331" s="0" t="n">
        <v>10024</v>
      </c>
      <c r="H331" s="1" t="s">
        <v>661</v>
      </c>
      <c r="J331" s="0" t="s">
        <v>19</v>
      </c>
      <c r="K331" s="0" t="s">
        <v>19</v>
      </c>
      <c r="L331" s="0" t="n">
        <v>1</v>
      </c>
      <c r="M331" s="0" t="n">
        <v>5</v>
      </c>
      <c r="N331" s="0" t="n">
        <v>101</v>
      </c>
      <c r="O331" s="0" t="s">
        <v>20</v>
      </c>
      <c r="P331" s="0" t="s">
        <v>70</v>
      </c>
      <c r="Q331" s="0" t="s">
        <v>660</v>
      </c>
      <c r="R331" s="0" t="s">
        <v>70</v>
      </c>
    </row>
    <row r="332" customFormat="false" ht="12.8" hidden="false" customHeight="false" outlineLevel="0" collapsed="false">
      <c r="A332" s="0" t="n">
        <v>10325</v>
      </c>
      <c r="B332" s="0" t="s">
        <v>662</v>
      </c>
      <c r="C332" s="0" t="n">
        <v>1050201</v>
      </c>
      <c r="D332" s="0" t="n">
        <v>1</v>
      </c>
      <c r="F332" s="0" t="n">
        <v>0</v>
      </c>
      <c r="G332" s="0" t="n">
        <v>10024</v>
      </c>
      <c r="H332" s="1" t="s">
        <v>663</v>
      </c>
      <c r="J332" s="0" t="s">
        <v>19</v>
      </c>
      <c r="K332" s="0" t="s">
        <v>19</v>
      </c>
      <c r="L332" s="0" t="n">
        <v>1</v>
      </c>
      <c r="M332" s="0" t="n">
        <v>5</v>
      </c>
      <c r="N332" s="0" t="n">
        <v>201</v>
      </c>
      <c r="O332" s="0" t="s">
        <v>20</v>
      </c>
      <c r="P332" s="0" t="s">
        <v>70</v>
      </c>
      <c r="Q332" s="0" t="s">
        <v>662</v>
      </c>
      <c r="R332" s="0" t="s">
        <v>70</v>
      </c>
    </row>
    <row r="333" customFormat="false" ht="12.8" hidden="false" customHeight="false" outlineLevel="0" collapsed="false">
      <c r="A333" s="0" t="n">
        <v>10326</v>
      </c>
      <c r="B333" s="0" t="s">
        <v>664</v>
      </c>
      <c r="C333" s="0" t="n">
        <v>1050301</v>
      </c>
      <c r="D333" s="0" t="n">
        <v>1</v>
      </c>
      <c r="F333" s="0" t="n">
        <v>0</v>
      </c>
      <c r="G333" s="0" t="n">
        <v>10024</v>
      </c>
      <c r="H333" s="1" t="s">
        <v>665</v>
      </c>
      <c r="J333" s="0" t="s">
        <v>19</v>
      </c>
      <c r="K333" s="0" t="s">
        <v>19</v>
      </c>
      <c r="L333" s="0" t="n">
        <v>1</v>
      </c>
      <c r="M333" s="0" t="n">
        <v>5</v>
      </c>
      <c r="N333" s="0" t="n">
        <v>301</v>
      </c>
      <c r="O333" s="0" t="s">
        <v>20</v>
      </c>
      <c r="P333" s="0" t="s">
        <v>70</v>
      </c>
      <c r="Q333" s="0" t="s">
        <v>664</v>
      </c>
      <c r="R333" s="0" t="s">
        <v>70</v>
      </c>
    </row>
    <row r="334" customFormat="false" ht="12.8" hidden="false" customHeight="false" outlineLevel="0" collapsed="false">
      <c r="A334" s="0" t="n">
        <v>10327</v>
      </c>
      <c r="B334" s="0" t="s">
        <v>666</v>
      </c>
      <c r="C334" s="0" t="n">
        <v>1050401</v>
      </c>
      <c r="D334" s="0" t="n">
        <v>1</v>
      </c>
      <c r="F334" s="0" t="n">
        <v>0</v>
      </c>
      <c r="G334" s="0" t="n">
        <v>10024</v>
      </c>
      <c r="H334" s="1" t="s">
        <v>667</v>
      </c>
      <c r="J334" s="0" t="s">
        <v>19</v>
      </c>
      <c r="K334" s="0" t="s">
        <v>19</v>
      </c>
      <c r="L334" s="0" t="n">
        <v>1</v>
      </c>
      <c r="M334" s="0" t="n">
        <v>5</v>
      </c>
      <c r="N334" s="0" t="n">
        <v>401</v>
      </c>
      <c r="O334" s="0" t="s">
        <v>20</v>
      </c>
      <c r="P334" s="0" t="s">
        <v>70</v>
      </c>
      <c r="Q334" s="0" t="s">
        <v>666</v>
      </c>
      <c r="R334" s="0" t="s">
        <v>70</v>
      </c>
    </row>
    <row r="335" customFormat="false" ht="12.8" hidden="false" customHeight="false" outlineLevel="0" collapsed="false">
      <c r="A335" s="0" t="n">
        <v>10328</v>
      </c>
      <c r="B335" s="0" t="s">
        <v>668</v>
      </c>
      <c r="C335" s="0" t="n">
        <v>1050501</v>
      </c>
      <c r="D335" s="0" t="n">
        <v>1</v>
      </c>
      <c r="F335" s="0" t="n">
        <v>0</v>
      </c>
      <c r="G335" s="0" t="n">
        <v>10024</v>
      </c>
      <c r="H335" s="1" t="s">
        <v>669</v>
      </c>
      <c r="J335" s="0" t="s">
        <v>19</v>
      </c>
      <c r="K335" s="0" t="s">
        <v>19</v>
      </c>
      <c r="L335" s="0" t="n">
        <v>1</v>
      </c>
      <c r="M335" s="0" t="n">
        <v>5</v>
      </c>
      <c r="N335" s="0" t="n">
        <v>501</v>
      </c>
      <c r="O335" s="0" t="s">
        <v>20</v>
      </c>
      <c r="P335" s="0" t="s">
        <v>70</v>
      </c>
      <c r="Q335" s="0" t="s">
        <v>668</v>
      </c>
      <c r="R335" s="0" t="s">
        <v>70</v>
      </c>
    </row>
    <row r="336" customFormat="false" ht="12.8" hidden="false" customHeight="false" outlineLevel="0" collapsed="false">
      <c r="A336" s="0" t="n">
        <v>10329</v>
      </c>
      <c r="B336" s="0" t="s">
        <v>670</v>
      </c>
      <c r="C336" s="0" t="n">
        <v>1050601</v>
      </c>
      <c r="D336" s="0" t="n">
        <v>1</v>
      </c>
      <c r="F336" s="0" t="n">
        <v>0</v>
      </c>
      <c r="G336" s="0" t="n">
        <v>10024</v>
      </c>
      <c r="H336" s="1" t="s">
        <v>671</v>
      </c>
      <c r="J336" s="0" t="s">
        <v>19</v>
      </c>
      <c r="K336" s="0" t="s">
        <v>19</v>
      </c>
      <c r="L336" s="0" t="n">
        <v>1</v>
      </c>
      <c r="M336" s="0" t="n">
        <v>5</v>
      </c>
      <c r="N336" s="0" t="n">
        <v>601</v>
      </c>
      <c r="O336" s="0" t="s">
        <v>20</v>
      </c>
      <c r="P336" s="0" t="s">
        <v>70</v>
      </c>
      <c r="Q336" s="0" t="s">
        <v>670</v>
      </c>
      <c r="R336" s="0" t="s">
        <v>70</v>
      </c>
    </row>
    <row r="337" customFormat="false" ht="12.8" hidden="false" customHeight="false" outlineLevel="0" collapsed="false">
      <c r="A337" s="0" t="n">
        <v>10330</v>
      </c>
      <c r="B337" s="0" t="s">
        <v>672</v>
      </c>
      <c r="C337" s="0" t="n">
        <v>1050701</v>
      </c>
      <c r="D337" s="0" t="n">
        <v>1</v>
      </c>
      <c r="F337" s="0" t="n">
        <v>0</v>
      </c>
      <c r="G337" s="0" t="n">
        <v>10024</v>
      </c>
      <c r="H337" s="1" t="s">
        <v>673</v>
      </c>
      <c r="J337" s="0" t="s">
        <v>19</v>
      </c>
      <c r="K337" s="0" t="s">
        <v>19</v>
      </c>
      <c r="L337" s="0" t="n">
        <v>1</v>
      </c>
      <c r="M337" s="0" t="n">
        <v>5</v>
      </c>
      <c r="N337" s="0" t="n">
        <v>701</v>
      </c>
      <c r="O337" s="0" t="s">
        <v>20</v>
      </c>
      <c r="P337" s="0" t="s">
        <v>70</v>
      </c>
      <c r="Q337" s="0" t="s">
        <v>672</v>
      </c>
      <c r="R337" s="0" t="s">
        <v>70</v>
      </c>
    </row>
    <row r="338" customFormat="false" ht="12.8" hidden="false" customHeight="false" outlineLevel="0" collapsed="false">
      <c r="A338" s="0" t="n">
        <v>10331</v>
      </c>
      <c r="B338" s="0" t="s">
        <v>102</v>
      </c>
      <c r="C338" s="0" t="n">
        <v>1050801</v>
      </c>
      <c r="D338" s="0" t="n">
        <v>1</v>
      </c>
      <c r="F338" s="0" t="n">
        <v>0</v>
      </c>
      <c r="G338" s="0" t="n">
        <v>10024</v>
      </c>
      <c r="H338" s="1" t="s">
        <v>674</v>
      </c>
      <c r="J338" s="0" t="s">
        <v>19</v>
      </c>
      <c r="K338" s="0" t="s">
        <v>19</v>
      </c>
      <c r="L338" s="0" t="n">
        <v>1</v>
      </c>
      <c r="M338" s="0" t="n">
        <v>5</v>
      </c>
      <c r="N338" s="0" t="n">
        <v>801</v>
      </c>
      <c r="O338" s="0" t="s">
        <v>20</v>
      </c>
      <c r="P338" s="0" t="s">
        <v>70</v>
      </c>
      <c r="Q338" s="0" t="s">
        <v>102</v>
      </c>
      <c r="R338" s="0" t="s">
        <v>70</v>
      </c>
    </row>
    <row r="339" customFormat="false" ht="12.8" hidden="false" customHeight="false" outlineLevel="0" collapsed="false">
      <c r="A339" s="0" t="n">
        <v>10332</v>
      </c>
      <c r="B339" s="0" t="s">
        <v>675</v>
      </c>
      <c r="C339" s="0" t="n">
        <v>1060101</v>
      </c>
      <c r="D339" s="0" t="n">
        <v>1</v>
      </c>
      <c r="F339" s="0" t="n">
        <v>0</v>
      </c>
      <c r="G339" s="0" t="n">
        <v>10025</v>
      </c>
      <c r="H339" s="1" t="s">
        <v>676</v>
      </c>
      <c r="J339" s="0" t="s">
        <v>19</v>
      </c>
      <c r="K339" s="0" t="s">
        <v>19</v>
      </c>
      <c r="L339" s="0" t="n">
        <v>1</v>
      </c>
      <c r="M339" s="0" t="n">
        <v>6</v>
      </c>
      <c r="N339" s="0" t="n">
        <v>101</v>
      </c>
      <c r="O339" s="0" t="s">
        <v>20</v>
      </c>
      <c r="P339" s="0" t="s">
        <v>72</v>
      </c>
      <c r="Q339" s="0" t="s">
        <v>675</v>
      </c>
      <c r="R339" s="0" t="s">
        <v>72</v>
      </c>
    </row>
    <row r="340" customFormat="false" ht="12.8" hidden="false" customHeight="false" outlineLevel="0" collapsed="false">
      <c r="A340" s="0" t="n">
        <v>10333</v>
      </c>
      <c r="B340" s="0" t="s">
        <v>677</v>
      </c>
      <c r="C340" s="0" t="n">
        <v>1060201</v>
      </c>
      <c r="D340" s="0" t="n">
        <v>1</v>
      </c>
      <c r="F340" s="0" t="n">
        <v>0</v>
      </c>
      <c r="G340" s="0" t="n">
        <v>10025</v>
      </c>
      <c r="H340" s="1" t="s">
        <v>678</v>
      </c>
      <c r="J340" s="0" t="s">
        <v>19</v>
      </c>
      <c r="K340" s="0" t="s">
        <v>19</v>
      </c>
      <c r="L340" s="0" t="n">
        <v>1</v>
      </c>
      <c r="M340" s="0" t="n">
        <v>6</v>
      </c>
      <c r="N340" s="0" t="n">
        <v>201</v>
      </c>
      <c r="O340" s="0" t="s">
        <v>20</v>
      </c>
      <c r="P340" s="0" t="s">
        <v>72</v>
      </c>
      <c r="Q340" s="0" t="s">
        <v>677</v>
      </c>
      <c r="R340" s="0" t="s">
        <v>72</v>
      </c>
    </row>
    <row r="341" customFormat="false" ht="12.8" hidden="false" customHeight="false" outlineLevel="0" collapsed="false">
      <c r="A341" s="0" t="n">
        <v>10334</v>
      </c>
      <c r="B341" s="0" t="s">
        <v>679</v>
      </c>
      <c r="C341" s="0" t="n">
        <v>1060301</v>
      </c>
      <c r="D341" s="0" t="n">
        <v>1</v>
      </c>
      <c r="F341" s="0" t="n">
        <v>0</v>
      </c>
      <c r="G341" s="0" t="n">
        <v>10025</v>
      </c>
      <c r="H341" s="1" t="s">
        <v>680</v>
      </c>
      <c r="J341" s="0" t="s">
        <v>19</v>
      </c>
      <c r="K341" s="0" t="s">
        <v>19</v>
      </c>
      <c r="L341" s="0" t="n">
        <v>1</v>
      </c>
      <c r="M341" s="0" t="n">
        <v>6</v>
      </c>
      <c r="N341" s="0" t="n">
        <v>301</v>
      </c>
      <c r="O341" s="0" t="s">
        <v>20</v>
      </c>
      <c r="P341" s="0" t="s">
        <v>72</v>
      </c>
      <c r="Q341" s="0" t="s">
        <v>679</v>
      </c>
      <c r="R341" s="0" t="s">
        <v>72</v>
      </c>
    </row>
    <row r="342" customFormat="false" ht="12.8" hidden="false" customHeight="false" outlineLevel="0" collapsed="false">
      <c r="A342" s="0" t="n">
        <v>10335</v>
      </c>
      <c r="B342" s="0" t="s">
        <v>102</v>
      </c>
      <c r="C342" s="0" t="n">
        <v>1060401</v>
      </c>
      <c r="D342" s="0" t="n">
        <v>1</v>
      </c>
      <c r="F342" s="0" t="n">
        <v>0</v>
      </c>
      <c r="G342" s="0" t="n">
        <v>10025</v>
      </c>
      <c r="H342" s="1" t="s">
        <v>681</v>
      </c>
      <c r="J342" s="0" t="s">
        <v>19</v>
      </c>
      <c r="K342" s="0" t="s">
        <v>19</v>
      </c>
      <c r="L342" s="0" t="n">
        <v>1</v>
      </c>
      <c r="M342" s="0" t="n">
        <v>6</v>
      </c>
      <c r="N342" s="0" t="n">
        <v>401</v>
      </c>
      <c r="O342" s="0" t="s">
        <v>20</v>
      </c>
      <c r="P342" s="0" t="s">
        <v>72</v>
      </c>
      <c r="Q342" s="0" t="s">
        <v>102</v>
      </c>
      <c r="R342" s="0" t="s">
        <v>72</v>
      </c>
    </row>
    <row r="343" customFormat="false" ht="12.8" hidden="false" customHeight="false" outlineLevel="0" collapsed="false">
      <c r="A343" s="0" t="n">
        <v>10336</v>
      </c>
      <c r="B343" s="0" t="s">
        <v>682</v>
      </c>
      <c r="C343" s="0" t="n">
        <v>1070101</v>
      </c>
      <c r="D343" s="0" t="n">
        <v>1</v>
      </c>
      <c r="F343" s="0" t="n">
        <v>0</v>
      </c>
      <c r="G343" s="0" t="n">
        <v>10026</v>
      </c>
      <c r="H343" s="1" t="s">
        <v>683</v>
      </c>
      <c r="J343" s="0" t="s">
        <v>19</v>
      </c>
      <c r="K343" s="0" t="s">
        <v>19</v>
      </c>
      <c r="L343" s="0" t="n">
        <v>1</v>
      </c>
      <c r="M343" s="0" t="n">
        <v>7</v>
      </c>
      <c r="N343" s="0" t="n">
        <v>101</v>
      </c>
      <c r="O343" s="0" t="s">
        <v>20</v>
      </c>
      <c r="P343" s="0" t="s">
        <v>74</v>
      </c>
      <c r="Q343" s="0" t="s">
        <v>682</v>
      </c>
      <c r="R343" s="0" t="s">
        <v>74</v>
      </c>
    </row>
    <row r="344" customFormat="false" ht="12.8" hidden="false" customHeight="false" outlineLevel="0" collapsed="false">
      <c r="A344" s="0" t="n">
        <v>10337</v>
      </c>
      <c r="B344" s="0" t="s">
        <v>684</v>
      </c>
      <c r="C344" s="0" t="n">
        <v>1070201</v>
      </c>
      <c r="D344" s="0" t="n">
        <v>1</v>
      </c>
      <c r="F344" s="0" t="n">
        <v>0</v>
      </c>
      <c r="G344" s="0" t="n">
        <v>10026</v>
      </c>
      <c r="H344" s="1" t="s">
        <v>685</v>
      </c>
      <c r="J344" s="0" t="s">
        <v>19</v>
      </c>
      <c r="K344" s="0" t="s">
        <v>19</v>
      </c>
      <c r="L344" s="0" t="n">
        <v>1</v>
      </c>
      <c r="M344" s="0" t="n">
        <v>7</v>
      </c>
      <c r="N344" s="0" t="n">
        <v>201</v>
      </c>
      <c r="O344" s="0" t="s">
        <v>20</v>
      </c>
      <c r="P344" s="0" t="s">
        <v>74</v>
      </c>
      <c r="Q344" s="0" t="s">
        <v>684</v>
      </c>
      <c r="R344" s="0" t="s">
        <v>74</v>
      </c>
    </row>
    <row r="345" customFormat="false" ht="12.8" hidden="false" customHeight="false" outlineLevel="0" collapsed="false">
      <c r="A345" s="0" t="n">
        <v>10338</v>
      </c>
      <c r="B345" s="0" t="s">
        <v>686</v>
      </c>
      <c r="C345" s="0" t="n">
        <v>1070301</v>
      </c>
      <c r="D345" s="0" t="n">
        <v>1</v>
      </c>
      <c r="F345" s="0" t="n">
        <v>0</v>
      </c>
      <c r="G345" s="0" t="n">
        <v>10026</v>
      </c>
      <c r="H345" s="1" t="s">
        <v>687</v>
      </c>
      <c r="J345" s="0" t="s">
        <v>19</v>
      </c>
      <c r="K345" s="0" t="s">
        <v>19</v>
      </c>
      <c r="L345" s="0" t="n">
        <v>1</v>
      </c>
      <c r="M345" s="0" t="n">
        <v>7</v>
      </c>
      <c r="N345" s="0" t="n">
        <v>301</v>
      </c>
      <c r="O345" s="0" t="s">
        <v>20</v>
      </c>
      <c r="P345" s="0" t="s">
        <v>74</v>
      </c>
      <c r="Q345" s="0" t="s">
        <v>686</v>
      </c>
      <c r="R345" s="0" t="s">
        <v>74</v>
      </c>
    </row>
    <row r="346" customFormat="false" ht="12.8" hidden="false" customHeight="false" outlineLevel="0" collapsed="false">
      <c r="A346" s="0" t="n">
        <v>10339</v>
      </c>
      <c r="B346" s="0" t="s">
        <v>688</v>
      </c>
      <c r="C346" s="0" t="n">
        <v>1070401</v>
      </c>
      <c r="D346" s="0" t="n">
        <v>1</v>
      </c>
      <c r="F346" s="0" t="n">
        <v>0</v>
      </c>
      <c r="G346" s="0" t="n">
        <v>10026</v>
      </c>
      <c r="H346" s="1" t="s">
        <v>689</v>
      </c>
      <c r="J346" s="0" t="s">
        <v>19</v>
      </c>
      <c r="K346" s="0" t="s">
        <v>19</v>
      </c>
      <c r="L346" s="0" t="n">
        <v>1</v>
      </c>
      <c r="M346" s="0" t="n">
        <v>7</v>
      </c>
      <c r="N346" s="0" t="n">
        <v>401</v>
      </c>
      <c r="O346" s="0" t="s">
        <v>20</v>
      </c>
      <c r="P346" s="0" t="s">
        <v>74</v>
      </c>
      <c r="Q346" s="0" t="s">
        <v>688</v>
      </c>
      <c r="R346" s="0" t="s">
        <v>74</v>
      </c>
    </row>
    <row r="347" customFormat="false" ht="12.8" hidden="false" customHeight="false" outlineLevel="0" collapsed="false">
      <c r="A347" s="0" t="n">
        <v>10340</v>
      </c>
      <c r="B347" s="0" t="s">
        <v>690</v>
      </c>
      <c r="C347" s="0" t="n">
        <v>1070501</v>
      </c>
      <c r="D347" s="0" t="n">
        <v>1</v>
      </c>
      <c r="F347" s="0" t="n">
        <v>0</v>
      </c>
      <c r="G347" s="0" t="n">
        <v>10026</v>
      </c>
      <c r="H347" s="1" t="s">
        <v>691</v>
      </c>
      <c r="J347" s="0" t="s">
        <v>19</v>
      </c>
      <c r="K347" s="0" t="s">
        <v>19</v>
      </c>
      <c r="L347" s="0" t="n">
        <v>1</v>
      </c>
      <c r="M347" s="0" t="n">
        <v>7</v>
      </c>
      <c r="N347" s="0" t="n">
        <v>501</v>
      </c>
      <c r="O347" s="0" t="s">
        <v>20</v>
      </c>
      <c r="P347" s="0" t="s">
        <v>74</v>
      </c>
      <c r="Q347" s="0" t="s">
        <v>690</v>
      </c>
      <c r="R347" s="0" t="s">
        <v>74</v>
      </c>
    </row>
    <row r="348" customFormat="false" ht="12.8" hidden="false" customHeight="false" outlineLevel="0" collapsed="false">
      <c r="A348" s="0" t="n">
        <v>10341</v>
      </c>
      <c r="B348" s="0" t="s">
        <v>692</v>
      </c>
      <c r="C348" s="0" t="n">
        <v>1070601</v>
      </c>
      <c r="D348" s="0" t="n">
        <v>1</v>
      </c>
      <c r="F348" s="0" t="n">
        <v>0</v>
      </c>
      <c r="G348" s="0" t="n">
        <v>10026</v>
      </c>
      <c r="H348" s="1" t="s">
        <v>693</v>
      </c>
      <c r="J348" s="0" t="s">
        <v>19</v>
      </c>
      <c r="K348" s="0" t="s">
        <v>19</v>
      </c>
      <c r="L348" s="0" t="n">
        <v>1</v>
      </c>
      <c r="M348" s="0" t="n">
        <v>7</v>
      </c>
      <c r="N348" s="0" t="n">
        <v>601</v>
      </c>
      <c r="O348" s="0" t="s">
        <v>20</v>
      </c>
      <c r="P348" s="0" t="s">
        <v>74</v>
      </c>
      <c r="Q348" s="0" t="s">
        <v>692</v>
      </c>
      <c r="R348" s="0" t="s">
        <v>74</v>
      </c>
    </row>
    <row r="349" customFormat="false" ht="12.8" hidden="false" customHeight="false" outlineLevel="0" collapsed="false">
      <c r="A349" s="0" t="n">
        <v>10342</v>
      </c>
      <c r="B349" s="0" t="s">
        <v>694</v>
      </c>
      <c r="C349" s="0" t="n">
        <v>1070701</v>
      </c>
      <c r="D349" s="0" t="n">
        <v>1</v>
      </c>
      <c r="F349" s="0" t="n">
        <v>0</v>
      </c>
      <c r="G349" s="0" t="n">
        <v>10026</v>
      </c>
      <c r="H349" s="1" t="s">
        <v>695</v>
      </c>
      <c r="J349" s="0" t="s">
        <v>19</v>
      </c>
      <c r="K349" s="0" t="s">
        <v>19</v>
      </c>
      <c r="L349" s="0" t="n">
        <v>1</v>
      </c>
      <c r="M349" s="0" t="n">
        <v>7</v>
      </c>
      <c r="N349" s="0" t="n">
        <v>701</v>
      </c>
      <c r="O349" s="0" t="s">
        <v>20</v>
      </c>
      <c r="P349" s="0" t="s">
        <v>74</v>
      </c>
      <c r="Q349" s="0" t="s">
        <v>694</v>
      </c>
      <c r="R349" s="0" t="s">
        <v>74</v>
      </c>
    </row>
    <row r="350" customFormat="false" ht="12.8" hidden="false" customHeight="false" outlineLevel="0" collapsed="false">
      <c r="A350" s="0" t="n">
        <v>10343</v>
      </c>
      <c r="B350" s="0" t="s">
        <v>696</v>
      </c>
      <c r="C350" s="0" t="n">
        <v>1070801</v>
      </c>
      <c r="D350" s="0" t="n">
        <v>1</v>
      </c>
      <c r="F350" s="0" t="n">
        <v>0</v>
      </c>
      <c r="G350" s="0" t="n">
        <v>10026</v>
      </c>
      <c r="H350" s="1" t="s">
        <v>697</v>
      </c>
      <c r="J350" s="0" t="s">
        <v>19</v>
      </c>
      <c r="K350" s="0" t="s">
        <v>19</v>
      </c>
      <c r="L350" s="0" t="n">
        <v>1</v>
      </c>
      <c r="M350" s="0" t="n">
        <v>7</v>
      </c>
      <c r="N350" s="0" t="n">
        <v>801</v>
      </c>
      <c r="O350" s="0" t="s">
        <v>20</v>
      </c>
      <c r="P350" s="0" t="s">
        <v>74</v>
      </c>
      <c r="Q350" s="0" t="s">
        <v>696</v>
      </c>
      <c r="R350" s="0" t="s">
        <v>74</v>
      </c>
    </row>
    <row r="351" customFormat="false" ht="12.8" hidden="false" customHeight="false" outlineLevel="0" collapsed="false">
      <c r="A351" s="0" t="n">
        <v>10344</v>
      </c>
      <c r="B351" s="0" t="s">
        <v>698</v>
      </c>
      <c r="C351" s="0" t="n">
        <v>1070901</v>
      </c>
      <c r="D351" s="0" t="n">
        <v>1</v>
      </c>
      <c r="F351" s="0" t="n">
        <v>0</v>
      </c>
      <c r="G351" s="0" t="n">
        <v>10026</v>
      </c>
      <c r="H351" s="1" t="s">
        <v>699</v>
      </c>
      <c r="J351" s="0" t="s">
        <v>19</v>
      </c>
      <c r="K351" s="0" t="s">
        <v>19</v>
      </c>
      <c r="L351" s="0" t="n">
        <v>1</v>
      </c>
      <c r="M351" s="0" t="n">
        <v>7</v>
      </c>
      <c r="N351" s="0" t="n">
        <v>901</v>
      </c>
      <c r="O351" s="0" t="s">
        <v>20</v>
      </c>
      <c r="P351" s="0" t="s">
        <v>74</v>
      </c>
      <c r="Q351" s="0" t="s">
        <v>698</v>
      </c>
      <c r="R351" s="0" t="s">
        <v>74</v>
      </c>
    </row>
    <row r="352" customFormat="false" ht="12.8" hidden="false" customHeight="false" outlineLevel="0" collapsed="false">
      <c r="A352" s="0" t="n">
        <v>10345</v>
      </c>
      <c r="B352" s="0" t="s">
        <v>700</v>
      </c>
      <c r="C352" s="0" t="n">
        <v>1071001</v>
      </c>
      <c r="D352" s="0" t="n">
        <v>1</v>
      </c>
      <c r="F352" s="0" t="n">
        <v>0</v>
      </c>
      <c r="G352" s="0" t="n">
        <v>10026</v>
      </c>
      <c r="H352" s="1" t="s">
        <v>701</v>
      </c>
      <c r="J352" s="0" t="s">
        <v>19</v>
      </c>
      <c r="K352" s="0" t="s">
        <v>19</v>
      </c>
      <c r="L352" s="0" t="n">
        <v>1</v>
      </c>
      <c r="M352" s="0" t="n">
        <v>7</v>
      </c>
      <c r="N352" s="0" t="n">
        <v>1001</v>
      </c>
      <c r="O352" s="0" t="s">
        <v>20</v>
      </c>
      <c r="P352" s="0" t="s">
        <v>74</v>
      </c>
      <c r="Q352" s="0" t="s">
        <v>700</v>
      </c>
      <c r="R352" s="0" t="s">
        <v>74</v>
      </c>
    </row>
    <row r="353" customFormat="false" ht="12.8" hidden="false" customHeight="false" outlineLevel="0" collapsed="false">
      <c r="A353" s="0" t="n">
        <v>10346</v>
      </c>
      <c r="B353" s="0" t="s">
        <v>102</v>
      </c>
      <c r="C353" s="0" t="n">
        <v>1071101</v>
      </c>
      <c r="D353" s="0" t="n">
        <v>1</v>
      </c>
      <c r="F353" s="0" t="n">
        <v>0</v>
      </c>
      <c r="G353" s="0" t="n">
        <v>10026</v>
      </c>
      <c r="H353" s="1" t="s">
        <v>702</v>
      </c>
      <c r="J353" s="0" t="s">
        <v>19</v>
      </c>
      <c r="K353" s="0" t="s">
        <v>19</v>
      </c>
      <c r="L353" s="0" t="n">
        <v>1</v>
      </c>
      <c r="M353" s="0" t="n">
        <v>7</v>
      </c>
      <c r="N353" s="0" t="n">
        <v>1101</v>
      </c>
      <c r="O353" s="0" t="s">
        <v>20</v>
      </c>
      <c r="P353" s="0" t="s">
        <v>74</v>
      </c>
      <c r="Q353" s="0" t="s">
        <v>102</v>
      </c>
      <c r="R353" s="0" t="s">
        <v>74</v>
      </c>
    </row>
    <row r="354" customFormat="false" ht="12.8" hidden="false" customHeight="false" outlineLevel="0" collapsed="false">
      <c r="A354" s="0" t="n">
        <v>10347</v>
      </c>
      <c r="B354" s="0" t="s">
        <v>703</v>
      </c>
      <c r="C354" s="0" t="n">
        <v>1071102</v>
      </c>
      <c r="D354" s="0" t="n">
        <v>1</v>
      </c>
      <c r="F354" s="0" t="n">
        <v>0</v>
      </c>
      <c r="G354" s="0" t="n">
        <v>10026</v>
      </c>
      <c r="H354" s="1" t="s">
        <v>704</v>
      </c>
      <c r="J354" s="0" t="s">
        <v>19</v>
      </c>
      <c r="K354" s="0" t="s">
        <v>19</v>
      </c>
      <c r="L354" s="0" t="n">
        <v>1</v>
      </c>
      <c r="M354" s="0" t="n">
        <v>7</v>
      </c>
      <c r="N354" s="0" t="n">
        <v>1102</v>
      </c>
      <c r="O354" s="0" t="s">
        <v>20</v>
      </c>
      <c r="P354" s="0" t="s">
        <v>74</v>
      </c>
      <c r="Q354" s="0" t="s">
        <v>703</v>
      </c>
      <c r="R354" s="0" t="s">
        <v>74</v>
      </c>
    </row>
    <row r="355" customFormat="false" ht="12.8" hidden="false" customHeight="false" outlineLevel="0" collapsed="false">
      <c r="A355" s="0" t="n">
        <v>10348</v>
      </c>
      <c r="B355" s="0" t="s">
        <v>705</v>
      </c>
      <c r="C355" s="0" t="n">
        <v>1071103</v>
      </c>
      <c r="D355" s="0" t="n">
        <v>1</v>
      </c>
      <c r="F355" s="0" t="n">
        <v>0</v>
      </c>
      <c r="G355" s="0" t="n">
        <v>10026</v>
      </c>
      <c r="H355" s="1" t="s">
        <v>706</v>
      </c>
      <c r="J355" s="0" t="s">
        <v>19</v>
      </c>
      <c r="K355" s="0" t="s">
        <v>19</v>
      </c>
      <c r="L355" s="0" t="n">
        <v>1</v>
      </c>
      <c r="M355" s="0" t="n">
        <v>7</v>
      </c>
      <c r="N355" s="0" t="n">
        <v>1103</v>
      </c>
      <c r="O355" s="0" t="s">
        <v>20</v>
      </c>
      <c r="P355" s="0" t="s">
        <v>74</v>
      </c>
      <c r="Q355" s="0" t="s">
        <v>705</v>
      </c>
      <c r="R355" s="0" t="s">
        <v>74</v>
      </c>
    </row>
    <row r="356" customFormat="false" ht="12.8" hidden="false" customHeight="false" outlineLevel="0" collapsed="false">
      <c r="A356" s="0" t="n">
        <v>10349</v>
      </c>
      <c r="B356" s="0" t="s">
        <v>707</v>
      </c>
      <c r="C356" s="0" t="n">
        <v>1080101</v>
      </c>
      <c r="D356" s="0" t="n">
        <v>1</v>
      </c>
      <c r="F356" s="0" t="n">
        <v>0</v>
      </c>
      <c r="G356" s="0" t="n">
        <v>10027</v>
      </c>
      <c r="H356" s="1" t="s">
        <v>708</v>
      </c>
      <c r="J356" s="0" t="s">
        <v>19</v>
      </c>
      <c r="K356" s="0" t="s">
        <v>19</v>
      </c>
      <c r="L356" s="0" t="n">
        <v>1</v>
      </c>
      <c r="M356" s="0" t="n">
        <v>8</v>
      </c>
      <c r="N356" s="0" t="n">
        <v>101</v>
      </c>
      <c r="O356" s="0" t="s">
        <v>20</v>
      </c>
      <c r="P356" s="0" t="s">
        <v>76</v>
      </c>
      <c r="Q356" s="0" t="s">
        <v>707</v>
      </c>
      <c r="R356" s="0" t="s">
        <v>76</v>
      </c>
    </row>
    <row r="357" customFormat="false" ht="12.8" hidden="false" customHeight="false" outlineLevel="0" collapsed="false">
      <c r="A357" s="0" t="n">
        <v>10350</v>
      </c>
      <c r="B357" s="0" t="s">
        <v>709</v>
      </c>
      <c r="C357" s="0" t="n">
        <v>1080201</v>
      </c>
      <c r="D357" s="0" t="n">
        <v>1</v>
      </c>
      <c r="F357" s="0" t="n">
        <v>0</v>
      </c>
      <c r="G357" s="0" t="n">
        <v>10027</v>
      </c>
      <c r="H357" s="1" t="s">
        <v>710</v>
      </c>
      <c r="J357" s="0" t="s">
        <v>19</v>
      </c>
      <c r="K357" s="0" t="s">
        <v>19</v>
      </c>
      <c r="L357" s="0" t="n">
        <v>1</v>
      </c>
      <c r="M357" s="0" t="n">
        <v>8</v>
      </c>
      <c r="N357" s="0" t="n">
        <v>201</v>
      </c>
      <c r="O357" s="0" t="s">
        <v>20</v>
      </c>
      <c r="P357" s="0" t="s">
        <v>76</v>
      </c>
      <c r="Q357" s="0" t="s">
        <v>709</v>
      </c>
      <c r="R357" s="0" t="s">
        <v>76</v>
      </c>
    </row>
    <row r="358" customFormat="false" ht="12.8" hidden="false" customHeight="false" outlineLevel="0" collapsed="false">
      <c r="A358" s="0" t="n">
        <v>10351</v>
      </c>
      <c r="B358" s="0" t="s">
        <v>711</v>
      </c>
      <c r="C358" s="0" t="n">
        <v>1080301</v>
      </c>
      <c r="D358" s="0" t="n">
        <v>1</v>
      </c>
      <c r="F358" s="0" t="n">
        <v>0</v>
      </c>
      <c r="G358" s="0" t="n">
        <v>10027</v>
      </c>
      <c r="H358" s="1" t="s">
        <v>712</v>
      </c>
      <c r="J358" s="0" t="s">
        <v>19</v>
      </c>
      <c r="K358" s="0" t="s">
        <v>19</v>
      </c>
      <c r="L358" s="0" t="n">
        <v>1</v>
      </c>
      <c r="M358" s="0" t="n">
        <v>8</v>
      </c>
      <c r="N358" s="0" t="n">
        <v>301</v>
      </c>
      <c r="O358" s="0" t="s">
        <v>20</v>
      </c>
      <c r="P358" s="0" t="s">
        <v>76</v>
      </c>
      <c r="Q358" s="0" t="s">
        <v>711</v>
      </c>
      <c r="R358" s="0" t="s">
        <v>76</v>
      </c>
    </row>
    <row r="359" customFormat="false" ht="12.8" hidden="false" customHeight="false" outlineLevel="0" collapsed="false">
      <c r="A359" s="0" t="n">
        <v>10352</v>
      </c>
      <c r="B359" s="0" t="s">
        <v>713</v>
      </c>
      <c r="C359" s="0" t="n">
        <v>1080401</v>
      </c>
      <c r="D359" s="0" t="n">
        <v>1</v>
      </c>
      <c r="F359" s="0" t="n">
        <v>0</v>
      </c>
      <c r="G359" s="0" t="n">
        <v>10027</v>
      </c>
      <c r="H359" s="1" t="s">
        <v>714</v>
      </c>
      <c r="J359" s="0" t="s">
        <v>19</v>
      </c>
      <c r="K359" s="0" t="s">
        <v>19</v>
      </c>
      <c r="L359" s="0" t="n">
        <v>1</v>
      </c>
      <c r="M359" s="0" t="n">
        <v>8</v>
      </c>
      <c r="N359" s="0" t="n">
        <v>401</v>
      </c>
      <c r="O359" s="0" t="s">
        <v>20</v>
      </c>
      <c r="P359" s="0" t="s">
        <v>76</v>
      </c>
      <c r="Q359" s="0" t="s">
        <v>713</v>
      </c>
      <c r="R359" s="0" t="s">
        <v>76</v>
      </c>
    </row>
    <row r="360" customFormat="false" ht="12.8" hidden="false" customHeight="false" outlineLevel="0" collapsed="false">
      <c r="A360" s="0" t="n">
        <v>10353</v>
      </c>
      <c r="B360" s="0" t="s">
        <v>715</v>
      </c>
      <c r="C360" s="0" t="n">
        <v>1080501</v>
      </c>
      <c r="D360" s="0" t="n">
        <v>1</v>
      </c>
      <c r="F360" s="0" t="n">
        <v>0</v>
      </c>
      <c r="G360" s="0" t="n">
        <v>10027</v>
      </c>
      <c r="H360" s="1" t="s">
        <v>716</v>
      </c>
      <c r="J360" s="0" t="s">
        <v>19</v>
      </c>
      <c r="K360" s="0" t="s">
        <v>19</v>
      </c>
      <c r="L360" s="0" t="n">
        <v>1</v>
      </c>
      <c r="M360" s="0" t="n">
        <v>8</v>
      </c>
      <c r="N360" s="0" t="n">
        <v>501</v>
      </c>
      <c r="O360" s="0" t="s">
        <v>20</v>
      </c>
      <c r="P360" s="0" t="s">
        <v>76</v>
      </c>
      <c r="Q360" s="0" t="s">
        <v>715</v>
      </c>
      <c r="R360" s="0" t="s">
        <v>76</v>
      </c>
    </row>
    <row r="361" customFormat="false" ht="12.8" hidden="false" customHeight="false" outlineLevel="0" collapsed="false">
      <c r="A361" s="0" t="n">
        <v>10354</v>
      </c>
      <c r="B361" s="0" t="s">
        <v>717</v>
      </c>
      <c r="C361" s="0" t="n">
        <v>1080601</v>
      </c>
      <c r="D361" s="0" t="n">
        <v>1</v>
      </c>
      <c r="F361" s="0" t="n">
        <v>0</v>
      </c>
      <c r="G361" s="0" t="n">
        <v>10027</v>
      </c>
      <c r="H361" s="1" t="s">
        <v>718</v>
      </c>
      <c r="J361" s="0" t="s">
        <v>19</v>
      </c>
      <c r="K361" s="0" t="s">
        <v>19</v>
      </c>
      <c r="L361" s="0" t="n">
        <v>1</v>
      </c>
      <c r="M361" s="0" t="n">
        <v>8</v>
      </c>
      <c r="N361" s="0" t="n">
        <v>601</v>
      </c>
      <c r="O361" s="0" t="s">
        <v>20</v>
      </c>
      <c r="P361" s="0" t="s">
        <v>76</v>
      </c>
      <c r="Q361" s="0" t="s">
        <v>717</v>
      </c>
      <c r="R361" s="0" t="s">
        <v>76</v>
      </c>
    </row>
    <row r="362" customFormat="false" ht="12.8" hidden="false" customHeight="false" outlineLevel="0" collapsed="false">
      <c r="A362" s="0" t="n">
        <v>10355</v>
      </c>
      <c r="B362" s="0" t="s">
        <v>719</v>
      </c>
      <c r="C362" s="0" t="n">
        <v>1080701</v>
      </c>
      <c r="D362" s="0" t="n">
        <v>1</v>
      </c>
      <c r="F362" s="0" t="n">
        <v>0</v>
      </c>
      <c r="G362" s="0" t="n">
        <v>10027</v>
      </c>
      <c r="H362" s="1" t="s">
        <v>720</v>
      </c>
      <c r="J362" s="0" t="s">
        <v>19</v>
      </c>
      <c r="K362" s="0" t="s">
        <v>19</v>
      </c>
      <c r="L362" s="0" t="n">
        <v>1</v>
      </c>
      <c r="M362" s="0" t="n">
        <v>8</v>
      </c>
      <c r="N362" s="0" t="n">
        <v>701</v>
      </c>
      <c r="O362" s="0" t="s">
        <v>20</v>
      </c>
      <c r="P362" s="0" t="s">
        <v>76</v>
      </c>
      <c r="Q362" s="0" t="s">
        <v>719</v>
      </c>
      <c r="R362" s="0" t="s">
        <v>76</v>
      </c>
    </row>
    <row r="363" customFormat="false" ht="12.8" hidden="false" customHeight="false" outlineLevel="0" collapsed="false">
      <c r="A363" s="0" t="n">
        <v>10356</v>
      </c>
      <c r="B363" s="0" t="s">
        <v>721</v>
      </c>
      <c r="C363" s="0" t="n">
        <v>1080801</v>
      </c>
      <c r="D363" s="0" t="n">
        <v>1</v>
      </c>
      <c r="F363" s="0" t="n">
        <v>0</v>
      </c>
      <c r="G363" s="0" t="n">
        <v>10027</v>
      </c>
      <c r="H363" s="1" t="s">
        <v>722</v>
      </c>
      <c r="J363" s="0" t="s">
        <v>19</v>
      </c>
      <c r="K363" s="0" t="s">
        <v>19</v>
      </c>
      <c r="L363" s="0" t="n">
        <v>1</v>
      </c>
      <c r="M363" s="0" t="n">
        <v>8</v>
      </c>
      <c r="N363" s="0" t="n">
        <v>801</v>
      </c>
      <c r="O363" s="0" t="s">
        <v>20</v>
      </c>
      <c r="P363" s="0" t="s">
        <v>76</v>
      </c>
      <c r="Q363" s="0" t="s">
        <v>721</v>
      </c>
      <c r="R363" s="0" t="s">
        <v>76</v>
      </c>
    </row>
    <row r="364" customFormat="false" ht="12.8" hidden="false" customHeight="false" outlineLevel="0" collapsed="false">
      <c r="A364" s="0" t="n">
        <v>10357</v>
      </c>
      <c r="B364" s="0" t="s">
        <v>723</v>
      </c>
      <c r="C364" s="0" t="n">
        <v>1080901</v>
      </c>
      <c r="D364" s="0" t="n">
        <v>1</v>
      </c>
      <c r="F364" s="0" t="n">
        <v>0</v>
      </c>
      <c r="G364" s="0" t="n">
        <v>10027</v>
      </c>
      <c r="H364" s="1" t="s">
        <v>724</v>
      </c>
      <c r="J364" s="0" t="s">
        <v>19</v>
      </c>
      <c r="K364" s="0" t="s">
        <v>19</v>
      </c>
      <c r="L364" s="0" t="n">
        <v>1</v>
      </c>
      <c r="M364" s="0" t="n">
        <v>8</v>
      </c>
      <c r="N364" s="0" t="n">
        <v>901</v>
      </c>
      <c r="O364" s="0" t="s">
        <v>20</v>
      </c>
      <c r="P364" s="0" t="s">
        <v>76</v>
      </c>
      <c r="Q364" s="0" t="s">
        <v>723</v>
      </c>
      <c r="R364" s="0" t="s">
        <v>76</v>
      </c>
    </row>
    <row r="365" customFormat="false" ht="12.8" hidden="false" customHeight="false" outlineLevel="0" collapsed="false">
      <c r="A365" s="0" t="n">
        <v>10358</v>
      </c>
      <c r="B365" s="0" t="s">
        <v>725</v>
      </c>
      <c r="C365" s="0" t="n">
        <v>1081001</v>
      </c>
      <c r="D365" s="0" t="n">
        <v>1</v>
      </c>
      <c r="F365" s="0" t="n">
        <v>0</v>
      </c>
      <c r="G365" s="0" t="n">
        <v>10027</v>
      </c>
      <c r="H365" s="1" t="s">
        <v>726</v>
      </c>
      <c r="J365" s="0" t="s">
        <v>19</v>
      </c>
      <c r="K365" s="0" t="s">
        <v>19</v>
      </c>
      <c r="L365" s="0" t="n">
        <v>1</v>
      </c>
      <c r="M365" s="0" t="n">
        <v>8</v>
      </c>
      <c r="N365" s="0" t="n">
        <v>1001</v>
      </c>
      <c r="O365" s="0" t="s">
        <v>20</v>
      </c>
      <c r="P365" s="0" t="s">
        <v>76</v>
      </c>
      <c r="Q365" s="0" t="s">
        <v>725</v>
      </c>
      <c r="R365" s="0" t="s">
        <v>76</v>
      </c>
    </row>
    <row r="366" customFormat="false" ht="12.8" hidden="false" customHeight="false" outlineLevel="0" collapsed="false">
      <c r="A366" s="0" t="n">
        <v>10359</v>
      </c>
      <c r="B366" s="0" t="s">
        <v>102</v>
      </c>
      <c r="C366" s="0" t="n">
        <v>1081101</v>
      </c>
      <c r="D366" s="0" t="n">
        <v>1</v>
      </c>
      <c r="F366" s="0" t="n">
        <v>0</v>
      </c>
      <c r="G366" s="0" t="n">
        <v>10027</v>
      </c>
      <c r="H366" s="1" t="s">
        <v>727</v>
      </c>
      <c r="J366" s="0" t="s">
        <v>19</v>
      </c>
      <c r="K366" s="0" t="s">
        <v>19</v>
      </c>
      <c r="L366" s="0" t="n">
        <v>1</v>
      </c>
      <c r="M366" s="0" t="n">
        <v>8</v>
      </c>
      <c r="N366" s="0" t="n">
        <v>1101</v>
      </c>
      <c r="O366" s="0" t="s">
        <v>20</v>
      </c>
      <c r="P366" s="0" t="s">
        <v>76</v>
      </c>
      <c r="Q366" s="0" t="s">
        <v>102</v>
      </c>
      <c r="R366" s="0" t="s">
        <v>76</v>
      </c>
    </row>
    <row r="367" customFormat="false" ht="12.8" hidden="false" customHeight="false" outlineLevel="0" collapsed="false">
      <c r="A367" s="0" t="n">
        <v>10360</v>
      </c>
      <c r="B367" s="0" t="s">
        <v>728</v>
      </c>
      <c r="C367" s="0" t="n">
        <v>1090101</v>
      </c>
      <c r="D367" s="0" t="n">
        <v>1</v>
      </c>
      <c r="F367" s="0" t="n">
        <v>0</v>
      </c>
      <c r="G367" s="0" t="n">
        <v>10028</v>
      </c>
      <c r="H367" s="1" t="s">
        <v>729</v>
      </c>
      <c r="J367" s="0" t="s">
        <v>19</v>
      </c>
      <c r="K367" s="0" t="s">
        <v>19</v>
      </c>
      <c r="L367" s="0" t="n">
        <v>1</v>
      </c>
      <c r="M367" s="0" t="n">
        <v>9</v>
      </c>
      <c r="N367" s="0" t="n">
        <v>101</v>
      </c>
      <c r="O367" s="0" t="s">
        <v>20</v>
      </c>
      <c r="P367" s="0" t="s">
        <v>78</v>
      </c>
      <c r="Q367" s="0" t="s">
        <v>728</v>
      </c>
      <c r="R367" s="0" t="s">
        <v>78</v>
      </c>
    </row>
    <row r="368" customFormat="false" ht="12.8" hidden="false" customHeight="false" outlineLevel="0" collapsed="false">
      <c r="A368" s="0" t="n">
        <v>10361</v>
      </c>
      <c r="B368" s="0" t="s">
        <v>730</v>
      </c>
      <c r="C368" s="0" t="n">
        <v>1090201</v>
      </c>
      <c r="D368" s="0" t="n">
        <v>1</v>
      </c>
      <c r="F368" s="0" t="n">
        <v>0</v>
      </c>
      <c r="G368" s="0" t="n">
        <v>10028</v>
      </c>
      <c r="H368" s="1" t="s">
        <v>731</v>
      </c>
      <c r="J368" s="0" t="s">
        <v>19</v>
      </c>
      <c r="K368" s="0" t="s">
        <v>19</v>
      </c>
      <c r="L368" s="0" t="n">
        <v>1</v>
      </c>
      <c r="M368" s="0" t="n">
        <v>9</v>
      </c>
      <c r="N368" s="0" t="n">
        <v>201</v>
      </c>
      <c r="O368" s="0" t="s">
        <v>20</v>
      </c>
      <c r="P368" s="0" t="s">
        <v>78</v>
      </c>
      <c r="Q368" s="0" t="s">
        <v>730</v>
      </c>
      <c r="R368" s="0" t="s">
        <v>78</v>
      </c>
    </row>
    <row r="369" customFormat="false" ht="12.8" hidden="false" customHeight="false" outlineLevel="0" collapsed="false">
      <c r="A369" s="0" t="n">
        <v>10362</v>
      </c>
      <c r="B369" s="0" t="s">
        <v>732</v>
      </c>
      <c r="C369" s="0" t="n">
        <v>1090301</v>
      </c>
      <c r="D369" s="0" t="n">
        <v>1</v>
      </c>
      <c r="F369" s="0" t="n">
        <v>0</v>
      </c>
      <c r="G369" s="0" t="n">
        <v>10028</v>
      </c>
      <c r="H369" s="1" t="s">
        <v>733</v>
      </c>
      <c r="J369" s="0" t="s">
        <v>19</v>
      </c>
      <c r="K369" s="0" t="s">
        <v>19</v>
      </c>
      <c r="L369" s="0" t="n">
        <v>1</v>
      </c>
      <c r="M369" s="0" t="n">
        <v>9</v>
      </c>
      <c r="N369" s="0" t="n">
        <v>301</v>
      </c>
      <c r="O369" s="0" t="s">
        <v>20</v>
      </c>
      <c r="P369" s="0" t="s">
        <v>78</v>
      </c>
      <c r="Q369" s="0" t="s">
        <v>732</v>
      </c>
      <c r="R369" s="0" t="s">
        <v>78</v>
      </c>
    </row>
    <row r="370" customFormat="false" ht="12.8" hidden="false" customHeight="false" outlineLevel="0" collapsed="false">
      <c r="A370" s="0" t="n">
        <v>10363</v>
      </c>
      <c r="B370" s="0" t="s">
        <v>734</v>
      </c>
      <c r="C370" s="0" t="n">
        <v>1090401</v>
      </c>
      <c r="D370" s="0" t="n">
        <v>1</v>
      </c>
      <c r="F370" s="0" t="n">
        <v>0</v>
      </c>
      <c r="G370" s="0" t="n">
        <v>10028</v>
      </c>
      <c r="H370" s="1" t="s">
        <v>735</v>
      </c>
      <c r="J370" s="0" t="s">
        <v>19</v>
      </c>
      <c r="K370" s="0" t="s">
        <v>19</v>
      </c>
      <c r="L370" s="0" t="n">
        <v>1</v>
      </c>
      <c r="M370" s="0" t="n">
        <v>9</v>
      </c>
      <c r="N370" s="0" t="n">
        <v>401</v>
      </c>
      <c r="O370" s="0" t="s">
        <v>20</v>
      </c>
      <c r="P370" s="0" t="s">
        <v>78</v>
      </c>
      <c r="Q370" s="0" t="s">
        <v>734</v>
      </c>
      <c r="R370" s="0" t="s">
        <v>78</v>
      </c>
    </row>
    <row r="371" customFormat="false" ht="12.8" hidden="false" customHeight="false" outlineLevel="0" collapsed="false">
      <c r="A371" s="0" t="n">
        <v>10364</v>
      </c>
      <c r="B371" s="0" t="s">
        <v>102</v>
      </c>
      <c r="C371" s="0" t="n">
        <v>1090501</v>
      </c>
      <c r="D371" s="0" t="n">
        <v>1</v>
      </c>
      <c r="F371" s="0" t="n">
        <v>0</v>
      </c>
      <c r="G371" s="0" t="n">
        <v>10028</v>
      </c>
      <c r="H371" s="1" t="s">
        <v>736</v>
      </c>
      <c r="J371" s="0" t="s">
        <v>19</v>
      </c>
      <c r="K371" s="0" t="s">
        <v>19</v>
      </c>
      <c r="L371" s="0" t="n">
        <v>1</v>
      </c>
      <c r="M371" s="0" t="n">
        <v>9</v>
      </c>
      <c r="N371" s="0" t="n">
        <v>501</v>
      </c>
      <c r="O371" s="0" t="s">
        <v>20</v>
      </c>
      <c r="P371" s="0" t="s">
        <v>78</v>
      </c>
      <c r="Q371" s="0" t="s">
        <v>102</v>
      </c>
      <c r="R371" s="0" t="s">
        <v>78</v>
      </c>
    </row>
    <row r="372" customFormat="false" ht="12.8" hidden="false" customHeight="false" outlineLevel="0" collapsed="false">
      <c r="A372" s="0" t="n">
        <v>10365</v>
      </c>
      <c r="B372" s="0" t="s">
        <v>737</v>
      </c>
      <c r="C372" s="0" t="n">
        <v>1100101</v>
      </c>
      <c r="D372" s="0" t="n">
        <v>1</v>
      </c>
      <c r="F372" s="0" t="n">
        <v>1</v>
      </c>
      <c r="G372" s="0" t="n">
        <v>10029</v>
      </c>
      <c r="H372" s="1" t="s">
        <v>738</v>
      </c>
      <c r="J372" s="0" t="s">
        <v>19</v>
      </c>
      <c r="K372" s="0" t="s">
        <v>19</v>
      </c>
      <c r="L372" s="0" t="n">
        <v>1</v>
      </c>
      <c r="M372" s="0" t="n">
        <v>10</v>
      </c>
      <c r="N372" s="0" t="n">
        <v>101</v>
      </c>
      <c r="O372" s="0" t="s">
        <v>20</v>
      </c>
      <c r="P372" s="0" t="s">
        <v>80</v>
      </c>
      <c r="Q372" s="0" t="s">
        <v>737</v>
      </c>
      <c r="R372" s="0" t="s">
        <v>80</v>
      </c>
    </row>
    <row r="373" customFormat="false" ht="12.8" hidden="false" customHeight="false" outlineLevel="0" collapsed="false">
      <c r="A373" s="0" t="n">
        <v>10366</v>
      </c>
      <c r="B373" s="0" t="s">
        <v>739</v>
      </c>
      <c r="C373" s="0" t="n">
        <v>1100201</v>
      </c>
      <c r="D373" s="0" t="n">
        <v>1</v>
      </c>
      <c r="F373" s="0" t="n">
        <v>0</v>
      </c>
      <c r="G373" s="0" t="n">
        <v>10029</v>
      </c>
      <c r="H373" s="1" t="s">
        <v>740</v>
      </c>
      <c r="I373" s="0" t="n">
        <v>20120615135037</v>
      </c>
      <c r="J373" s="0" t="s">
        <v>182</v>
      </c>
      <c r="K373" s="0" t="s">
        <v>19</v>
      </c>
      <c r="L373" s="0" t="n">
        <v>1</v>
      </c>
      <c r="M373" s="0" t="n">
        <v>10</v>
      </c>
      <c r="N373" s="0" t="n">
        <v>201</v>
      </c>
      <c r="O373" s="0" t="s">
        <v>20</v>
      </c>
      <c r="P373" s="0" t="s">
        <v>80</v>
      </c>
      <c r="Q373" s="0" t="s">
        <v>739</v>
      </c>
      <c r="R373" s="0" t="s">
        <v>80</v>
      </c>
    </row>
    <row r="374" customFormat="false" ht="12.8" hidden="false" customHeight="false" outlineLevel="0" collapsed="false">
      <c r="A374" s="0" t="n">
        <v>10367</v>
      </c>
      <c r="B374" s="0" t="s">
        <v>741</v>
      </c>
      <c r="C374" s="0" t="n">
        <v>1100301</v>
      </c>
      <c r="D374" s="0" t="n">
        <v>1</v>
      </c>
      <c r="F374" s="0" t="n">
        <v>0</v>
      </c>
      <c r="G374" s="0" t="n">
        <v>10029</v>
      </c>
      <c r="H374" s="1" t="s">
        <v>742</v>
      </c>
      <c r="J374" s="0" t="s">
        <v>19</v>
      </c>
      <c r="K374" s="0" t="s">
        <v>19</v>
      </c>
      <c r="L374" s="0" t="n">
        <v>1</v>
      </c>
      <c r="M374" s="0" t="n">
        <v>10</v>
      </c>
      <c r="N374" s="0" t="n">
        <v>301</v>
      </c>
      <c r="O374" s="0" t="s">
        <v>20</v>
      </c>
      <c r="P374" s="0" t="s">
        <v>80</v>
      </c>
      <c r="Q374" s="0" t="s">
        <v>741</v>
      </c>
      <c r="R374" s="0" t="s">
        <v>80</v>
      </c>
    </row>
    <row r="375" customFormat="false" ht="12.8" hidden="false" customHeight="false" outlineLevel="0" collapsed="false">
      <c r="A375" s="0" t="n">
        <v>10368</v>
      </c>
      <c r="B375" s="0" t="s">
        <v>743</v>
      </c>
      <c r="C375" s="0" t="n">
        <v>1100401</v>
      </c>
      <c r="D375" s="0" t="n">
        <v>1</v>
      </c>
      <c r="F375" s="0" t="n">
        <v>0</v>
      </c>
      <c r="G375" s="0" t="n">
        <v>10029</v>
      </c>
      <c r="H375" s="1" t="s">
        <v>744</v>
      </c>
      <c r="J375" s="0" t="s">
        <v>19</v>
      </c>
      <c r="K375" s="0" t="s">
        <v>19</v>
      </c>
      <c r="L375" s="0" t="n">
        <v>1</v>
      </c>
      <c r="M375" s="0" t="n">
        <v>10</v>
      </c>
      <c r="N375" s="0" t="n">
        <v>401</v>
      </c>
      <c r="O375" s="0" t="s">
        <v>20</v>
      </c>
      <c r="P375" s="0" t="s">
        <v>80</v>
      </c>
      <c r="Q375" s="0" t="s">
        <v>743</v>
      </c>
      <c r="R375" s="0" t="s">
        <v>80</v>
      </c>
    </row>
    <row r="376" customFormat="false" ht="12.8" hidden="false" customHeight="false" outlineLevel="0" collapsed="false">
      <c r="A376" s="0" t="n">
        <v>10369</v>
      </c>
      <c r="B376" s="0" t="s">
        <v>745</v>
      </c>
      <c r="C376" s="0" t="n">
        <v>1100501</v>
      </c>
      <c r="D376" s="0" t="n">
        <v>1</v>
      </c>
      <c r="F376" s="0" t="n">
        <v>0</v>
      </c>
      <c r="G376" s="0" t="n">
        <v>10029</v>
      </c>
      <c r="H376" s="1" t="s">
        <v>746</v>
      </c>
      <c r="J376" s="0" t="s">
        <v>19</v>
      </c>
      <c r="K376" s="0" t="s">
        <v>19</v>
      </c>
      <c r="L376" s="0" t="n">
        <v>1</v>
      </c>
      <c r="M376" s="0" t="n">
        <v>10</v>
      </c>
      <c r="N376" s="0" t="n">
        <v>501</v>
      </c>
      <c r="O376" s="0" t="s">
        <v>20</v>
      </c>
      <c r="P376" s="0" t="s">
        <v>80</v>
      </c>
      <c r="Q376" s="0" t="s">
        <v>745</v>
      </c>
      <c r="R376" s="0" t="s">
        <v>80</v>
      </c>
    </row>
    <row r="377" customFormat="false" ht="12.8" hidden="false" customHeight="false" outlineLevel="0" collapsed="false">
      <c r="A377" s="0" t="n">
        <v>10370</v>
      </c>
      <c r="B377" s="0" t="s">
        <v>747</v>
      </c>
      <c r="C377" s="0" t="n">
        <v>1100601</v>
      </c>
      <c r="D377" s="0" t="n">
        <v>1</v>
      </c>
      <c r="F377" s="0" t="n">
        <v>0</v>
      </c>
      <c r="G377" s="0" t="n">
        <v>10029</v>
      </c>
      <c r="H377" s="1" t="s">
        <v>748</v>
      </c>
      <c r="J377" s="0" t="s">
        <v>19</v>
      </c>
      <c r="K377" s="0" t="s">
        <v>19</v>
      </c>
      <c r="L377" s="0" t="n">
        <v>1</v>
      </c>
      <c r="M377" s="0" t="n">
        <v>10</v>
      </c>
      <c r="N377" s="0" t="n">
        <v>601</v>
      </c>
      <c r="O377" s="0" t="s">
        <v>20</v>
      </c>
      <c r="P377" s="0" t="s">
        <v>80</v>
      </c>
      <c r="Q377" s="0" t="s">
        <v>747</v>
      </c>
      <c r="R377" s="0" t="s">
        <v>80</v>
      </c>
    </row>
    <row r="378" customFormat="false" ht="12.8" hidden="false" customHeight="false" outlineLevel="0" collapsed="false">
      <c r="A378" s="0" t="n">
        <v>10371</v>
      </c>
      <c r="B378" s="0" t="s">
        <v>102</v>
      </c>
      <c r="C378" s="0" t="n">
        <v>1100701</v>
      </c>
      <c r="D378" s="0" t="n">
        <v>1</v>
      </c>
      <c r="F378" s="0" t="n">
        <v>0</v>
      </c>
      <c r="G378" s="0" t="n">
        <v>10029</v>
      </c>
      <c r="H378" s="1" t="s">
        <v>749</v>
      </c>
      <c r="J378" s="0" t="s">
        <v>19</v>
      </c>
      <c r="K378" s="0" t="s">
        <v>19</v>
      </c>
      <c r="L378" s="0" t="n">
        <v>1</v>
      </c>
      <c r="M378" s="0" t="n">
        <v>10</v>
      </c>
      <c r="N378" s="0" t="n">
        <v>701</v>
      </c>
      <c r="O378" s="0" t="s">
        <v>20</v>
      </c>
      <c r="P378" s="0" t="s">
        <v>80</v>
      </c>
      <c r="Q378" s="0" t="s">
        <v>102</v>
      </c>
      <c r="R378" s="0" t="s">
        <v>80</v>
      </c>
    </row>
    <row r="379" customFormat="false" ht="12.8" hidden="false" customHeight="false" outlineLevel="0" collapsed="false">
      <c r="A379" s="0" t="n">
        <v>10372</v>
      </c>
      <c r="B379" s="0" t="s">
        <v>750</v>
      </c>
      <c r="C379" s="0" t="n">
        <v>1100702</v>
      </c>
      <c r="D379" s="0" t="n">
        <v>1</v>
      </c>
      <c r="F379" s="0" t="n">
        <v>0</v>
      </c>
      <c r="G379" s="0" t="n">
        <v>10029</v>
      </c>
      <c r="H379" s="1" t="s">
        <v>751</v>
      </c>
      <c r="J379" s="0" t="s">
        <v>19</v>
      </c>
      <c r="K379" s="0" t="s">
        <v>19</v>
      </c>
      <c r="L379" s="0" t="n">
        <v>1</v>
      </c>
      <c r="M379" s="0" t="n">
        <v>10</v>
      </c>
      <c r="N379" s="0" t="n">
        <v>702</v>
      </c>
      <c r="O379" s="0" t="s">
        <v>20</v>
      </c>
      <c r="P379" s="0" t="s">
        <v>80</v>
      </c>
      <c r="Q379" s="0" t="s">
        <v>750</v>
      </c>
      <c r="R379" s="0" t="s">
        <v>80</v>
      </c>
    </row>
    <row r="380" customFormat="false" ht="12.8" hidden="false" customHeight="false" outlineLevel="0" collapsed="false">
      <c r="A380" s="0" t="n">
        <v>10373</v>
      </c>
      <c r="B380" s="0" t="s">
        <v>752</v>
      </c>
      <c r="C380" s="0" t="n">
        <v>1100703</v>
      </c>
      <c r="D380" s="0" t="n">
        <v>1</v>
      </c>
      <c r="F380" s="0" t="n">
        <v>0</v>
      </c>
      <c r="G380" s="0" t="n">
        <v>10029</v>
      </c>
      <c r="H380" s="1" t="s">
        <v>753</v>
      </c>
      <c r="J380" s="0" t="s">
        <v>19</v>
      </c>
      <c r="K380" s="0" t="s">
        <v>19</v>
      </c>
      <c r="L380" s="0" t="n">
        <v>1</v>
      </c>
      <c r="M380" s="0" t="n">
        <v>10</v>
      </c>
      <c r="N380" s="0" t="n">
        <v>703</v>
      </c>
      <c r="O380" s="0" t="s">
        <v>20</v>
      </c>
      <c r="P380" s="0" t="s">
        <v>80</v>
      </c>
      <c r="Q380" s="0" t="s">
        <v>752</v>
      </c>
      <c r="R380" s="0" t="s">
        <v>80</v>
      </c>
    </row>
    <row r="381" customFormat="false" ht="12.8" hidden="false" customHeight="false" outlineLevel="0" collapsed="false">
      <c r="A381" s="0" t="n">
        <v>10374</v>
      </c>
      <c r="B381" s="0" t="s">
        <v>754</v>
      </c>
      <c r="C381" s="0" t="n">
        <v>1100704</v>
      </c>
      <c r="D381" s="0" t="n">
        <v>1</v>
      </c>
      <c r="F381" s="0" t="n">
        <v>0</v>
      </c>
      <c r="G381" s="0" t="n">
        <v>10029</v>
      </c>
      <c r="H381" s="1" t="s">
        <v>755</v>
      </c>
      <c r="J381" s="0" t="s">
        <v>19</v>
      </c>
      <c r="K381" s="0" t="s">
        <v>19</v>
      </c>
      <c r="L381" s="0" t="n">
        <v>1</v>
      </c>
      <c r="M381" s="0" t="n">
        <v>10</v>
      </c>
      <c r="N381" s="0" t="n">
        <v>704</v>
      </c>
      <c r="O381" s="0" t="s">
        <v>20</v>
      </c>
      <c r="P381" s="0" t="s">
        <v>80</v>
      </c>
      <c r="Q381" s="0" t="s">
        <v>754</v>
      </c>
      <c r="R381" s="0" t="s">
        <v>80</v>
      </c>
    </row>
    <row r="382" customFormat="false" ht="12.8" hidden="false" customHeight="false" outlineLevel="0" collapsed="false">
      <c r="A382" s="0" t="n">
        <v>11082</v>
      </c>
      <c r="B382" s="0" t="s">
        <v>756</v>
      </c>
      <c r="C382" s="0" t="n">
        <v>0</v>
      </c>
      <c r="D382" s="0" t="n">
        <v>1</v>
      </c>
      <c r="F382" s="0" t="n">
        <v>0</v>
      </c>
      <c r="G382" s="0" t="n">
        <v>10029</v>
      </c>
      <c r="H382" s="1" t="s">
        <v>757</v>
      </c>
      <c r="I382" s="0" t="n">
        <v>20120615135655</v>
      </c>
      <c r="J382" s="0" t="s">
        <v>182</v>
      </c>
      <c r="K382" s="0" t="s">
        <v>19</v>
      </c>
      <c r="L382" s="0" t="n">
        <v>1</v>
      </c>
      <c r="M382" s="0" t="n">
        <v>10</v>
      </c>
      <c r="N382" s="0" t="n">
        <v>802</v>
      </c>
      <c r="O382" s="0" t="s">
        <v>20</v>
      </c>
      <c r="P382" s="0" t="s">
        <v>80</v>
      </c>
      <c r="Q382" s="0" t="s">
        <v>756</v>
      </c>
      <c r="R382" s="0" t="s">
        <v>80</v>
      </c>
    </row>
    <row r="383" customFormat="false" ht="12.8" hidden="false" customHeight="false" outlineLevel="0" collapsed="false">
      <c r="A383" s="0" t="n">
        <v>11083</v>
      </c>
      <c r="B383" s="0" t="s">
        <v>758</v>
      </c>
      <c r="C383" s="0" t="n">
        <v>0</v>
      </c>
      <c r="D383" s="0" t="n">
        <v>1</v>
      </c>
      <c r="F383" s="0" t="n">
        <v>0</v>
      </c>
      <c r="G383" s="0" t="n">
        <v>10029</v>
      </c>
      <c r="H383" s="1" t="s">
        <v>759</v>
      </c>
      <c r="I383" s="0" t="n">
        <v>20120615135843</v>
      </c>
      <c r="J383" s="0" t="s">
        <v>182</v>
      </c>
      <c r="K383" s="0" t="s">
        <v>19</v>
      </c>
      <c r="L383" s="0" t="n">
        <v>1</v>
      </c>
      <c r="M383" s="0" t="n">
        <v>10</v>
      </c>
      <c r="N383" s="0" t="n">
        <v>803</v>
      </c>
      <c r="O383" s="0" t="s">
        <v>20</v>
      </c>
      <c r="P383" s="0" t="s">
        <v>80</v>
      </c>
      <c r="Q383" s="0" t="s">
        <v>758</v>
      </c>
      <c r="R383" s="0" t="s">
        <v>80</v>
      </c>
    </row>
    <row r="384" customFormat="false" ht="12.8" hidden="false" customHeight="false" outlineLevel="0" collapsed="false">
      <c r="A384" s="0" t="n">
        <v>10375</v>
      </c>
      <c r="B384" s="0" t="s">
        <v>760</v>
      </c>
      <c r="C384" s="0" t="n">
        <v>1110101</v>
      </c>
      <c r="D384" s="0" t="n">
        <v>1</v>
      </c>
      <c r="F384" s="0" t="n">
        <v>0</v>
      </c>
      <c r="G384" s="0" t="n">
        <v>10030</v>
      </c>
      <c r="H384" s="1" t="s">
        <v>761</v>
      </c>
      <c r="J384" s="0" t="s">
        <v>19</v>
      </c>
      <c r="K384" s="0" t="s">
        <v>19</v>
      </c>
      <c r="L384" s="0" t="n">
        <v>1</v>
      </c>
      <c r="M384" s="0" t="n">
        <v>11</v>
      </c>
      <c r="N384" s="0" t="n">
        <v>101</v>
      </c>
      <c r="O384" s="0" t="s">
        <v>20</v>
      </c>
      <c r="P384" s="0" t="s">
        <v>82</v>
      </c>
      <c r="Q384" s="0" t="s">
        <v>760</v>
      </c>
      <c r="R384" s="0" t="s">
        <v>82</v>
      </c>
    </row>
    <row r="385" customFormat="false" ht="12.8" hidden="false" customHeight="false" outlineLevel="0" collapsed="false">
      <c r="A385" s="0" t="n">
        <v>10376</v>
      </c>
      <c r="B385" s="0" t="s">
        <v>762</v>
      </c>
      <c r="C385" s="0" t="n">
        <v>1110201</v>
      </c>
      <c r="D385" s="0" t="n">
        <v>1</v>
      </c>
      <c r="F385" s="0" t="n">
        <v>0</v>
      </c>
      <c r="G385" s="0" t="n">
        <v>10030</v>
      </c>
      <c r="H385" s="1" t="s">
        <v>763</v>
      </c>
      <c r="J385" s="0" t="s">
        <v>19</v>
      </c>
      <c r="K385" s="0" t="s">
        <v>19</v>
      </c>
      <c r="L385" s="0" t="n">
        <v>1</v>
      </c>
      <c r="M385" s="0" t="n">
        <v>11</v>
      </c>
      <c r="N385" s="0" t="n">
        <v>201</v>
      </c>
      <c r="O385" s="0" t="s">
        <v>20</v>
      </c>
      <c r="P385" s="0" t="s">
        <v>82</v>
      </c>
      <c r="Q385" s="0" t="s">
        <v>764</v>
      </c>
      <c r="R385" s="0" t="s">
        <v>82</v>
      </c>
    </row>
    <row r="386" customFormat="false" ht="12.8" hidden="false" customHeight="false" outlineLevel="0" collapsed="false">
      <c r="A386" s="0" t="n">
        <v>10377</v>
      </c>
      <c r="B386" s="0" t="s">
        <v>765</v>
      </c>
      <c r="C386" s="0" t="n">
        <v>1110301</v>
      </c>
      <c r="D386" s="0" t="n">
        <v>1</v>
      </c>
      <c r="F386" s="0" t="n">
        <v>0</v>
      </c>
      <c r="G386" s="0" t="n">
        <v>10030</v>
      </c>
      <c r="H386" s="1" t="s">
        <v>766</v>
      </c>
      <c r="J386" s="0" t="s">
        <v>19</v>
      </c>
      <c r="K386" s="0" t="s">
        <v>19</v>
      </c>
      <c r="L386" s="0" t="n">
        <v>1</v>
      </c>
      <c r="M386" s="0" t="n">
        <v>11</v>
      </c>
      <c r="N386" s="0" t="n">
        <v>301</v>
      </c>
      <c r="O386" s="0" t="s">
        <v>20</v>
      </c>
      <c r="P386" s="0" t="s">
        <v>82</v>
      </c>
      <c r="Q386" s="0" t="s">
        <v>765</v>
      </c>
      <c r="R386" s="0" t="s">
        <v>82</v>
      </c>
    </row>
    <row r="387" customFormat="false" ht="12.8" hidden="false" customHeight="false" outlineLevel="0" collapsed="false">
      <c r="A387" s="0" t="n">
        <v>10378</v>
      </c>
      <c r="B387" s="0" t="s">
        <v>767</v>
      </c>
      <c r="C387" s="0" t="n">
        <v>1110401</v>
      </c>
      <c r="D387" s="0" t="n">
        <v>1</v>
      </c>
      <c r="F387" s="0" t="n">
        <v>0</v>
      </c>
      <c r="G387" s="0" t="n">
        <v>10030</v>
      </c>
      <c r="H387" s="1" t="s">
        <v>768</v>
      </c>
      <c r="J387" s="0" t="s">
        <v>19</v>
      </c>
      <c r="K387" s="0" t="s">
        <v>19</v>
      </c>
      <c r="L387" s="0" t="n">
        <v>1</v>
      </c>
      <c r="M387" s="0" t="n">
        <v>11</v>
      </c>
      <c r="N387" s="0" t="n">
        <v>401</v>
      </c>
      <c r="O387" s="0" t="s">
        <v>20</v>
      </c>
      <c r="P387" s="0" t="s">
        <v>82</v>
      </c>
      <c r="Q387" s="0" t="s">
        <v>767</v>
      </c>
      <c r="R387" s="0" t="s">
        <v>82</v>
      </c>
    </row>
    <row r="388" customFormat="false" ht="12.8" hidden="false" customHeight="false" outlineLevel="0" collapsed="false">
      <c r="A388" s="0" t="n">
        <v>10379</v>
      </c>
      <c r="B388" s="0" t="s">
        <v>769</v>
      </c>
      <c r="C388" s="0" t="n">
        <v>1110501</v>
      </c>
      <c r="D388" s="0" t="n">
        <v>1</v>
      </c>
      <c r="F388" s="0" t="n">
        <v>0</v>
      </c>
      <c r="G388" s="0" t="n">
        <v>10030</v>
      </c>
      <c r="H388" s="1" t="s">
        <v>770</v>
      </c>
      <c r="J388" s="0" t="s">
        <v>19</v>
      </c>
      <c r="K388" s="0" t="s">
        <v>19</v>
      </c>
      <c r="L388" s="0" t="n">
        <v>1</v>
      </c>
      <c r="M388" s="0" t="n">
        <v>11</v>
      </c>
      <c r="N388" s="0" t="n">
        <v>501</v>
      </c>
      <c r="O388" s="0" t="s">
        <v>20</v>
      </c>
      <c r="P388" s="0" t="s">
        <v>82</v>
      </c>
      <c r="Q388" s="0" t="s">
        <v>769</v>
      </c>
      <c r="R388" s="0" t="s">
        <v>82</v>
      </c>
    </row>
    <row r="389" customFormat="false" ht="12.8" hidden="false" customHeight="false" outlineLevel="0" collapsed="false">
      <c r="A389" s="0" t="n">
        <v>10380</v>
      </c>
      <c r="B389" s="0" t="s">
        <v>771</v>
      </c>
      <c r="C389" s="0" t="n">
        <v>1110601</v>
      </c>
      <c r="D389" s="0" t="n">
        <v>1</v>
      </c>
      <c r="F389" s="0" t="n">
        <v>0</v>
      </c>
      <c r="G389" s="0" t="n">
        <v>10030</v>
      </c>
      <c r="H389" s="1" t="s">
        <v>772</v>
      </c>
      <c r="J389" s="0" t="s">
        <v>19</v>
      </c>
      <c r="K389" s="0" t="s">
        <v>19</v>
      </c>
      <c r="L389" s="0" t="n">
        <v>1</v>
      </c>
      <c r="M389" s="0" t="n">
        <v>11</v>
      </c>
      <c r="N389" s="0" t="n">
        <v>601</v>
      </c>
      <c r="O389" s="0" t="s">
        <v>20</v>
      </c>
      <c r="P389" s="0" t="s">
        <v>82</v>
      </c>
      <c r="Q389" s="0" t="s">
        <v>771</v>
      </c>
      <c r="R389" s="0" t="s">
        <v>82</v>
      </c>
    </row>
    <row r="390" customFormat="false" ht="12.8" hidden="false" customHeight="false" outlineLevel="0" collapsed="false">
      <c r="A390" s="0" t="n">
        <v>10381</v>
      </c>
      <c r="B390" s="0" t="s">
        <v>773</v>
      </c>
      <c r="C390" s="0" t="n">
        <v>1110701</v>
      </c>
      <c r="D390" s="0" t="n">
        <v>1</v>
      </c>
      <c r="F390" s="0" t="n">
        <v>0</v>
      </c>
      <c r="G390" s="0" t="n">
        <v>10030</v>
      </c>
      <c r="H390" s="1" t="s">
        <v>774</v>
      </c>
      <c r="J390" s="0" t="s">
        <v>19</v>
      </c>
      <c r="K390" s="0" t="s">
        <v>19</v>
      </c>
      <c r="L390" s="0" t="n">
        <v>1</v>
      </c>
      <c r="M390" s="0" t="n">
        <v>11</v>
      </c>
      <c r="N390" s="0" t="n">
        <v>701</v>
      </c>
      <c r="O390" s="0" t="s">
        <v>20</v>
      </c>
      <c r="P390" s="0" t="s">
        <v>82</v>
      </c>
      <c r="Q390" s="0" t="s">
        <v>773</v>
      </c>
      <c r="R390" s="0" t="s">
        <v>82</v>
      </c>
    </row>
    <row r="391" customFormat="false" ht="12.8" hidden="false" customHeight="false" outlineLevel="0" collapsed="false">
      <c r="A391" s="0" t="n">
        <v>10382</v>
      </c>
      <c r="B391" s="0" t="s">
        <v>104</v>
      </c>
      <c r="C391" s="0" t="n">
        <v>1110702</v>
      </c>
      <c r="D391" s="0" t="n">
        <v>1</v>
      </c>
      <c r="F391" s="0" t="n">
        <v>0</v>
      </c>
      <c r="G391" s="0" t="n">
        <v>10030</v>
      </c>
      <c r="H391" s="1" t="s">
        <v>775</v>
      </c>
      <c r="J391" s="0" t="s">
        <v>19</v>
      </c>
      <c r="K391" s="0" t="s">
        <v>19</v>
      </c>
      <c r="L391" s="0" t="n">
        <v>1</v>
      </c>
      <c r="M391" s="0" t="n">
        <v>11</v>
      </c>
      <c r="N391" s="0" t="n">
        <v>702</v>
      </c>
      <c r="O391" s="0" t="s">
        <v>20</v>
      </c>
      <c r="P391" s="0" t="s">
        <v>82</v>
      </c>
      <c r="Q391" s="0" t="s">
        <v>104</v>
      </c>
      <c r="R391" s="0" t="s">
        <v>82</v>
      </c>
    </row>
    <row r="392" customFormat="false" ht="12.8" hidden="false" customHeight="false" outlineLevel="0" collapsed="false">
      <c r="A392" s="0" t="n">
        <v>10383</v>
      </c>
      <c r="B392" s="0" t="s">
        <v>776</v>
      </c>
      <c r="C392" s="0" t="n">
        <v>1110801</v>
      </c>
      <c r="D392" s="0" t="n">
        <v>1</v>
      </c>
      <c r="F392" s="0" t="n">
        <v>0</v>
      </c>
      <c r="G392" s="0" t="n">
        <v>10030</v>
      </c>
      <c r="H392" s="1" t="s">
        <v>777</v>
      </c>
      <c r="J392" s="0" t="s">
        <v>19</v>
      </c>
      <c r="K392" s="0" t="s">
        <v>19</v>
      </c>
      <c r="L392" s="0" t="n">
        <v>1</v>
      </c>
      <c r="M392" s="0" t="n">
        <v>11</v>
      </c>
      <c r="N392" s="0" t="n">
        <v>801</v>
      </c>
      <c r="O392" s="0" t="s">
        <v>20</v>
      </c>
      <c r="P392" s="0" t="s">
        <v>82</v>
      </c>
      <c r="Q392" s="0" t="s">
        <v>776</v>
      </c>
      <c r="R392" s="0" t="s">
        <v>82</v>
      </c>
    </row>
    <row r="393" customFormat="false" ht="12.8" hidden="false" customHeight="false" outlineLevel="0" collapsed="false">
      <c r="A393" s="0" t="n">
        <v>10384</v>
      </c>
      <c r="B393" s="0" t="s">
        <v>778</v>
      </c>
      <c r="C393" s="0" t="n">
        <v>1110901</v>
      </c>
      <c r="D393" s="0" t="n">
        <v>1</v>
      </c>
      <c r="F393" s="0" t="n">
        <v>0</v>
      </c>
      <c r="G393" s="0" t="n">
        <v>10030</v>
      </c>
      <c r="H393" s="1" t="s">
        <v>779</v>
      </c>
      <c r="J393" s="0" t="s">
        <v>19</v>
      </c>
      <c r="K393" s="0" t="s">
        <v>19</v>
      </c>
      <c r="L393" s="0" t="n">
        <v>1</v>
      </c>
      <c r="M393" s="0" t="n">
        <v>11</v>
      </c>
      <c r="N393" s="0" t="n">
        <v>901</v>
      </c>
      <c r="O393" s="0" t="s">
        <v>20</v>
      </c>
      <c r="P393" s="0" t="s">
        <v>82</v>
      </c>
      <c r="Q393" s="0" t="s">
        <v>778</v>
      </c>
      <c r="R393" s="0" t="s">
        <v>82</v>
      </c>
    </row>
    <row r="394" customFormat="false" ht="12.8" hidden="false" customHeight="false" outlineLevel="0" collapsed="false">
      <c r="A394" s="0" t="n">
        <v>10385</v>
      </c>
      <c r="B394" s="0" t="s">
        <v>780</v>
      </c>
      <c r="C394" s="0" t="n">
        <v>1110902</v>
      </c>
      <c r="D394" s="0" t="n">
        <v>1</v>
      </c>
      <c r="F394" s="0" t="n">
        <v>0</v>
      </c>
      <c r="G394" s="0" t="n">
        <v>10030</v>
      </c>
      <c r="H394" s="1" t="s">
        <v>781</v>
      </c>
      <c r="J394" s="0" t="s">
        <v>19</v>
      </c>
      <c r="K394" s="0" t="s">
        <v>19</v>
      </c>
      <c r="L394" s="0" t="n">
        <v>1</v>
      </c>
      <c r="M394" s="0" t="n">
        <v>11</v>
      </c>
      <c r="N394" s="0" t="n">
        <v>902</v>
      </c>
      <c r="O394" s="0" t="s">
        <v>20</v>
      </c>
      <c r="P394" s="0" t="s">
        <v>82</v>
      </c>
      <c r="Q394" s="0" t="s">
        <v>780</v>
      </c>
      <c r="R394" s="0" t="s">
        <v>82</v>
      </c>
    </row>
    <row r="395" customFormat="false" ht="12.8" hidden="false" customHeight="false" outlineLevel="0" collapsed="false">
      <c r="A395" s="0" t="n">
        <v>10386</v>
      </c>
      <c r="B395" s="0" t="s">
        <v>102</v>
      </c>
      <c r="C395" s="0" t="n">
        <v>1111001</v>
      </c>
      <c r="D395" s="0" t="n">
        <v>1</v>
      </c>
      <c r="F395" s="0" t="n">
        <v>0</v>
      </c>
      <c r="G395" s="0" t="n">
        <v>10030</v>
      </c>
      <c r="H395" s="1" t="s">
        <v>782</v>
      </c>
      <c r="J395" s="0" t="s">
        <v>19</v>
      </c>
      <c r="K395" s="0" t="s">
        <v>19</v>
      </c>
      <c r="L395" s="0" t="n">
        <v>1</v>
      </c>
      <c r="M395" s="0" t="n">
        <v>11</v>
      </c>
      <c r="N395" s="0" t="n">
        <v>1001</v>
      </c>
      <c r="O395" s="0" t="s">
        <v>20</v>
      </c>
      <c r="P395" s="0" t="s">
        <v>82</v>
      </c>
      <c r="Q395" s="0" t="s">
        <v>102</v>
      </c>
      <c r="R395" s="0" t="s">
        <v>82</v>
      </c>
    </row>
    <row r="396" customFormat="false" ht="12.8" hidden="false" customHeight="false" outlineLevel="0" collapsed="false">
      <c r="A396" s="0" t="n">
        <v>10387</v>
      </c>
      <c r="B396" s="0" t="s">
        <v>783</v>
      </c>
      <c r="C396" s="0" t="n">
        <v>1111002</v>
      </c>
      <c r="D396" s="0" t="n">
        <v>1</v>
      </c>
      <c r="F396" s="0" t="n">
        <v>0</v>
      </c>
      <c r="G396" s="0" t="n">
        <v>10030</v>
      </c>
      <c r="H396" s="1" t="s">
        <v>784</v>
      </c>
      <c r="J396" s="0" t="s">
        <v>19</v>
      </c>
      <c r="K396" s="0" t="s">
        <v>19</v>
      </c>
      <c r="L396" s="0" t="n">
        <v>1</v>
      </c>
      <c r="M396" s="0" t="n">
        <v>11</v>
      </c>
      <c r="N396" s="0" t="n">
        <v>1002</v>
      </c>
      <c r="O396" s="0" t="s">
        <v>20</v>
      </c>
      <c r="P396" s="0" t="s">
        <v>82</v>
      </c>
      <c r="Q396" s="0" t="s">
        <v>783</v>
      </c>
      <c r="R396" s="0" t="s">
        <v>82</v>
      </c>
    </row>
    <row r="397" customFormat="false" ht="12.8" hidden="false" customHeight="false" outlineLevel="0" collapsed="false">
      <c r="A397" s="0" t="n">
        <v>10388</v>
      </c>
      <c r="B397" s="0" t="s">
        <v>785</v>
      </c>
      <c r="C397" s="0" t="n">
        <v>1120101</v>
      </c>
      <c r="D397" s="0" t="n">
        <v>1</v>
      </c>
      <c r="F397" s="0" t="n">
        <v>0</v>
      </c>
      <c r="G397" s="0" t="n">
        <v>10031</v>
      </c>
      <c r="H397" s="1" t="s">
        <v>786</v>
      </c>
      <c r="J397" s="0" t="s">
        <v>19</v>
      </c>
      <c r="K397" s="0" t="s">
        <v>19</v>
      </c>
      <c r="L397" s="0" t="n">
        <v>1</v>
      </c>
      <c r="M397" s="0" t="n">
        <v>12</v>
      </c>
      <c r="N397" s="0" t="n">
        <v>101</v>
      </c>
      <c r="O397" s="0" t="s">
        <v>20</v>
      </c>
      <c r="P397" s="0" t="s">
        <v>84</v>
      </c>
      <c r="Q397" s="0" t="s">
        <v>785</v>
      </c>
      <c r="R397" s="0" t="s">
        <v>84</v>
      </c>
    </row>
    <row r="398" customFormat="false" ht="12.8" hidden="false" customHeight="false" outlineLevel="0" collapsed="false">
      <c r="A398" s="0" t="n">
        <v>10389</v>
      </c>
      <c r="B398" s="0" t="s">
        <v>787</v>
      </c>
      <c r="C398" s="0" t="n">
        <v>1120201</v>
      </c>
      <c r="D398" s="0" t="n">
        <v>1</v>
      </c>
      <c r="F398" s="0" t="n">
        <v>0</v>
      </c>
      <c r="G398" s="0" t="n">
        <v>10031</v>
      </c>
      <c r="H398" s="1" t="s">
        <v>788</v>
      </c>
      <c r="J398" s="0" t="s">
        <v>19</v>
      </c>
      <c r="K398" s="0" t="s">
        <v>19</v>
      </c>
      <c r="L398" s="0" t="n">
        <v>1</v>
      </c>
      <c r="M398" s="0" t="n">
        <v>12</v>
      </c>
      <c r="N398" s="0" t="n">
        <v>201</v>
      </c>
      <c r="O398" s="0" t="s">
        <v>20</v>
      </c>
      <c r="P398" s="0" t="s">
        <v>84</v>
      </c>
      <c r="Q398" s="0" t="s">
        <v>787</v>
      </c>
      <c r="R398" s="0" t="s">
        <v>84</v>
      </c>
    </row>
    <row r="399" customFormat="false" ht="12.8" hidden="false" customHeight="false" outlineLevel="0" collapsed="false">
      <c r="A399" s="0" t="n">
        <v>10390</v>
      </c>
      <c r="B399" s="0" t="s">
        <v>789</v>
      </c>
      <c r="C399" s="0" t="n">
        <v>1120301</v>
      </c>
      <c r="D399" s="0" t="n">
        <v>1</v>
      </c>
      <c r="F399" s="0" t="n">
        <v>0</v>
      </c>
      <c r="G399" s="0" t="n">
        <v>10031</v>
      </c>
      <c r="H399" s="1" t="s">
        <v>790</v>
      </c>
      <c r="J399" s="0" t="s">
        <v>19</v>
      </c>
      <c r="K399" s="0" t="s">
        <v>19</v>
      </c>
      <c r="L399" s="0" t="n">
        <v>1</v>
      </c>
      <c r="M399" s="0" t="n">
        <v>12</v>
      </c>
      <c r="N399" s="0" t="n">
        <v>301</v>
      </c>
      <c r="O399" s="0" t="s">
        <v>20</v>
      </c>
      <c r="P399" s="0" t="s">
        <v>84</v>
      </c>
      <c r="Q399" s="0" t="s">
        <v>789</v>
      </c>
      <c r="R399" s="0" t="s">
        <v>84</v>
      </c>
    </row>
    <row r="400" customFormat="false" ht="12.8" hidden="false" customHeight="false" outlineLevel="0" collapsed="false">
      <c r="A400" s="0" t="n">
        <v>10391</v>
      </c>
      <c r="B400" s="0" t="s">
        <v>791</v>
      </c>
      <c r="C400" s="0" t="n">
        <v>1120401</v>
      </c>
      <c r="D400" s="0" t="n">
        <v>1</v>
      </c>
      <c r="F400" s="0" t="n">
        <v>0</v>
      </c>
      <c r="G400" s="0" t="n">
        <v>10031</v>
      </c>
      <c r="H400" s="1" t="s">
        <v>792</v>
      </c>
      <c r="J400" s="0" t="s">
        <v>19</v>
      </c>
      <c r="K400" s="0" t="s">
        <v>19</v>
      </c>
      <c r="L400" s="0" t="n">
        <v>1</v>
      </c>
      <c r="M400" s="0" t="n">
        <v>12</v>
      </c>
      <c r="N400" s="0" t="n">
        <v>401</v>
      </c>
      <c r="O400" s="0" t="s">
        <v>20</v>
      </c>
      <c r="P400" s="0" t="s">
        <v>84</v>
      </c>
      <c r="Q400" s="0" t="s">
        <v>791</v>
      </c>
      <c r="R400" s="0" t="s">
        <v>84</v>
      </c>
    </row>
    <row r="401" customFormat="false" ht="12.8" hidden="false" customHeight="false" outlineLevel="0" collapsed="false">
      <c r="A401" s="0" t="n">
        <v>10392</v>
      </c>
      <c r="B401" s="0" t="s">
        <v>793</v>
      </c>
      <c r="C401" s="0" t="n">
        <v>1120501</v>
      </c>
      <c r="D401" s="0" t="n">
        <v>1</v>
      </c>
      <c r="F401" s="0" t="n">
        <v>0</v>
      </c>
      <c r="G401" s="0" t="n">
        <v>10031</v>
      </c>
      <c r="H401" s="1" t="s">
        <v>794</v>
      </c>
      <c r="J401" s="0" t="s">
        <v>19</v>
      </c>
      <c r="K401" s="0" t="s">
        <v>19</v>
      </c>
      <c r="L401" s="0" t="n">
        <v>1</v>
      </c>
      <c r="M401" s="0" t="n">
        <v>12</v>
      </c>
      <c r="N401" s="0" t="n">
        <v>501</v>
      </c>
      <c r="O401" s="0" t="s">
        <v>20</v>
      </c>
      <c r="P401" s="0" t="s">
        <v>84</v>
      </c>
      <c r="Q401" s="0" t="s">
        <v>793</v>
      </c>
      <c r="R401" s="0" t="s">
        <v>84</v>
      </c>
    </row>
    <row r="402" customFormat="false" ht="12.8" hidden="false" customHeight="false" outlineLevel="0" collapsed="false">
      <c r="A402" s="0" t="n">
        <v>10393</v>
      </c>
      <c r="B402" s="0" t="s">
        <v>795</v>
      </c>
      <c r="C402" s="0" t="n">
        <v>1120601</v>
      </c>
      <c r="D402" s="0" t="n">
        <v>1</v>
      </c>
      <c r="F402" s="0" t="n">
        <v>0</v>
      </c>
      <c r="G402" s="0" t="n">
        <v>10031</v>
      </c>
      <c r="H402" s="1" t="s">
        <v>796</v>
      </c>
      <c r="J402" s="0" t="s">
        <v>19</v>
      </c>
      <c r="K402" s="0" t="s">
        <v>19</v>
      </c>
      <c r="L402" s="0" t="n">
        <v>1</v>
      </c>
      <c r="M402" s="0" t="n">
        <v>12</v>
      </c>
      <c r="N402" s="0" t="n">
        <v>601</v>
      </c>
      <c r="O402" s="0" t="s">
        <v>20</v>
      </c>
      <c r="P402" s="0" t="s">
        <v>84</v>
      </c>
      <c r="Q402" s="0" t="s">
        <v>795</v>
      </c>
      <c r="R402" s="0" t="s">
        <v>84</v>
      </c>
    </row>
    <row r="403" customFormat="false" ht="12.8" hidden="false" customHeight="false" outlineLevel="0" collapsed="false">
      <c r="A403" s="0" t="n">
        <v>10394</v>
      </c>
      <c r="B403" s="0" t="s">
        <v>102</v>
      </c>
      <c r="C403" s="0" t="n">
        <v>1120701</v>
      </c>
      <c r="D403" s="0" t="n">
        <v>1</v>
      </c>
      <c r="F403" s="0" t="n">
        <v>0</v>
      </c>
      <c r="G403" s="0" t="n">
        <v>10031</v>
      </c>
      <c r="H403" s="1" t="s">
        <v>797</v>
      </c>
      <c r="J403" s="0" t="s">
        <v>19</v>
      </c>
      <c r="K403" s="0" t="s">
        <v>19</v>
      </c>
      <c r="L403" s="0" t="n">
        <v>1</v>
      </c>
      <c r="M403" s="0" t="n">
        <v>12</v>
      </c>
      <c r="N403" s="0" t="n">
        <v>701</v>
      </c>
      <c r="O403" s="0" t="s">
        <v>20</v>
      </c>
      <c r="P403" s="0" t="s">
        <v>84</v>
      </c>
      <c r="Q403" s="0" t="s">
        <v>102</v>
      </c>
      <c r="R403" s="0" t="s">
        <v>84</v>
      </c>
    </row>
    <row r="404" customFormat="false" ht="12.8" hidden="false" customHeight="false" outlineLevel="0" collapsed="false">
      <c r="A404" s="0" t="n">
        <v>10395</v>
      </c>
      <c r="B404" s="0" t="s">
        <v>798</v>
      </c>
      <c r="C404" s="0" t="n">
        <v>1120702</v>
      </c>
      <c r="D404" s="0" t="n">
        <v>1</v>
      </c>
      <c r="F404" s="0" t="n">
        <v>0</v>
      </c>
      <c r="G404" s="0" t="n">
        <v>10031</v>
      </c>
      <c r="H404" s="1" t="s">
        <v>799</v>
      </c>
      <c r="J404" s="0" t="s">
        <v>19</v>
      </c>
      <c r="K404" s="0" t="s">
        <v>19</v>
      </c>
      <c r="L404" s="0" t="n">
        <v>1</v>
      </c>
      <c r="M404" s="0" t="n">
        <v>12</v>
      </c>
      <c r="N404" s="0" t="n">
        <v>702</v>
      </c>
      <c r="O404" s="0" t="s">
        <v>20</v>
      </c>
      <c r="P404" s="0" t="s">
        <v>84</v>
      </c>
      <c r="Q404" s="0" t="s">
        <v>798</v>
      </c>
      <c r="R404" s="0" t="s">
        <v>84</v>
      </c>
    </row>
    <row r="405" customFormat="false" ht="12.8" hidden="false" customHeight="false" outlineLevel="0" collapsed="false">
      <c r="A405" s="0" t="n">
        <v>10396</v>
      </c>
      <c r="B405" s="0" t="s">
        <v>800</v>
      </c>
      <c r="C405" s="0" t="n">
        <v>1120703</v>
      </c>
      <c r="D405" s="0" t="n">
        <v>1</v>
      </c>
      <c r="F405" s="0" t="n">
        <v>0</v>
      </c>
      <c r="G405" s="0" t="n">
        <v>10031</v>
      </c>
      <c r="H405" s="1" t="s">
        <v>801</v>
      </c>
      <c r="J405" s="0" t="s">
        <v>19</v>
      </c>
      <c r="K405" s="0" t="s">
        <v>19</v>
      </c>
      <c r="L405" s="0" t="n">
        <v>1</v>
      </c>
      <c r="M405" s="0" t="n">
        <v>12</v>
      </c>
      <c r="N405" s="0" t="n">
        <v>703</v>
      </c>
      <c r="O405" s="0" t="s">
        <v>20</v>
      </c>
      <c r="P405" s="0" t="s">
        <v>84</v>
      </c>
      <c r="Q405" s="0" t="s">
        <v>800</v>
      </c>
      <c r="R405" s="0" t="s">
        <v>84</v>
      </c>
    </row>
    <row r="406" customFormat="false" ht="12.8" hidden="false" customHeight="false" outlineLevel="0" collapsed="false">
      <c r="A406" s="0" t="n">
        <v>10397</v>
      </c>
      <c r="B406" s="0" t="s">
        <v>802</v>
      </c>
      <c r="C406" s="0" t="n">
        <v>1130101</v>
      </c>
      <c r="D406" s="0" t="n">
        <v>1</v>
      </c>
      <c r="F406" s="0" t="n">
        <v>0</v>
      </c>
      <c r="G406" s="0" t="n">
        <v>10032</v>
      </c>
      <c r="H406" s="1" t="s">
        <v>803</v>
      </c>
      <c r="J406" s="0" t="s">
        <v>19</v>
      </c>
      <c r="K406" s="0" t="s">
        <v>19</v>
      </c>
      <c r="L406" s="0" t="n">
        <v>1</v>
      </c>
      <c r="M406" s="0" t="n">
        <v>13</v>
      </c>
      <c r="N406" s="0" t="n">
        <v>101</v>
      </c>
      <c r="O406" s="0" t="s">
        <v>20</v>
      </c>
      <c r="P406" s="0" t="s">
        <v>86</v>
      </c>
      <c r="Q406" s="0" t="s">
        <v>802</v>
      </c>
      <c r="R406" s="0" t="s">
        <v>86</v>
      </c>
    </row>
    <row r="407" customFormat="false" ht="12.8" hidden="false" customHeight="false" outlineLevel="0" collapsed="false">
      <c r="A407" s="0" t="n">
        <v>10398</v>
      </c>
      <c r="B407" s="0" t="s">
        <v>804</v>
      </c>
      <c r="C407" s="0" t="n">
        <v>1130201</v>
      </c>
      <c r="D407" s="0" t="n">
        <v>1</v>
      </c>
      <c r="F407" s="0" t="n">
        <v>0</v>
      </c>
      <c r="G407" s="0" t="n">
        <v>10032</v>
      </c>
      <c r="H407" s="1" t="s">
        <v>805</v>
      </c>
      <c r="J407" s="0" t="s">
        <v>19</v>
      </c>
      <c r="K407" s="0" t="s">
        <v>19</v>
      </c>
      <c r="L407" s="0" t="n">
        <v>1</v>
      </c>
      <c r="M407" s="0" t="n">
        <v>13</v>
      </c>
      <c r="N407" s="0" t="n">
        <v>201</v>
      </c>
      <c r="O407" s="0" t="s">
        <v>20</v>
      </c>
      <c r="P407" s="0" t="s">
        <v>86</v>
      </c>
      <c r="Q407" s="0" t="s">
        <v>804</v>
      </c>
      <c r="R407" s="0" t="s">
        <v>86</v>
      </c>
    </row>
    <row r="408" customFormat="false" ht="12.8" hidden="false" customHeight="false" outlineLevel="0" collapsed="false">
      <c r="A408" s="0" t="n">
        <v>10399</v>
      </c>
      <c r="B408" s="0" t="s">
        <v>806</v>
      </c>
      <c r="C408" s="0" t="n">
        <v>1130301</v>
      </c>
      <c r="D408" s="0" t="n">
        <v>1</v>
      </c>
      <c r="F408" s="0" t="n">
        <v>0</v>
      </c>
      <c r="G408" s="0" t="n">
        <v>10032</v>
      </c>
      <c r="H408" s="1" t="s">
        <v>807</v>
      </c>
      <c r="J408" s="0" t="s">
        <v>19</v>
      </c>
      <c r="K408" s="0" t="s">
        <v>19</v>
      </c>
      <c r="L408" s="0" t="n">
        <v>1</v>
      </c>
      <c r="M408" s="0" t="n">
        <v>13</v>
      </c>
      <c r="N408" s="0" t="n">
        <v>301</v>
      </c>
      <c r="O408" s="0" t="s">
        <v>20</v>
      </c>
      <c r="P408" s="0" t="s">
        <v>86</v>
      </c>
      <c r="Q408" s="0" t="s">
        <v>806</v>
      </c>
      <c r="R408" s="0" t="s">
        <v>86</v>
      </c>
    </row>
    <row r="409" customFormat="false" ht="12.8" hidden="false" customHeight="false" outlineLevel="0" collapsed="false">
      <c r="A409" s="0" t="n">
        <v>10400</v>
      </c>
      <c r="B409" s="0" t="s">
        <v>808</v>
      </c>
      <c r="C409" s="0" t="n">
        <v>1130401</v>
      </c>
      <c r="D409" s="0" t="n">
        <v>1</v>
      </c>
      <c r="F409" s="0" t="n">
        <v>0</v>
      </c>
      <c r="G409" s="0" t="n">
        <v>10032</v>
      </c>
      <c r="H409" s="1" t="s">
        <v>809</v>
      </c>
      <c r="J409" s="0" t="s">
        <v>19</v>
      </c>
      <c r="K409" s="0" t="s">
        <v>19</v>
      </c>
      <c r="L409" s="0" t="n">
        <v>1</v>
      </c>
      <c r="M409" s="0" t="n">
        <v>13</v>
      </c>
      <c r="N409" s="0" t="n">
        <v>401</v>
      </c>
      <c r="O409" s="0" t="s">
        <v>20</v>
      </c>
      <c r="P409" s="0" t="s">
        <v>86</v>
      </c>
      <c r="Q409" s="0" t="s">
        <v>808</v>
      </c>
      <c r="R409" s="0" t="s">
        <v>86</v>
      </c>
    </row>
    <row r="410" customFormat="false" ht="12.8" hidden="false" customHeight="false" outlineLevel="0" collapsed="false">
      <c r="A410" s="0" t="n">
        <v>10401</v>
      </c>
      <c r="B410" s="0" t="s">
        <v>810</v>
      </c>
      <c r="C410" s="0" t="n">
        <v>1130501</v>
      </c>
      <c r="D410" s="0" t="n">
        <v>1</v>
      </c>
      <c r="F410" s="0" t="n">
        <v>0</v>
      </c>
      <c r="G410" s="0" t="n">
        <v>10032</v>
      </c>
      <c r="H410" s="1" t="s">
        <v>811</v>
      </c>
      <c r="J410" s="0" t="s">
        <v>19</v>
      </c>
      <c r="K410" s="0" t="s">
        <v>19</v>
      </c>
      <c r="L410" s="0" t="n">
        <v>1</v>
      </c>
      <c r="M410" s="0" t="n">
        <v>13</v>
      </c>
      <c r="N410" s="0" t="n">
        <v>501</v>
      </c>
      <c r="O410" s="0" t="s">
        <v>20</v>
      </c>
      <c r="P410" s="0" t="s">
        <v>86</v>
      </c>
      <c r="Q410" s="0" t="s">
        <v>810</v>
      </c>
      <c r="R410" s="0" t="s">
        <v>86</v>
      </c>
    </row>
    <row r="411" customFormat="false" ht="12.8" hidden="false" customHeight="false" outlineLevel="0" collapsed="false">
      <c r="A411" s="0" t="n">
        <v>10402</v>
      </c>
      <c r="B411" s="0" t="s">
        <v>812</v>
      </c>
      <c r="C411" s="0" t="n">
        <v>1130601</v>
      </c>
      <c r="D411" s="0" t="n">
        <v>1</v>
      </c>
      <c r="F411" s="0" t="n">
        <v>0</v>
      </c>
      <c r="G411" s="0" t="n">
        <v>10032</v>
      </c>
      <c r="H411" s="1" t="s">
        <v>813</v>
      </c>
      <c r="J411" s="0" t="s">
        <v>19</v>
      </c>
      <c r="K411" s="0" t="s">
        <v>19</v>
      </c>
      <c r="L411" s="0" t="n">
        <v>1</v>
      </c>
      <c r="M411" s="0" t="n">
        <v>13</v>
      </c>
      <c r="N411" s="0" t="n">
        <v>601</v>
      </c>
      <c r="O411" s="0" t="s">
        <v>20</v>
      </c>
      <c r="P411" s="0" t="s">
        <v>86</v>
      </c>
      <c r="Q411" s="0" t="s">
        <v>812</v>
      </c>
      <c r="R411" s="0" t="s">
        <v>86</v>
      </c>
    </row>
    <row r="412" customFormat="false" ht="12.8" hidden="false" customHeight="false" outlineLevel="0" collapsed="false">
      <c r="A412" s="0" t="n">
        <v>10403</v>
      </c>
      <c r="B412" s="0" t="s">
        <v>814</v>
      </c>
      <c r="C412" s="0" t="n">
        <v>1130701</v>
      </c>
      <c r="D412" s="0" t="n">
        <v>1</v>
      </c>
      <c r="F412" s="0" t="n">
        <v>0</v>
      </c>
      <c r="G412" s="0" t="n">
        <v>10032</v>
      </c>
      <c r="H412" s="1" t="s">
        <v>815</v>
      </c>
      <c r="J412" s="0" t="s">
        <v>19</v>
      </c>
      <c r="K412" s="0" t="s">
        <v>19</v>
      </c>
      <c r="L412" s="0" t="n">
        <v>1</v>
      </c>
      <c r="M412" s="0" t="n">
        <v>13</v>
      </c>
      <c r="N412" s="0" t="n">
        <v>701</v>
      </c>
      <c r="O412" s="0" t="s">
        <v>20</v>
      </c>
      <c r="P412" s="0" t="s">
        <v>86</v>
      </c>
      <c r="Q412" s="0" t="s">
        <v>814</v>
      </c>
      <c r="R412" s="0" t="s">
        <v>86</v>
      </c>
    </row>
    <row r="413" customFormat="false" ht="12.8" hidden="false" customHeight="false" outlineLevel="0" collapsed="false">
      <c r="A413" s="0" t="n">
        <v>10404</v>
      </c>
      <c r="B413" s="0" t="s">
        <v>816</v>
      </c>
      <c r="C413" s="0" t="n">
        <v>1131101</v>
      </c>
      <c r="D413" s="0" t="n">
        <v>1</v>
      </c>
      <c r="F413" s="0" t="n">
        <v>0</v>
      </c>
      <c r="G413" s="0" t="n">
        <v>10032</v>
      </c>
      <c r="H413" s="1" t="s">
        <v>817</v>
      </c>
      <c r="J413" s="0" t="s">
        <v>19</v>
      </c>
      <c r="K413" s="0" t="s">
        <v>19</v>
      </c>
      <c r="L413" s="0" t="n">
        <v>1</v>
      </c>
      <c r="M413" s="0" t="n">
        <v>13</v>
      </c>
      <c r="N413" s="0" t="n">
        <v>1101</v>
      </c>
      <c r="O413" s="0" t="s">
        <v>20</v>
      </c>
      <c r="P413" s="0" t="s">
        <v>86</v>
      </c>
      <c r="Q413" s="0" t="s">
        <v>816</v>
      </c>
      <c r="R413" s="0" t="s">
        <v>86</v>
      </c>
    </row>
    <row r="414" customFormat="false" ht="12.8" hidden="false" customHeight="false" outlineLevel="0" collapsed="false">
      <c r="A414" s="0" t="n">
        <v>10405</v>
      </c>
      <c r="B414" s="0" t="s">
        <v>818</v>
      </c>
      <c r="C414" s="0" t="n">
        <v>1131201</v>
      </c>
      <c r="D414" s="0" t="n">
        <v>1</v>
      </c>
      <c r="F414" s="0" t="n">
        <v>0</v>
      </c>
      <c r="G414" s="0" t="n">
        <v>10032</v>
      </c>
      <c r="H414" s="1" t="s">
        <v>819</v>
      </c>
      <c r="J414" s="0" t="s">
        <v>19</v>
      </c>
      <c r="K414" s="0" t="s">
        <v>19</v>
      </c>
      <c r="L414" s="0" t="n">
        <v>1</v>
      </c>
      <c r="M414" s="0" t="n">
        <v>13</v>
      </c>
      <c r="N414" s="0" t="n">
        <v>1201</v>
      </c>
      <c r="O414" s="0" t="s">
        <v>20</v>
      </c>
      <c r="P414" s="0" t="s">
        <v>86</v>
      </c>
      <c r="Q414" s="0" t="s">
        <v>818</v>
      </c>
      <c r="R414" s="0" t="s">
        <v>86</v>
      </c>
    </row>
    <row r="415" customFormat="false" ht="12.8" hidden="false" customHeight="false" outlineLevel="0" collapsed="false">
      <c r="A415" s="0" t="n">
        <v>10406</v>
      </c>
      <c r="B415" s="0" t="s">
        <v>820</v>
      </c>
      <c r="C415" s="0" t="n">
        <v>1131301</v>
      </c>
      <c r="D415" s="0" t="n">
        <v>1</v>
      </c>
      <c r="F415" s="0" t="n">
        <v>0</v>
      </c>
      <c r="G415" s="0" t="n">
        <v>10032</v>
      </c>
      <c r="H415" s="1" t="s">
        <v>821</v>
      </c>
      <c r="J415" s="0" t="s">
        <v>19</v>
      </c>
      <c r="K415" s="0" t="s">
        <v>19</v>
      </c>
      <c r="L415" s="0" t="n">
        <v>1</v>
      </c>
      <c r="M415" s="0" t="n">
        <v>13</v>
      </c>
      <c r="N415" s="0" t="n">
        <v>1301</v>
      </c>
      <c r="O415" s="0" t="s">
        <v>20</v>
      </c>
      <c r="P415" s="0" t="s">
        <v>86</v>
      </c>
      <c r="Q415" s="0" t="s">
        <v>820</v>
      </c>
      <c r="R415" s="0" t="s">
        <v>86</v>
      </c>
    </row>
    <row r="416" customFormat="false" ht="12.8" hidden="false" customHeight="false" outlineLevel="0" collapsed="false">
      <c r="A416" s="0" t="n">
        <v>10407</v>
      </c>
      <c r="B416" s="0" t="s">
        <v>822</v>
      </c>
      <c r="C416" s="0" t="n">
        <v>1131401</v>
      </c>
      <c r="D416" s="0" t="n">
        <v>1</v>
      </c>
      <c r="F416" s="0" t="n">
        <v>0</v>
      </c>
      <c r="G416" s="0" t="n">
        <v>10032</v>
      </c>
      <c r="H416" s="1" t="s">
        <v>823</v>
      </c>
      <c r="J416" s="0" t="s">
        <v>19</v>
      </c>
      <c r="K416" s="0" t="s">
        <v>19</v>
      </c>
      <c r="L416" s="0" t="n">
        <v>1</v>
      </c>
      <c r="M416" s="0" t="n">
        <v>13</v>
      </c>
      <c r="N416" s="0" t="n">
        <v>1401</v>
      </c>
      <c r="O416" s="0" t="s">
        <v>20</v>
      </c>
      <c r="P416" s="0" t="s">
        <v>86</v>
      </c>
      <c r="Q416" s="0" t="s">
        <v>822</v>
      </c>
      <c r="R416" s="0" t="s">
        <v>86</v>
      </c>
    </row>
    <row r="417" customFormat="false" ht="12.8" hidden="false" customHeight="false" outlineLevel="0" collapsed="false">
      <c r="A417" s="0" t="n">
        <v>10408</v>
      </c>
      <c r="B417" s="0" t="s">
        <v>824</v>
      </c>
      <c r="C417" s="0" t="n">
        <v>1132101</v>
      </c>
      <c r="D417" s="0" t="n">
        <v>1</v>
      </c>
      <c r="F417" s="0" t="n">
        <v>0</v>
      </c>
      <c r="G417" s="0" t="n">
        <v>10032</v>
      </c>
      <c r="H417" s="1" t="s">
        <v>825</v>
      </c>
      <c r="J417" s="0" t="s">
        <v>19</v>
      </c>
      <c r="K417" s="0" t="s">
        <v>19</v>
      </c>
      <c r="L417" s="0" t="n">
        <v>1</v>
      </c>
      <c r="M417" s="0" t="n">
        <v>13</v>
      </c>
      <c r="N417" s="0" t="n">
        <v>2101</v>
      </c>
      <c r="O417" s="0" t="s">
        <v>20</v>
      </c>
      <c r="P417" s="0" t="s">
        <v>86</v>
      </c>
      <c r="Q417" s="0" t="s">
        <v>824</v>
      </c>
      <c r="R417" s="0" t="s">
        <v>86</v>
      </c>
    </row>
    <row r="418" customFormat="false" ht="12.8" hidden="false" customHeight="false" outlineLevel="0" collapsed="false">
      <c r="A418" s="0" t="n">
        <v>10409</v>
      </c>
      <c r="B418" s="0" t="s">
        <v>102</v>
      </c>
      <c r="C418" s="0" t="n">
        <v>1133001</v>
      </c>
      <c r="D418" s="0" t="n">
        <v>1</v>
      </c>
      <c r="F418" s="0" t="n">
        <v>0</v>
      </c>
      <c r="G418" s="0" t="n">
        <v>10032</v>
      </c>
      <c r="H418" s="1" t="s">
        <v>826</v>
      </c>
      <c r="J418" s="0" t="s">
        <v>19</v>
      </c>
      <c r="K418" s="0" t="s">
        <v>19</v>
      </c>
      <c r="L418" s="0" t="n">
        <v>1</v>
      </c>
      <c r="M418" s="0" t="n">
        <v>13</v>
      </c>
      <c r="N418" s="0" t="n">
        <v>3001</v>
      </c>
      <c r="O418" s="0" t="s">
        <v>20</v>
      </c>
      <c r="P418" s="0" t="s">
        <v>86</v>
      </c>
      <c r="Q418" s="0" t="s">
        <v>102</v>
      </c>
      <c r="R418" s="0" t="s">
        <v>86</v>
      </c>
    </row>
    <row r="419" customFormat="false" ht="12.8" hidden="false" customHeight="false" outlineLevel="0" collapsed="false">
      <c r="A419" s="0" t="n">
        <v>10410</v>
      </c>
      <c r="B419" s="0" t="s">
        <v>827</v>
      </c>
      <c r="C419" s="0" t="n">
        <v>1133002</v>
      </c>
      <c r="D419" s="0" t="n">
        <v>1</v>
      </c>
      <c r="F419" s="0" t="n">
        <v>0</v>
      </c>
      <c r="G419" s="0" t="n">
        <v>10032</v>
      </c>
      <c r="H419" s="1" t="s">
        <v>828</v>
      </c>
      <c r="J419" s="0" t="s">
        <v>19</v>
      </c>
      <c r="K419" s="0" t="s">
        <v>19</v>
      </c>
      <c r="L419" s="0" t="n">
        <v>1</v>
      </c>
      <c r="M419" s="0" t="n">
        <v>13</v>
      </c>
      <c r="N419" s="0" t="n">
        <v>3002</v>
      </c>
      <c r="O419" s="0" t="s">
        <v>20</v>
      </c>
      <c r="P419" s="0" t="s">
        <v>86</v>
      </c>
      <c r="Q419" s="0" t="s">
        <v>827</v>
      </c>
      <c r="R419" s="0" t="s">
        <v>86</v>
      </c>
    </row>
    <row r="420" customFormat="false" ht="12.8" hidden="false" customHeight="false" outlineLevel="0" collapsed="false">
      <c r="A420" s="0" t="n">
        <v>10411</v>
      </c>
      <c r="B420" s="0" t="s">
        <v>829</v>
      </c>
      <c r="C420" s="0" t="n">
        <v>1133003</v>
      </c>
      <c r="D420" s="0" t="n">
        <v>1</v>
      </c>
      <c r="F420" s="0" t="n">
        <v>0</v>
      </c>
      <c r="G420" s="0" t="n">
        <v>10032</v>
      </c>
      <c r="H420" s="1" t="s">
        <v>830</v>
      </c>
      <c r="J420" s="0" t="s">
        <v>19</v>
      </c>
      <c r="K420" s="0" t="s">
        <v>19</v>
      </c>
      <c r="L420" s="0" t="n">
        <v>1</v>
      </c>
      <c r="M420" s="0" t="n">
        <v>13</v>
      </c>
      <c r="N420" s="0" t="n">
        <v>3003</v>
      </c>
      <c r="O420" s="0" t="s">
        <v>20</v>
      </c>
      <c r="P420" s="0" t="s">
        <v>86</v>
      </c>
      <c r="Q420" s="0" t="s">
        <v>829</v>
      </c>
      <c r="R420" s="0" t="s">
        <v>86</v>
      </c>
    </row>
    <row r="421" customFormat="false" ht="12.8" hidden="false" customHeight="false" outlineLevel="0" collapsed="false">
      <c r="A421" s="0" t="n">
        <v>10412</v>
      </c>
      <c r="B421" s="0" t="s">
        <v>831</v>
      </c>
      <c r="C421" s="0" t="n">
        <v>1133004</v>
      </c>
      <c r="D421" s="0" t="n">
        <v>1</v>
      </c>
      <c r="F421" s="0" t="n">
        <v>0</v>
      </c>
      <c r="G421" s="0" t="n">
        <v>10032</v>
      </c>
      <c r="H421" s="1" t="s">
        <v>832</v>
      </c>
      <c r="J421" s="0" t="s">
        <v>19</v>
      </c>
      <c r="K421" s="0" t="s">
        <v>19</v>
      </c>
      <c r="L421" s="0" t="n">
        <v>1</v>
      </c>
      <c r="M421" s="0" t="n">
        <v>13</v>
      </c>
      <c r="N421" s="0" t="n">
        <v>3004</v>
      </c>
      <c r="O421" s="0" t="s">
        <v>20</v>
      </c>
      <c r="P421" s="0" t="s">
        <v>86</v>
      </c>
      <c r="Q421" s="0" t="s">
        <v>831</v>
      </c>
      <c r="R421" s="0" t="s">
        <v>86</v>
      </c>
    </row>
    <row r="422" customFormat="false" ht="12.8" hidden="false" customHeight="false" outlineLevel="0" collapsed="false">
      <c r="A422" s="0" t="n">
        <v>10413</v>
      </c>
      <c r="B422" s="0" t="s">
        <v>833</v>
      </c>
      <c r="C422" s="0" t="n">
        <v>1140101</v>
      </c>
      <c r="D422" s="0" t="n">
        <v>1</v>
      </c>
      <c r="F422" s="0" t="n">
        <v>0</v>
      </c>
      <c r="G422" s="0" t="n">
        <v>10033</v>
      </c>
      <c r="H422" s="1" t="s">
        <v>834</v>
      </c>
      <c r="J422" s="0" t="s">
        <v>19</v>
      </c>
      <c r="K422" s="0" t="s">
        <v>19</v>
      </c>
      <c r="L422" s="0" t="n">
        <v>1</v>
      </c>
      <c r="M422" s="0" t="n">
        <v>14</v>
      </c>
      <c r="N422" s="0" t="n">
        <v>101</v>
      </c>
      <c r="O422" s="0" t="s">
        <v>20</v>
      </c>
      <c r="P422" s="0" t="s">
        <v>88</v>
      </c>
      <c r="Q422" s="0" t="s">
        <v>833</v>
      </c>
      <c r="R422" s="0" t="s">
        <v>88</v>
      </c>
    </row>
    <row r="423" customFormat="false" ht="12.8" hidden="false" customHeight="false" outlineLevel="0" collapsed="false">
      <c r="A423" s="0" t="n">
        <v>10414</v>
      </c>
      <c r="B423" s="0" t="s">
        <v>835</v>
      </c>
      <c r="C423" s="0" t="n">
        <v>1140102</v>
      </c>
      <c r="D423" s="0" t="n">
        <v>1</v>
      </c>
      <c r="F423" s="0" t="n">
        <v>0</v>
      </c>
      <c r="G423" s="0" t="n">
        <v>10033</v>
      </c>
      <c r="H423" s="1" t="s">
        <v>836</v>
      </c>
      <c r="J423" s="0" t="s">
        <v>19</v>
      </c>
      <c r="K423" s="0" t="s">
        <v>19</v>
      </c>
      <c r="L423" s="0" t="n">
        <v>1</v>
      </c>
      <c r="M423" s="0" t="n">
        <v>14</v>
      </c>
      <c r="N423" s="0" t="n">
        <v>102</v>
      </c>
      <c r="O423" s="0" t="s">
        <v>20</v>
      </c>
      <c r="P423" s="0" t="s">
        <v>88</v>
      </c>
      <c r="Q423" s="0" t="s">
        <v>835</v>
      </c>
      <c r="R423" s="0" t="s">
        <v>88</v>
      </c>
    </row>
    <row r="424" customFormat="false" ht="12.8" hidden="false" customHeight="false" outlineLevel="0" collapsed="false">
      <c r="A424" s="0" t="n">
        <v>10415</v>
      </c>
      <c r="B424" s="0" t="s">
        <v>837</v>
      </c>
      <c r="C424" s="0" t="n">
        <v>1140103</v>
      </c>
      <c r="D424" s="0" t="n">
        <v>1</v>
      </c>
      <c r="F424" s="0" t="n">
        <v>0</v>
      </c>
      <c r="G424" s="0" t="n">
        <v>10033</v>
      </c>
      <c r="H424" s="1" t="s">
        <v>838</v>
      </c>
      <c r="J424" s="0" t="s">
        <v>19</v>
      </c>
      <c r="K424" s="0" t="s">
        <v>19</v>
      </c>
      <c r="L424" s="0" t="n">
        <v>1</v>
      </c>
      <c r="M424" s="0" t="n">
        <v>14</v>
      </c>
      <c r="N424" s="0" t="n">
        <v>103</v>
      </c>
      <c r="O424" s="0" t="s">
        <v>20</v>
      </c>
      <c r="P424" s="0" t="s">
        <v>88</v>
      </c>
      <c r="Q424" s="0" t="s">
        <v>837</v>
      </c>
      <c r="R424" s="0" t="s">
        <v>88</v>
      </c>
    </row>
    <row r="425" customFormat="false" ht="12.8" hidden="false" customHeight="false" outlineLevel="0" collapsed="false">
      <c r="A425" s="0" t="n">
        <v>10416</v>
      </c>
      <c r="B425" s="0" t="s">
        <v>839</v>
      </c>
      <c r="C425" s="0" t="n">
        <v>1140201</v>
      </c>
      <c r="D425" s="0" t="n">
        <v>1</v>
      </c>
      <c r="F425" s="0" t="n">
        <v>0</v>
      </c>
      <c r="G425" s="0" t="n">
        <v>10033</v>
      </c>
      <c r="H425" s="1" t="s">
        <v>840</v>
      </c>
      <c r="J425" s="0" t="s">
        <v>19</v>
      </c>
      <c r="K425" s="0" t="s">
        <v>19</v>
      </c>
      <c r="L425" s="0" t="n">
        <v>1</v>
      </c>
      <c r="M425" s="0" t="n">
        <v>14</v>
      </c>
      <c r="N425" s="0" t="n">
        <v>201</v>
      </c>
      <c r="O425" s="0" t="s">
        <v>20</v>
      </c>
      <c r="P425" s="0" t="s">
        <v>88</v>
      </c>
      <c r="Q425" s="0" t="s">
        <v>839</v>
      </c>
      <c r="R425" s="0" t="s">
        <v>88</v>
      </c>
    </row>
    <row r="426" customFormat="false" ht="12.8" hidden="false" customHeight="false" outlineLevel="0" collapsed="false">
      <c r="A426" s="0" t="n">
        <v>10417</v>
      </c>
      <c r="B426" s="0" t="s">
        <v>841</v>
      </c>
      <c r="C426" s="0" t="n">
        <v>1140301</v>
      </c>
      <c r="D426" s="0" t="n">
        <v>1</v>
      </c>
      <c r="F426" s="0" t="n">
        <v>0</v>
      </c>
      <c r="G426" s="0" t="n">
        <v>10033</v>
      </c>
      <c r="H426" s="1" t="s">
        <v>842</v>
      </c>
      <c r="J426" s="0" t="s">
        <v>19</v>
      </c>
      <c r="K426" s="0" t="s">
        <v>19</v>
      </c>
      <c r="L426" s="0" t="n">
        <v>1</v>
      </c>
      <c r="M426" s="0" t="n">
        <v>14</v>
      </c>
      <c r="N426" s="0" t="n">
        <v>301</v>
      </c>
      <c r="O426" s="0" t="s">
        <v>20</v>
      </c>
      <c r="P426" s="0" t="s">
        <v>88</v>
      </c>
      <c r="Q426" s="0" t="s">
        <v>841</v>
      </c>
      <c r="R426" s="0" t="s">
        <v>88</v>
      </c>
    </row>
    <row r="427" customFormat="false" ht="12.8" hidden="false" customHeight="false" outlineLevel="0" collapsed="false">
      <c r="A427" s="0" t="n">
        <v>10418</v>
      </c>
      <c r="B427" s="0" t="s">
        <v>843</v>
      </c>
      <c r="C427" s="0" t="n">
        <v>1140401</v>
      </c>
      <c r="D427" s="0" t="n">
        <v>1</v>
      </c>
      <c r="F427" s="0" t="n">
        <v>0</v>
      </c>
      <c r="G427" s="0" t="n">
        <v>10033</v>
      </c>
      <c r="H427" s="1" t="s">
        <v>844</v>
      </c>
      <c r="J427" s="0" t="s">
        <v>19</v>
      </c>
      <c r="K427" s="0" t="s">
        <v>19</v>
      </c>
      <c r="L427" s="0" t="n">
        <v>1</v>
      </c>
      <c r="M427" s="0" t="n">
        <v>14</v>
      </c>
      <c r="N427" s="0" t="n">
        <v>401</v>
      </c>
      <c r="O427" s="0" t="s">
        <v>20</v>
      </c>
      <c r="P427" s="0" t="s">
        <v>88</v>
      </c>
      <c r="Q427" s="0" t="s">
        <v>843</v>
      </c>
      <c r="R427" s="0" t="s">
        <v>88</v>
      </c>
    </row>
    <row r="428" customFormat="false" ht="12.8" hidden="false" customHeight="false" outlineLevel="0" collapsed="false">
      <c r="A428" s="0" t="n">
        <v>10419</v>
      </c>
      <c r="B428" s="0" t="s">
        <v>845</v>
      </c>
      <c r="C428" s="0" t="n">
        <v>1140501</v>
      </c>
      <c r="D428" s="0" t="n">
        <v>1</v>
      </c>
      <c r="F428" s="0" t="n">
        <v>0</v>
      </c>
      <c r="G428" s="0" t="n">
        <v>10033</v>
      </c>
      <c r="H428" s="1" t="s">
        <v>846</v>
      </c>
      <c r="J428" s="0" t="s">
        <v>19</v>
      </c>
      <c r="K428" s="0" t="s">
        <v>19</v>
      </c>
      <c r="L428" s="0" t="n">
        <v>1</v>
      </c>
      <c r="M428" s="0" t="n">
        <v>14</v>
      </c>
      <c r="N428" s="0" t="n">
        <v>501</v>
      </c>
      <c r="O428" s="0" t="s">
        <v>20</v>
      </c>
      <c r="P428" s="0" t="s">
        <v>88</v>
      </c>
      <c r="Q428" s="0" t="s">
        <v>845</v>
      </c>
      <c r="R428" s="0" t="s">
        <v>88</v>
      </c>
    </row>
    <row r="429" customFormat="false" ht="12.8" hidden="false" customHeight="false" outlineLevel="0" collapsed="false">
      <c r="A429" s="0" t="n">
        <v>10420</v>
      </c>
      <c r="B429" s="0" t="s">
        <v>847</v>
      </c>
      <c r="C429" s="0" t="n">
        <v>1140502</v>
      </c>
      <c r="D429" s="0" t="n">
        <v>1</v>
      </c>
      <c r="F429" s="0" t="n">
        <v>0</v>
      </c>
      <c r="G429" s="0" t="n">
        <v>10033</v>
      </c>
      <c r="H429" s="1" t="s">
        <v>848</v>
      </c>
      <c r="J429" s="0" t="s">
        <v>19</v>
      </c>
      <c r="K429" s="0" t="s">
        <v>19</v>
      </c>
      <c r="L429" s="0" t="n">
        <v>1</v>
      </c>
      <c r="M429" s="0" t="n">
        <v>14</v>
      </c>
      <c r="N429" s="0" t="n">
        <v>502</v>
      </c>
      <c r="O429" s="0" t="s">
        <v>20</v>
      </c>
      <c r="P429" s="0" t="s">
        <v>88</v>
      </c>
      <c r="Q429" s="0" t="s">
        <v>847</v>
      </c>
      <c r="R429" s="0" t="s">
        <v>88</v>
      </c>
    </row>
    <row r="430" customFormat="false" ht="12.8" hidden="false" customHeight="false" outlineLevel="0" collapsed="false">
      <c r="A430" s="0" t="n">
        <v>10421</v>
      </c>
      <c r="B430" s="0" t="s">
        <v>849</v>
      </c>
      <c r="C430" s="0" t="n">
        <v>1140503</v>
      </c>
      <c r="D430" s="0" t="n">
        <v>1</v>
      </c>
      <c r="F430" s="0" t="n">
        <v>0</v>
      </c>
      <c r="G430" s="0" t="n">
        <v>10033</v>
      </c>
      <c r="H430" s="1" t="s">
        <v>850</v>
      </c>
      <c r="J430" s="0" t="s">
        <v>19</v>
      </c>
      <c r="K430" s="0" t="s">
        <v>19</v>
      </c>
      <c r="L430" s="0" t="n">
        <v>1</v>
      </c>
      <c r="M430" s="0" t="n">
        <v>14</v>
      </c>
      <c r="N430" s="0" t="n">
        <v>503</v>
      </c>
      <c r="O430" s="0" t="s">
        <v>20</v>
      </c>
      <c r="P430" s="0" t="s">
        <v>88</v>
      </c>
      <c r="Q430" s="0" t="s">
        <v>849</v>
      </c>
      <c r="R430" s="0" t="s">
        <v>88</v>
      </c>
    </row>
    <row r="431" customFormat="false" ht="12.8" hidden="false" customHeight="false" outlineLevel="0" collapsed="false">
      <c r="A431" s="0" t="n">
        <v>10422</v>
      </c>
      <c r="B431" s="0" t="s">
        <v>851</v>
      </c>
      <c r="C431" s="0" t="n">
        <v>1140504</v>
      </c>
      <c r="D431" s="0" t="n">
        <v>1</v>
      </c>
      <c r="F431" s="0" t="n">
        <v>0</v>
      </c>
      <c r="G431" s="0" t="n">
        <v>10033</v>
      </c>
      <c r="H431" s="1" t="s">
        <v>852</v>
      </c>
      <c r="J431" s="0" t="s">
        <v>19</v>
      </c>
      <c r="K431" s="0" t="s">
        <v>19</v>
      </c>
      <c r="L431" s="0" t="n">
        <v>1</v>
      </c>
      <c r="M431" s="0" t="n">
        <v>14</v>
      </c>
      <c r="N431" s="0" t="n">
        <v>504</v>
      </c>
      <c r="O431" s="0" t="s">
        <v>20</v>
      </c>
      <c r="P431" s="0" t="s">
        <v>88</v>
      </c>
      <c r="Q431" s="0" t="s">
        <v>851</v>
      </c>
      <c r="R431" s="0" t="s">
        <v>88</v>
      </c>
    </row>
    <row r="432" customFormat="false" ht="12.8" hidden="false" customHeight="false" outlineLevel="0" collapsed="false">
      <c r="A432" s="0" t="n">
        <v>10423</v>
      </c>
      <c r="B432" s="0" t="s">
        <v>853</v>
      </c>
      <c r="C432" s="0" t="n">
        <v>1140601</v>
      </c>
      <c r="D432" s="0" t="n">
        <v>1</v>
      </c>
      <c r="F432" s="0" t="n">
        <v>0</v>
      </c>
      <c r="G432" s="0" t="n">
        <v>10033</v>
      </c>
      <c r="H432" s="1" t="s">
        <v>854</v>
      </c>
      <c r="J432" s="0" t="s">
        <v>19</v>
      </c>
      <c r="K432" s="0" t="s">
        <v>19</v>
      </c>
      <c r="L432" s="0" t="n">
        <v>1</v>
      </c>
      <c r="M432" s="0" t="n">
        <v>14</v>
      </c>
      <c r="N432" s="0" t="n">
        <v>601</v>
      </c>
      <c r="O432" s="0" t="s">
        <v>20</v>
      </c>
      <c r="P432" s="0" t="s">
        <v>88</v>
      </c>
      <c r="Q432" s="0" t="s">
        <v>853</v>
      </c>
      <c r="R432" s="0" t="s">
        <v>88</v>
      </c>
    </row>
    <row r="433" customFormat="false" ht="12.8" hidden="false" customHeight="false" outlineLevel="0" collapsed="false">
      <c r="A433" s="0" t="n">
        <v>10424</v>
      </c>
      <c r="B433" s="0" t="s">
        <v>855</v>
      </c>
      <c r="C433" s="0" t="n">
        <v>1140701</v>
      </c>
      <c r="D433" s="0" t="n">
        <v>1</v>
      </c>
      <c r="F433" s="0" t="n">
        <v>0</v>
      </c>
      <c r="G433" s="0" t="n">
        <v>10033</v>
      </c>
      <c r="H433" s="1" t="s">
        <v>856</v>
      </c>
      <c r="J433" s="0" t="s">
        <v>19</v>
      </c>
      <c r="K433" s="0" t="s">
        <v>19</v>
      </c>
      <c r="L433" s="0" t="n">
        <v>1</v>
      </c>
      <c r="M433" s="0" t="n">
        <v>14</v>
      </c>
      <c r="N433" s="0" t="n">
        <v>701</v>
      </c>
      <c r="O433" s="0" t="s">
        <v>20</v>
      </c>
      <c r="P433" s="0" t="s">
        <v>88</v>
      </c>
      <c r="Q433" s="0" t="s">
        <v>855</v>
      </c>
      <c r="R433" s="0" t="s">
        <v>88</v>
      </c>
    </row>
    <row r="434" customFormat="false" ht="12.8" hidden="false" customHeight="false" outlineLevel="0" collapsed="false">
      <c r="A434" s="0" t="n">
        <v>10425</v>
      </c>
      <c r="B434" s="0" t="s">
        <v>857</v>
      </c>
      <c r="C434" s="0" t="n">
        <v>1140702</v>
      </c>
      <c r="D434" s="0" t="n">
        <v>1</v>
      </c>
      <c r="F434" s="0" t="n">
        <v>0</v>
      </c>
      <c r="G434" s="0" t="n">
        <v>10033</v>
      </c>
      <c r="H434" s="1" t="s">
        <v>858</v>
      </c>
      <c r="J434" s="0" t="s">
        <v>19</v>
      </c>
      <c r="K434" s="0" t="s">
        <v>19</v>
      </c>
      <c r="L434" s="0" t="n">
        <v>1</v>
      </c>
      <c r="M434" s="0" t="n">
        <v>14</v>
      </c>
      <c r="N434" s="0" t="n">
        <v>702</v>
      </c>
      <c r="O434" s="0" t="s">
        <v>20</v>
      </c>
      <c r="P434" s="0" t="s">
        <v>88</v>
      </c>
      <c r="Q434" s="0" t="s">
        <v>857</v>
      </c>
      <c r="R434" s="0" t="s">
        <v>88</v>
      </c>
    </row>
    <row r="435" customFormat="false" ht="12.8" hidden="false" customHeight="false" outlineLevel="0" collapsed="false">
      <c r="A435" s="0" t="n">
        <v>10426</v>
      </c>
      <c r="B435" s="0" t="s">
        <v>859</v>
      </c>
      <c r="C435" s="0" t="n">
        <v>1140801</v>
      </c>
      <c r="D435" s="0" t="n">
        <v>1</v>
      </c>
      <c r="F435" s="0" t="n">
        <v>0</v>
      </c>
      <c r="G435" s="0" t="n">
        <v>10033</v>
      </c>
      <c r="H435" s="1" t="s">
        <v>860</v>
      </c>
      <c r="J435" s="0" t="s">
        <v>19</v>
      </c>
      <c r="K435" s="0" t="s">
        <v>19</v>
      </c>
      <c r="L435" s="0" t="n">
        <v>1</v>
      </c>
      <c r="M435" s="0" t="n">
        <v>14</v>
      </c>
      <c r="N435" s="0" t="n">
        <v>801</v>
      </c>
      <c r="O435" s="0" t="s">
        <v>20</v>
      </c>
      <c r="P435" s="0" t="s">
        <v>88</v>
      </c>
      <c r="Q435" s="0" t="s">
        <v>859</v>
      </c>
      <c r="R435" s="0" t="s">
        <v>88</v>
      </c>
    </row>
    <row r="436" customFormat="false" ht="12.8" hidden="false" customHeight="false" outlineLevel="0" collapsed="false">
      <c r="A436" s="0" t="n">
        <v>10427</v>
      </c>
      <c r="B436" s="0" t="s">
        <v>861</v>
      </c>
      <c r="C436" s="0" t="n">
        <v>1140901</v>
      </c>
      <c r="D436" s="0" t="n">
        <v>1</v>
      </c>
      <c r="F436" s="0" t="n">
        <v>0</v>
      </c>
      <c r="G436" s="0" t="n">
        <v>10033</v>
      </c>
      <c r="H436" s="1" t="s">
        <v>862</v>
      </c>
      <c r="J436" s="0" t="s">
        <v>19</v>
      </c>
      <c r="K436" s="0" t="s">
        <v>19</v>
      </c>
      <c r="L436" s="0" t="n">
        <v>1</v>
      </c>
      <c r="M436" s="0" t="n">
        <v>14</v>
      </c>
      <c r="N436" s="0" t="n">
        <v>901</v>
      </c>
      <c r="O436" s="0" t="s">
        <v>20</v>
      </c>
      <c r="P436" s="0" t="s">
        <v>88</v>
      </c>
      <c r="Q436" s="0" t="s">
        <v>861</v>
      </c>
      <c r="R436" s="0" t="s">
        <v>88</v>
      </c>
    </row>
    <row r="437" customFormat="false" ht="12.8" hidden="false" customHeight="false" outlineLevel="0" collapsed="false">
      <c r="A437" s="0" t="n">
        <v>10428</v>
      </c>
      <c r="B437" s="0" t="s">
        <v>863</v>
      </c>
      <c r="C437" s="0" t="n">
        <v>1141001</v>
      </c>
      <c r="D437" s="0" t="n">
        <v>1</v>
      </c>
      <c r="F437" s="0" t="n">
        <v>0</v>
      </c>
      <c r="G437" s="0" t="n">
        <v>10033</v>
      </c>
      <c r="H437" s="1" t="s">
        <v>864</v>
      </c>
      <c r="J437" s="0" t="s">
        <v>19</v>
      </c>
      <c r="K437" s="0" t="s">
        <v>19</v>
      </c>
      <c r="L437" s="0" t="n">
        <v>1</v>
      </c>
      <c r="M437" s="0" t="n">
        <v>14</v>
      </c>
      <c r="N437" s="0" t="n">
        <v>1001</v>
      </c>
      <c r="O437" s="0" t="s">
        <v>20</v>
      </c>
      <c r="P437" s="0" t="s">
        <v>88</v>
      </c>
      <c r="Q437" s="0" t="s">
        <v>863</v>
      </c>
      <c r="R437" s="0" t="s">
        <v>88</v>
      </c>
    </row>
    <row r="438" customFormat="false" ht="12.8" hidden="false" customHeight="false" outlineLevel="0" collapsed="false">
      <c r="A438" s="0" t="n">
        <v>10429</v>
      </c>
      <c r="B438" s="0" t="s">
        <v>865</v>
      </c>
      <c r="C438" s="0" t="n">
        <v>1141101</v>
      </c>
      <c r="D438" s="0" t="n">
        <v>1</v>
      </c>
      <c r="F438" s="0" t="n">
        <v>0</v>
      </c>
      <c r="G438" s="0" t="n">
        <v>10033</v>
      </c>
      <c r="H438" s="1" t="s">
        <v>866</v>
      </c>
      <c r="J438" s="0" t="s">
        <v>19</v>
      </c>
      <c r="K438" s="0" t="s">
        <v>19</v>
      </c>
      <c r="L438" s="0" t="n">
        <v>1</v>
      </c>
      <c r="M438" s="0" t="n">
        <v>14</v>
      </c>
      <c r="N438" s="0" t="n">
        <v>1101</v>
      </c>
      <c r="O438" s="0" t="s">
        <v>20</v>
      </c>
      <c r="P438" s="0" t="s">
        <v>88</v>
      </c>
      <c r="Q438" s="0" t="s">
        <v>865</v>
      </c>
      <c r="R438" s="0" t="s">
        <v>88</v>
      </c>
    </row>
    <row r="439" customFormat="false" ht="12.8" hidden="false" customHeight="false" outlineLevel="0" collapsed="false">
      <c r="A439" s="0" t="n">
        <v>10430</v>
      </c>
      <c r="B439" s="0" t="s">
        <v>867</v>
      </c>
      <c r="C439" s="0" t="n">
        <v>1141201</v>
      </c>
      <c r="D439" s="0" t="n">
        <v>1</v>
      </c>
      <c r="F439" s="0" t="n">
        <v>0</v>
      </c>
      <c r="G439" s="0" t="n">
        <v>10033</v>
      </c>
      <c r="H439" s="1" t="s">
        <v>868</v>
      </c>
      <c r="J439" s="0" t="s">
        <v>19</v>
      </c>
      <c r="K439" s="0" t="s">
        <v>19</v>
      </c>
      <c r="L439" s="0" t="n">
        <v>1</v>
      </c>
      <c r="M439" s="0" t="n">
        <v>14</v>
      </c>
      <c r="N439" s="0" t="n">
        <v>1201</v>
      </c>
      <c r="O439" s="0" t="s">
        <v>20</v>
      </c>
      <c r="P439" s="0" t="s">
        <v>88</v>
      </c>
      <c r="Q439" s="0" t="s">
        <v>867</v>
      </c>
      <c r="R439" s="0" t="s">
        <v>88</v>
      </c>
    </row>
    <row r="440" customFormat="false" ht="12.8" hidden="false" customHeight="false" outlineLevel="0" collapsed="false">
      <c r="A440" s="0" t="n">
        <v>10431</v>
      </c>
      <c r="B440" s="0" t="s">
        <v>869</v>
      </c>
      <c r="C440" s="0" t="n">
        <v>1141301</v>
      </c>
      <c r="D440" s="0" t="n">
        <v>1</v>
      </c>
      <c r="F440" s="0" t="n">
        <v>0</v>
      </c>
      <c r="G440" s="0" t="n">
        <v>10033</v>
      </c>
      <c r="H440" s="1" t="s">
        <v>870</v>
      </c>
      <c r="J440" s="0" t="s">
        <v>19</v>
      </c>
      <c r="K440" s="0" t="s">
        <v>19</v>
      </c>
      <c r="L440" s="0" t="n">
        <v>1</v>
      </c>
      <c r="M440" s="0" t="n">
        <v>14</v>
      </c>
      <c r="N440" s="0" t="n">
        <v>1301</v>
      </c>
      <c r="O440" s="0" t="s">
        <v>20</v>
      </c>
      <c r="P440" s="0" t="s">
        <v>88</v>
      </c>
      <c r="Q440" s="0" t="s">
        <v>869</v>
      </c>
      <c r="R440" s="0" t="s">
        <v>88</v>
      </c>
    </row>
    <row r="441" customFormat="false" ht="12.8" hidden="false" customHeight="false" outlineLevel="0" collapsed="false">
      <c r="A441" s="0" t="n">
        <v>10432</v>
      </c>
      <c r="B441" s="0" t="s">
        <v>871</v>
      </c>
      <c r="C441" s="0" t="n">
        <v>1141302</v>
      </c>
      <c r="D441" s="0" t="n">
        <v>1</v>
      </c>
      <c r="F441" s="0" t="n">
        <v>0</v>
      </c>
      <c r="G441" s="0" t="n">
        <v>10033</v>
      </c>
      <c r="H441" s="1" t="s">
        <v>872</v>
      </c>
      <c r="J441" s="0" t="s">
        <v>19</v>
      </c>
      <c r="K441" s="0" t="s">
        <v>19</v>
      </c>
      <c r="L441" s="0" t="n">
        <v>1</v>
      </c>
      <c r="M441" s="0" t="n">
        <v>14</v>
      </c>
      <c r="N441" s="0" t="n">
        <v>1302</v>
      </c>
      <c r="O441" s="0" t="s">
        <v>20</v>
      </c>
      <c r="P441" s="0" t="s">
        <v>88</v>
      </c>
      <c r="Q441" s="0" t="s">
        <v>871</v>
      </c>
      <c r="R441" s="0" t="s">
        <v>88</v>
      </c>
    </row>
    <row r="442" customFormat="false" ht="12.8" hidden="false" customHeight="false" outlineLevel="0" collapsed="false">
      <c r="A442" s="0" t="n">
        <v>10433</v>
      </c>
      <c r="B442" s="0" t="s">
        <v>873</v>
      </c>
      <c r="C442" s="0" t="n">
        <v>1141401</v>
      </c>
      <c r="D442" s="0" t="n">
        <v>1</v>
      </c>
      <c r="F442" s="0" t="n">
        <v>0</v>
      </c>
      <c r="G442" s="0" t="n">
        <v>10033</v>
      </c>
      <c r="H442" s="1" t="s">
        <v>874</v>
      </c>
      <c r="J442" s="0" t="s">
        <v>19</v>
      </c>
      <c r="K442" s="0" t="s">
        <v>19</v>
      </c>
      <c r="L442" s="0" t="n">
        <v>1</v>
      </c>
      <c r="M442" s="0" t="n">
        <v>14</v>
      </c>
      <c r="N442" s="0" t="n">
        <v>1401</v>
      </c>
      <c r="O442" s="0" t="s">
        <v>20</v>
      </c>
      <c r="P442" s="0" t="s">
        <v>88</v>
      </c>
      <c r="Q442" s="0" t="s">
        <v>873</v>
      </c>
      <c r="R442" s="0" t="s">
        <v>88</v>
      </c>
    </row>
    <row r="443" customFormat="false" ht="12.8" hidden="false" customHeight="false" outlineLevel="0" collapsed="false">
      <c r="A443" s="0" t="n">
        <v>10434</v>
      </c>
      <c r="B443" s="0" t="s">
        <v>875</v>
      </c>
      <c r="C443" s="0" t="n">
        <v>1141402</v>
      </c>
      <c r="D443" s="0" t="n">
        <v>1</v>
      </c>
      <c r="F443" s="0" t="n">
        <v>0</v>
      </c>
      <c r="G443" s="0" t="n">
        <v>10033</v>
      </c>
      <c r="H443" s="1" t="s">
        <v>876</v>
      </c>
      <c r="J443" s="0" t="s">
        <v>19</v>
      </c>
      <c r="K443" s="0" t="s">
        <v>19</v>
      </c>
      <c r="L443" s="0" t="n">
        <v>1</v>
      </c>
      <c r="M443" s="0" t="n">
        <v>14</v>
      </c>
      <c r="N443" s="0" t="n">
        <v>1402</v>
      </c>
      <c r="O443" s="0" t="s">
        <v>20</v>
      </c>
      <c r="P443" s="0" t="s">
        <v>88</v>
      </c>
      <c r="Q443" s="0" t="s">
        <v>875</v>
      </c>
      <c r="R443" s="0" t="s">
        <v>88</v>
      </c>
    </row>
    <row r="444" customFormat="false" ht="12.8" hidden="false" customHeight="false" outlineLevel="0" collapsed="false">
      <c r="A444" s="0" t="n">
        <v>10435</v>
      </c>
      <c r="B444" s="0" t="s">
        <v>104</v>
      </c>
      <c r="C444" s="0" t="n">
        <v>1141403</v>
      </c>
      <c r="D444" s="0" t="n">
        <v>1</v>
      </c>
      <c r="F444" s="0" t="n">
        <v>0</v>
      </c>
      <c r="G444" s="0" t="n">
        <v>10033</v>
      </c>
      <c r="H444" s="1" t="s">
        <v>877</v>
      </c>
      <c r="J444" s="0" t="s">
        <v>19</v>
      </c>
      <c r="K444" s="0" t="s">
        <v>19</v>
      </c>
      <c r="L444" s="0" t="n">
        <v>1</v>
      </c>
      <c r="M444" s="0" t="n">
        <v>14</v>
      </c>
      <c r="N444" s="0" t="n">
        <v>1403</v>
      </c>
      <c r="O444" s="0" t="s">
        <v>20</v>
      </c>
      <c r="P444" s="0" t="s">
        <v>88</v>
      </c>
      <c r="Q444" s="0" t="s">
        <v>104</v>
      </c>
      <c r="R444" s="0" t="s">
        <v>88</v>
      </c>
    </row>
    <row r="445" customFormat="false" ht="12.8" hidden="false" customHeight="false" outlineLevel="0" collapsed="false">
      <c r="A445" s="0" t="n">
        <v>10436</v>
      </c>
      <c r="B445" s="0" t="s">
        <v>102</v>
      </c>
      <c r="C445" s="0" t="n">
        <v>1141501</v>
      </c>
      <c r="D445" s="0" t="n">
        <v>1</v>
      </c>
      <c r="F445" s="0" t="n">
        <v>0</v>
      </c>
      <c r="G445" s="0" t="n">
        <v>10033</v>
      </c>
      <c r="H445" s="1" t="s">
        <v>878</v>
      </c>
      <c r="J445" s="0" t="s">
        <v>19</v>
      </c>
      <c r="K445" s="0" t="s">
        <v>19</v>
      </c>
      <c r="L445" s="0" t="n">
        <v>1</v>
      </c>
      <c r="M445" s="0" t="n">
        <v>14</v>
      </c>
      <c r="N445" s="0" t="n">
        <v>1501</v>
      </c>
      <c r="O445" s="0" t="s">
        <v>20</v>
      </c>
      <c r="P445" s="0" t="s">
        <v>88</v>
      </c>
      <c r="Q445" s="0" t="s">
        <v>102</v>
      </c>
      <c r="R445" s="0" t="s">
        <v>88</v>
      </c>
    </row>
    <row r="446" customFormat="false" ht="12.8" hidden="false" customHeight="false" outlineLevel="0" collapsed="false">
      <c r="A446" s="0" t="n">
        <v>10437</v>
      </c>
      <c r="B446" s="0" t="s">
        <v>879</v>
      </c>
      <c r="C446" s="0" t="n">
        <v>1141502</v>
      </c>
      <c r="D446" s="0" t="n">
        <v>1</v>
      </c>
      <c r="F446" s="0" t="n">
        <v>0</v>
      </c>
      <c r="G446" s="0" t="n">
        <v>10033</v>
      </c>
      <c r="H446" s="1" t="s">
        <v>880</v>
      </c>
      <c r="J446" s="0" t="s">
        <v>19</v>
      </c>
      <c r="K446" s="0" t="s">
        <v>19</v>
      </c>
      <c r="L446" s="0" t="n">
        <v>1</v>
      </c>
      <c r="M446" s="0" t="n">
        <v>14</v>
      </c>
      <c r="N446" s="0" t="n">
        <v>1502</v>
      </c>
      <c r="O446" s="0" t="s">
        <v>20</v>
      </c>
      <c r="P446" s="0" t="s">
        <v>88</v>
      </c>
      <c r="Q446" s="0" t="s">
        <v>879</v>
      </c>
      <c r="R446" s="0" t="s">
        <v>88</v>
      </c>
    </row>
    <row r="447" customFormat="false" ht="12.8" hidden="false" customHeight="false" outlineLevel="0" collapsed="false">
      <c r="A447" s="0" t="n">
        <v>10438</v>
      </c>
      <c r="B447" s="0" t="s">
        <v>881</v>
      </c>
      <c r="C447" s="0" t="n">
        <v>1141503</v>
      </c>
      <c r="D447" s="0" t="n">
        <v>1</v>
      </c>
      <c r="F447" s="0" t="n">
        <v>0</v>
      </c>
      <c r="G447" s="0" t="n">
        <v>10033</v>
      </c>
      <c r="H447" s="1" t="s">
        <v>882</v>
      </c>
      <c r="J447" s="0" t="s">
        <v>19</v>
      </c>
      <c r="K447" s="0" t="s">
        <v>19</v>
      </c>
      <c r="L447" s="0" t="n">
        <v>1</v>
      </c>
      <c r="M447" s="0" t="n">
        <v>14</v>
      </c>
      <c r="N447" s="0" t="n">
        <v>1503</v>
      </c>
      <c r="O447" s="0" t="s">
        <v>20</v>
      </c>
      <c r="P447" s="0" t="s">
        <v>88</v>
      </c>
      <c r="Q447" s="0" t="s">
        <v>881</v>
      </c>
      <c r="R447" s="0" t="s">
        <v>88</v>
      </c>
    </row>
    <row r="448" customFormat="false" ht="12.8" hidden="false" customHeight="false" outlineLevel="0" collapsed="false">
      <c r="A448" s="0" t="n">
        <v>10439</v>
      </c>
      <c r="B448" s="0" t="s">
        <v>883</v>
      </c>
      <c r="C448" s="0" t="n">
        <v>1141504</v>
      </c>
      <c r="D448" s="0" t="n">
        <v>1</v>
      </c>
      <c r="F448" s="0" t="n">
        <v>0</v>
      </c>
      <c r="G448" s="0" t="n">
        <v>10033</v>
      </c>
      <c r="H448" s="1" t="s">
        <v>884</v>
      </c>
      <c r="J448" s="0" t="s">
        <v>19</v>
      </c>
      <c r="K448" s="0" t="s">
        <v>19</v>
      </c>
      <c r="L448" s="0" t="n">
        <v>1</v>
      </c>
      <c r="M448" s="0" t="n">
        <v>14</v>
      </c>
      <c r="N448" s="0" t="n">
        <v>1504</v>
      </c>
      <c r="O448" s="0" t="s">
        <v>20</v>
      </c>
      <c r="P448" s="0" t="s">
        <v>88</v>
      </c>
      <c r="Q448" s="0" t="s">
        <v>883</v>
      </c>
      <c r="R448" s="0" t="s">
        <v>88</v>
      </c>
    </row>
    <row r="449" customFormat="false" ht="12.8" hidden="false" customHeight="false" outlineLevel="0" collapsed="false">
      <c r="A449" s="0" t="n">
        <v>10440</v>
      </c>
      <c r="B449" s="0" t="s">
        <v>885</v>
      </c>
      <c r="C449" s="0" t="n">
        <v>1141505</v>
      </c>
      <c r="D449" s="0" t="n">
        <v>1</v>
      </c>
      <c r="F449" s="0" t="n">
        <v>0</v>
      </c>
      <c r="G449" s="0" t="n">
        <v>10033</v>
      </c>
      <c r="H449" s="1" t="s">
        <v>886</v>
      </c>
      <c r="J449" s="0" t="s">
        <v>19</v>
      </c>
      <c r="K449" s="0" t="s">
        <v>19</v>
      </c>
      <c r="L449" s="0" t="n">
        <v>1</v>
      </c>
      <c r="M449" s="0" t="n">
        <v>14</v>
      </c>
      <c r="N449" s="0" t="n">
        <v>1505</v>
      </c>
      <c r="O449" s="0" t="s">
        <v>20</v>
      </c>
      <c r="P449" s="0" t="s">
        <v>88</v>
      </c>
      <c r="Q449" s="0" t="s">
        <v>885</v>
      </c>
      <c r="R449" s="0" t="s">
        <v>88</v>
      </c>
    </row>
    <row r="450" customFormat="false" ht="12.8" hidden="false" customHeight="false" outlineLevel="0" collapsed="false">
      <c r="A450" s="0" t="n">
        <v>10441</v>
      </c>
      <c r="B450" s="0" t="s">
        <v>887</v>
      </c>
      <c r="C450" s="0" t="n">
        <v>1141506</v>
      </c>
      <c r="D450" s="0" t="n">
        <v>1</v>
      </c>
      <c r="F450" s="0" t="n">
        <v>0</v>
      </c>
      <c r="G450" s="0" t="n">
        <v>10033</v>
      </c>
      <c r="H450" s="1" t="s">
        <v>888</v>
      </c>
      <c r="J450" s="0" t="s">
        <v>19</v>
      </c>
      <c r="K450" s="0" t="s">
        <v>19</v>
      </c>
      <c r="L450" s="0" t="n">
        <v>1</v>
      </c>
      <c r="M450" s="0" t="n">
        <v>14</v>
      </c>
      <c r="N450" s="0" t="n">
        <v>1506</v>
      </c>
      <c r="O450" s="0" t="s">
        <v>20</v>
      </c>
      <c r="P450" s="0" t="s">
        <v>88</v>
      </c>
      <c r="Q450" s="0" t="s">
        <v>887</v>
      </c>
      <c r="R450" s="0" t="s">
        <v>88</v>
      </c>
    </row>
    <row r="451" customFormat="false" ht="12.8" hidden="false" customHeight="false" outlineLevel="0" collapsed="false">
      <c r="A451" s="0" t="n">
        <v>10442</v>
      </c>
      <c r="B451" s="0" t="s">
        <v>889</v>
      </c>
      <c r="C451" s="0" t="n">
        <v>1141507</v>
      </c>
      <c r="D451" s="0" t="n">
        <v>1</v>
      </c>
      <c r="F451" s="0" t="n">
        <v>0</v>
      </c>
      <c r="G451" s="0" t="n">
        <v>10033</v>
      </c>
      <c r="H451" s="1" t="s">
        <v>890</v>
      </c>
      <c r="J451" s="0" t="s">
        <v>19</v>
      </c>
      <c r="K451" s="0" t="s">
        <v>19</v>
      </c>
      <c r="L451" s="0" t="n">
        <v>1</v>
      </c>
      <c r="M451" s="0" t="n">
        <v>14</v>
      </c>
      <c r="N451" s="0" t="n">
        <v>1507</v>
      </c>
      <c r="O451" s="0" t="s">
        <v>20</v>
      </c>
      <c r="P451" s="0" t="s">
        <v>88</v>
      </c>
      <c r="Q451" s="0" t="s">
        <v>889</v>
      </c>
      <c r="R451" s="0" t="s">
        <v>88</v>
      </c>
    </row>
    <row r="452" customFormat="false" ht="12.8" hidden="false" customHeight="false" outlineLevel="0" collapsed="false">
      <c r="A452" s="0" t="n">
        <v>10443</v>
      </c>
      <c r="B452" s="0" t="s">
        <v>891</v>
      </c>
      <c r="C452" s="0" t="n">
        <v>1141508</v>
      </c>
      <c r="D452" s="0" t="n">
        <v>1</v>
      </c>
      <c r="F452" s="0" t="n">
        <v>0</v>
      </c>
      <c r="G452" s="0" t="n">
        <v>10033</v>
      </c>
      <c r="H452" s="1" t="s">
        <v>892</v>
      </c>
      <c r="J452" s="0" t="s">
        <v>19</v>
      </c>
      <c r="K452" s="0" t="s">
        <v>19</v>
      </c>
      <c r="L452" s="0" t="n">
        <v>1</v>
      </c>
      <c r="M452" s="0" t="n">
        <v>14</v>
      </c>
      <c r="N452" s="0" t="n">
        <v>1508</v>
      </c>
      <c r="O452" s="0" t="s">
        <v>20</v>
      </c>
      <c r="P452" s="0" t="s">
        <v>88</v>
      </c>
      <c r="Q452" s="0" t="s">
        <v>891</v>
      </c>
      <c r="R452" s="0" t="s">
        <v>88</v>
      </c>
    </row>
    <row r="453" customFormat="false" ht="12.8" hidden="false" customHeight="false" outlineLevel="0" collapsed="false">
      <c r="A453" s="0" t="n">
        <v>10444</v>
      </c>
      <c r="B453" s="0" t="s">
        <v>893</v>
      </c>
      <c r="C453" s="0" t="n">
        <v>1141509</v>
      </c>
      <c r="D453" s="0" t="n">
        <v>1</v>
      </c>
      <c r="F453" s="0" t="n">
        <v>0</v>
      </c>
      <c r="G453" s="0" t="n">
        <v>10033</v>
      </c>
      <c r="H453" s="1" t="s">
        <v>894</v>
      </c>
      <c r="J453" s="0" t="s">
        <v>19</v>
      </c>
      <c r="K453" s="0" t="s">
        <v>19</v>
      </c>
      <c r="L453" s="0" t="n">
        <v>1</v>
      </c>
      <c r="M453" s="0" t="n">
        <v>14</v>
      </c>
      <c r="N453" s="0" t="n">
        <v>1509</v>
      </c>
      <c r="O453" s="0" t="s">
        <v>20</v>
      </c>
      <c r="P453" s="0" t="s">
        <v>88</v>
      </c>
      <c r="Q453" s="0" t="s">
        <v>893</v>
      </c>
      <c r="R453" s="0" t="s">
        <v>88</v>
      </c>
    </row>
    <row r="454" customFormat="false" ht="12.8" hidden="false" customHeight="false" outlineLevel="0" collapsed="false">
      <c r="A454" s="0" t="n">
        <v>10445</v>
      </c>
      <c r="B454" s="0" t="s">
        <v>895</v>
      </c>
      <c r="C454" s="0" t="n">
        <v>1141510</v>
      </c>
      <c r="D454" s="0" t="n">
        <v>1</v>
      </c>
      <c r="F454" s="0" t="n">
        <v>0</v>
      </c>
      <c r="G454" s="0" t="n">
        <v>10033</v>
      </c>
      <c r="H454" s="1" t="s">
        <v>896</v>
      </c>
      <c r="J454" s="0" t="s">
        <v>19</v>
      </c>
      <c r="K454" s="0" t="s">
        <v>19</v>
      </c>
      <c r="L454" s="0" t="n">
        <v>1</v>
      </c>
      <c r="M454" s="0" t="n">
        <v>14</v>
      </c>
      <c r="N454" s="0" t="n">
        <v>1510</v>
      </c>
      <c r="O454" s="0" t="s">
        <v>20</v>
      </c>
      <c r="P454" s="0" t="s">
        <v>88</v>
      </c>
      <c r="Q454" s="0" t="s">
        <v>895</v>
      </c>
      <c r="R454" s="0" t="s">
        <v>88</v>
      </c>
    </row>
    <row r="455" customFormat="false" ht="12.8" hidden="false" customHeight="false" outlineLevel="0" collapsed="false">
      <c r="A455" s="0" t="n">
        <v>10446</v>
      </c>
      <c r="B455" s="0" t="s">
        <v>897</v>
      </c>
      <c r="C455" s="0" t="n">
        <v>1141511</v>
      </c>
      <c r="D455" s="0" t="n">
        <v>1</v>
      </c>
      <c r="F455" s="0" t="n">
        <v>0</v>
      </c>
      <c r="G455" s="0" t="n">
        <v>10033</v>
      </c>
      <c r="H455" s="1" t="s">
        <v>898</v>
      </c>
      <c r="J455" s="0" t="s">
        <v>19</v>
      </c>
      <c r="K455" s="0" t="s">
        <v>19</v>
      </c>
      <c r="L455" s="0" t="n">
        <v>1</v>
      </c>
      <c r="M455" s="0" t="n">
        <v>14</v>
      </c>
      <c r="N455" s="0" t="n">
        <v>1511</v>
      </c>
      <c r="O455" s="0" t="s">
        <v>20</v>
      </c>
      <c r="P455" s="0" t="s">
        <v>88</v>
      </c>
      <c r="Q455" s="0" t="s">
        <v>897</v>
      </c>
      <c r="R455" s="0" t="s">
        <v>88</v>
      </c>
    </row>
    <row r="456" customFormat="false" ht="12.8" hidden="false" customHeight="false" outlineLevel="0" collapsed="false">
      <c r="A456" s="0" t="n">
        <v>10447</v>
      </c>
      <c r="B456" s="0" t="s">
        <v>899</v>
      </c>
      <c r="C456" s="0" t="n">
        <v>1141512</v>
      </c>
      <c r="D456" s="0" t="n">
        <v>1</v>
      </c>
      <c r="F456" s="0" t="n">
        <v>0</v>
      </c>
      <c r="G456" s="0" t="n">
        <v>10033</v>
      </c>
      <c r="H456" s="1" t="s">
        <v>900</v>
      </c>
      <c r="J456" s="0" t="s">
        <v>19</v>
      </c>
      <c r="K456" s="0" t="s">
        <v>19</v>
      </c>
      <c r="L456" s="0" t="n">
        <v>1</v>
      </c>
      <c r="M456" s="0" t="n">
        <v>14</v>
      </c>
      <c r="N456" s="0" t="n">
        <v>1512</v>
      </c>
      <c r="O456" s="0" t="s">
        <v>20</v>
      </c>
      <c r="P456" s="0" t="s">
        <v>88</v>
      </c>
      <c r="Q456" s="0" t="s">
        <v>899</v>
      </c>
      <c r="R456" s="0" t="s">
        <v>88</v>
      </c>
    </row>
    <row r="457" customFormat="false" ht="12.8" hidden="false" customHeight="false" outlineLevel="0" collapsed="false">
      <c r="A457" s="0" t="n">
        <v>10448</v>
      </c>
      <c r="B457" s="0" t="s">
        <v>901</v>
      </c>
      <c r="C457" s="0" t="n">
        <v>1141513</v>
      </c>
      <c r="D457" s="0" t="n">
        <v>1</v>
      </c>
      <c r="F457" s="0" t="n">
        <v>0</v>
      </c>
      <c r="G457" s="0" t="n">
        <v>10033</v>
      </c>
      <c r="H457" s="1" t="s">
        <v>902</v>
      </c>
      <c r="J457" s="0" t="s">
        <v>19</v>
      </c>
      <c r="K457" s="0" t="s">
        <v>19</v>
      </c>
      <c r="L457" s="0" t="n">
        <v>1</v>
      </c>
      <c r="M457" s="0" t="n">
        <v>14</v>
      </c>
      <c r="N457" s="0" t="n">
        <v>1513</v>
      </c>
      <c r="O457" s="0" t="s">
        <v>20</v>
      </c>
      <c r="P457" s="0" t="s">
        <v>88</v>
      </c>
      <c r="Q457" s="0" t="s">
        <v>901</v>
      </c>
      <c r="R457" s="0" t="s">
        <v>88</v>
      </c>
    </row>
    <row r="458" customFormat="false" ht="12.8" hidden="false" customHeight="false" outlineLevel="0" collapsed="false">
      <c r="A458" s="0" t="n">
        <v>10449</v>
      </c>
      <c r="B458" s="0" t="s">
        <v>903</v>
      </c>
      <c r="C458" s="0" t="n">
        <v>1141514</v>
      </c>
      <c r="D458" s="0" t="n">
        <v>1</v>
      </c>
      <c r="F458" s="0" t="n">
        <v>0</v>
      </c>
      <c r="G458" s="0" t="n">
        <v>10033</v>
      </c>
      <c r="H458" s="1" t="s">
        <v>904</v>
      </c>
      <c r="J458" s="0" t="s">
        <v>19</v>
      </c>
      <c r="K458" s="0" t="s">
        <v>19</v>
      </c>
      <c r="L458" s="0" t="n">
        <v>1</v>
      </c>
      <c r="M458" s="0" t="n">
        <v>14</v>
      </c>
      <c r="N458" s="0" t="n">
        <v>1514</v>
      </c>
      <c r="O458" s="0" t="s">
        <v>20</v>
      </c>
      <c r="P458" s="0" t="s">
        <v>88</v>
      </c>
      <c r="Q458" s="0" t="s">
        <v>903</v>
      </c>
      <c r="R458" s="0" t="s">
        <v>88</v>
      </c>
    </row>
    <row r="459" customFormat="false" ht="12.8" hidden="false" customHeight="false" outlineLevel="0" collapsed="false">
      <c r="A459" s="0" t="n">
        <v>10450</v>
      </c>
      <c r="B459" s="0" t="s">
        <v>905</v>
      </c>
      <c r="C459" s="0" t="n">
        <v>1141515</v>
      </c>
      <c r="D459" s="0" t="n">
        <v>1</v>
      </c>
      <c r="F459" s="0" t="n">
        <v>0</v>
      </c>
      <c r="G459" s="0" t="n">
        <v>10033</v>
      </c>
      <c r="H459" s="1" t="s">
        <v>906</v>
      </c>
      <c r="J459" s="0" t="s">
        <v>19</v>
      </c>
      <c r="K459" s="0" t="s">
        <v>19</v>
      </c>
      <c r="L459" s="0" t="n">
        <v>1</v>
      </c>
      <c r="M459" s="0" t="n">
        <v>14</v>
      </c>
      <c r="N459" s="0" t="n">
        <v>1515</v>
      </c>
      <c r="O459" s="0" t="s">
        <v>20</v>
      </c>
      <c r="P459" s="0" t="s">
        <v>88</v>
      </c>
      <c r="Q459" s="0" t="s">
        <v>905</v>
      </c>
      <c r="R459" s="0" t="s">
        <v>88</v>
      </c>
    </row>
    <row r="460" customFormat="false" ht="12.8" hidden="false" customHeight="false" outlineLevel="0" collapsed="false">
      <c r="A460" s="0" t="n">
        <v>10451</v>
      </c>
      <c r="B460" s="0" t="s">
        <v>907</v>
      </c>
      <c r="C460" s="0" t="n">
        <v>1141516</v>
      </c>
      <c r="D460" s="0" t="n">
        <v>1</v>
      </c>
      <c r="F460" s="0" t="n">
        <v>0</v>
      </c>
      <c r="G460" s="0" t="n">
        <v>10033</v>
      </c>
      <c r="H460" s="1" t="s">
        <v>908</v>
      </c>
      <c r="J460" s="0" t="s">
        <v>19</v>
      </c>
      <c r="K460" s="0" t="s">
        <v>19</v>
      </c>
      <c r="L460" s="0" t="n">
        <v>1</v>
      </c>
      <c r="M460" s="0" t="n">
        <v>14</v>
      </c>
      <c r="N460" s="0" t="n">
        <v>1516</v>
      </c>
      <c r="O460" s="0" t="s">
        <v>20</v>
      </c>
      <c r="P460" s="0" t="s">
        <v>88</v>
      </c>
      <c r="Q460" s="0" t="s">
        <v>907</v>
      </c>
      <c r="R460" s="0" t="s">
        <v>88</v>
      </c>
    </row>
    <row r="461" customFormat="false" ht="12.8" hidden="false" customHeight="false" outlineLevel="0" collapsed="false">
      <c r="A461" s="0" t="n">
        <v>10452</v>
      </c>
      <c r="B461" s="0" t="s">
        <v>909</v>
      </c>
      <c r="C461" s="0" t="n">
        <v>1141517</v>
      </c>
      <c r="D461" s="0" t="n">
        <v>1</v>
      </c>
      <c r="F461" s="0" t="n">
        <v>0</v>
      </c>
      <c r="G461" s="0" t="n">
        <v>10033</v>
      </c>
      <c r="H461" s="1" t="s">
        <v>910</v>
      </c>
      <c r="J461" s="0" t="s">
        <v>19</v>
      </c>
      <c r="K461" s="0" t="s">
        <v>19</v>
      </c>
      <c r="L461" s="0" t="n">
        <v>1</v>
      </c>
      <c r="M461" s="0" t="n">
        <v>14</v>
      </c>
      <c r="N461" s="0" t="n">
        <v>1517</v>
      </c>
      <c r="O461" s="0" t="s">
        <v>20</v>
      </c>
      <c r="P461" s="0" t="s">
        <v>88</v>
      </c>
      <c r="Q461" s="0" t="s">
        <v>909</v>
      </c>
      <c r="R461" s="0" t="s">
        <v>88</v>
      </c>
    </row>
    <row r="462" customFormat="false" ht="12.8" hidden="false" customHeight="false" outlineLevel="0" collapsed="false">
      <c r="A462" s="0" t="n">
        <v>10453</v>
      </c>
      <c r="B462" s="0" t="s">
        <v>911</v>
      </c>
      <c r="C462" s="0" t="n">
        <v>1141518</v>
      </c>
      <c r="D462" s="0" t="n">
        <v>1</v>
      </c>
      <c r="F462" s="0" t="n">
        <v>0</v>
      </c>
      <c r="G462" s="0" t="n">
        <v>10033</v>
      </c>
      <c r="H462" s="1" t="s">
        <v>912</v>
      </c>
      <c r="J462" s="0" t="s">
        <v>19</v>
      </c>
      <c r="K462" s="0" t="s">
        <v>19</v>
      </c>
      <c r="L462" s="0" t="n">
        <v>1</v>
      </c>
      <c r="M462" s="0" t="n">
        <v>14</v>
      </c>
      <c r="N462" s="0" t="n">
        <v>1518</v>
      </c>
      <c r="O462" s="0" t="s">
        <v>20</v>
      </c>
      <c r="P462" s="0" t="s">
        <v>88</v>
      </c>
      <c r="Q462" s="0" t="s">
        <v>911</v>
      </c>
      <c r="R462" s="0" t="s">
        <v>88</v>
      </c>
    </row>
    <row r="463" customFormat="false" ht="12.8" hidden="false" customHeight="false" outlineLevel="0" collapsed="false">
      <c r="A463" s="0" t="n">
        <v>10454</v>
      </c>
      <c r="B463" s="0" t="s">
        <v>913</v>
      </c>
      <c r="C463" s="0" t="n">
        <v>1141519</v>
      </c>
      <c r="D463" s="0" t="n">
        <v>1</v>
      </c>
      <c r="F463" s="0" t="n">
        <v>0</v>
      </c>
      <c r="G463" s="0" t="n">
        <v>10033</v>
      </c>
      <c r="H463" s="1" t="s">
        <v>914</v>
      </c>
      <c r="J463" s="0" t="s">
        <v>19</v>
      </c>
      <c r="K463" s="0" t="s">
        <v>19</v>
      </c>
      <c r="L463" s="0" t="n">
        <v>1</v>
      </c>
      <c r="M463" s="0" t="n">
        <v>14</v>
      </c>
      <c r="N463" s="0" t="n">
        <v>1519</v>
      </c>
      <c r="O463" s="0" t="s">
        <v>20</v>
      </c>
      <c r="P463" s="0" t="s">
        <v>88</v>
      </c>
      <c r="Q463" s="0" t="s">
        <v>913</v>
      </c>
      <c r="R463" s="0" t="s">
        <v>88</v>
      </c>
    </row>
    <row r="464" customFormat="false" ht="12.8" hidden="false" customHeight="false" outlineLevel="0" collapsed="false">
      <c r="A464" s="0" t="n">
        <v>10455</v>
      </c>
      <c r="B464" s="0" t="s">
        <v>915</v>
      </c>
      <c r="C464" s="0" t="n">
        <v>1141520</v>
      </c>
      <c r="D464" s="0" t="n">
        <v>1</v>
      </c>
      <c r="F464" s="0" t="n">
        <v>0</v>
      </c>
      <c r="G464" s="0" t="n">
        <v>10033</v>
      </c>
      <c r="H464" s="1" t="s">
        <v>916</v>
      </c>
      <c r="J464" s="0" t="s">
        <v>19</v>
      </c>
      <c r="K464" s="0" t="s">
        <v>19</v>
      </c>
      <c r="L464" s="0" t="n">
        <v>1</v>
      </c>
      <c r="M464" s="0" t="n">
        <v>14</v>
      </c>
      <c r="N464" s="0" t="n">
        <v>1520</v>
      </c>
      <c r="O464" s="0" t="s">
        <v>20</v>
      </c>
      <c r="P464" s="0" t="s">
        <v>88</v>
      </c>
      <c r="Q464" s="0" t="s">
        <v>915</v>
      </c>
      <c r="R464" s="0" t="s">
        <v>88</v>
      </c>
    </row>
    <row r="465" customFormat="false" ht="12.8" hidden="false" customHeight="false" outlineLevel="0" collapsed="false">
      <c r="A465" s="0" t="n">
        <v>10456</v>
      </c>
      <c r="B465" s="0" t="s">
        <v>917</v>
      </c>
      <c r="C465" s="0" t="n">
        <v>1141521</v>
      </c>
      <c r="D465" s="0" t="n">
        <v>1</v>
      </c>
      <c r="F465" s="0" t="n">
        <v>0</v>
      </c>
      <c r="G465" s="0" t="n">
        <v>10033</v>
      </c>
      <c r="H465" s="1" t="s">
        <v>918</v>
      </c>
      <c r="J465" s="0" t="s">
        <v>19</v>
      </c>
      <c r="K465" s="0" t="s">
        <v>19</v>
      </c>
      <c r="L465" s="0" t="n">
        <v>1</v>
      </c>
      <c r="M465" s="0" t="n">
        <v>14</v>
      </c>
      <c r="N465" s="0" t="n">
        <v>1521</v>
      </c>
      <c r="O465" s="0" t="s">
        <v>20</v>
      </c>
      <c r="P465" s="0" t="s">
        <v>88</v>
      </c>
      <c r="Q465" s="0" t="s">
        <v>917</v>
      </c>
      <c r="R465" s="0" t="s">
        <v>88</v>
      </c>
    </row>
    <row r="466" customFormat="false" ht="12.8" hidden="false" customHeight="false" outlineLevel="0" collapsed="false">
      <c r="A466" s="0" t="n">
        <v>10457</v>
      </c>
      <c r="B466" s="0" t="s">
        <v>919</v>
      </c>
      <c r="C466" s="0" t="n">
        <v>1141522</v>
      </c>
      <c r="D466" s="0" t="n">
        <v>1</v>
      </c>
      <c r="F466" s="0" t="n">
        <v>0</v>
      </c>
      <c r="G466" s="0" t="n">
        <v>10033</v>
      </c>
      <c r="H466" s="1" t="s">
        <v>920</v>
      </c>
      <c r="J466" s="0" t="s">
        <v>19</v>
      </c>
      <c r="K466" s="0" t="s">
        <v>19</v>
      </c>
      <c r="L466" s="0" t="n">
        <v>1</v>
      </c>
      <c r="M466" s="0" t="n">
        <v>14</v>
      </c>
      <c r="N466" s="0" t="n">
        <v>1522</v>
      </c>
      <c r="O466" s="0" t="s">
        <v>20</v>
      </c>
      <c r="P466" s="0" t="s">
        <v>88</v>
      </c>
      <c r="Q466" s="0" t="s">
        <v>919</v>
      </c>
      <c r="R466" s="0" t="s">
        <v>88</v>
      </c>
    </row>
    <row r="467" customFormat="false" ht="12.8" hidden="false" customHeight="false" outlineLevel="0" collapsed="false">
      <c r="A467" s="0" t="n">
        <v>10458</v>
      </c>
      <c r="B467" s="0" t="s">
        <v>921</v>
      </c>
      <c r="C467" s="0" t="n">
        <v>1141523</v>
      </c>
      <c r="D467" s="0" t="n">
        <v>1</v>
      </c>
      <c r="F467" s="0" t="n">
        <v>0</v>
      </c>
      <c r="G467" s="0" t="n">
        <v>10033</v>
      </c>
      <c r="H467" s="1" t="s">
        <v>922</v>
      </c>
      <c r="J467" s="0" t="s">
        <v>19</v>
      </c>
      <c r="K467" s="0" t="s">
        <v>19</v>
      </c>
      <c r="L467" s="0" t="n">
        <v>1</v>
      </c>
      <c r="M467" s="0" t="n">
        <v>14</v>
      </c>
      <c r="N467" s="0" t="n">
        <v>1523</v>
      </c>
      <c r="O467" s="0" t="s">
        <v>20</v>
      </c>
      <c r="P467" s="0" t="s">
        <v>88</v>
      </c>
      <c r="Q467" s="0" t="s">
        <v>921</v>
      </c>
      <c r="R467" s="0" t="s">
        <v>88</v>
      </c>
    </row>
    <row r="468" customFormat="false" ht="12.8" hidden="false" customHeight="false" outlineLevel="0" collapsed="false">
      <c r="A468" s="0" t="n">
        <v>10459</v>
      </c>
      <c r="B468" s="0" t="s">
        <v>923</v>
      </c>
      <c r="C468" s="0" t="n">
        <v>1141524</v>
      </c>
      <c r="D468" s="0" t="n">
        <v>1</v>
      </c>
      <c r="F468" s="0" t="n">
        <v>0</v>
      </c>
      <c r="G468" s="0" t="n">
        <v>10033</v>
      </c>
      <c r="H468" s="1" t="s">
        <v>924</v>
      </c>
      <c r="J468" s="0" t="s">
        <v>19</v>
      </c>
      <c r="K468" s="0" t="s">
        <v>19</v>
      </c>
      <c r="L468" s="0" t="n">
        <v>1</v>
      </c>
      <c r="M468" s="0" t="n">
        <v>14</v>
      </c>
      <c r="N468" s="0" t="n">
        <v>1524</v>
      </c>
      <c r="O468" s="0" t="s">
        <v>20</v>
      </c>
      <c r="P468" s="0" t="s">
        <v>88</v>
      </c>
      <c r="Q468" s="0" t="s">
        <v>923</v>
      </c>
      <c r="R468" s="0" t="s">
        <v>88</v>
      </c>
    </row>
    <row r="469" customFormat="false" ht="12.8" hidden="false" customHeight="false" outlineLevel="0" collapsed="false">
      <c r="A469" s="0" t="n">
        <v>10460</v>
      </c>
      <c r="B469" s="0" t="s">
        <v>925</v>
      </c>
      <c r="C469" s="0" t="n">
        <v>1141525</v>
      </c>
      <c r="D469" s="0" t="n">
        <v>1</v>
      </c>
      <c r="F469" s="0" t="n">
        <v>0</v>
      </c>
      <c r="G469" s="0" t="n">
        <v>10033</v>
      </c>
      <c r="H469" s="1" t="s">
        <v>926</v>
      </c>
      <c r="J469" s="0" t="s">
        <v>19</v>
      </c>
      <c r="K469" s="0" t="s">
        <v>19</v>
      </c>
      <c r="L469" s="0" t="n">
        <v>1</v>
      </c>
      <c r="M469" s="0" t="n">
        <v>14</v>
      </c>
      <c r="N469" s="0" t="n">
        <v>1525</v>
      </c>
      <c r="O469" s="0" t="s">
        <v>20</v>
      </c>
      <c r="P469" s="0" t="s">
        <v>88</v>
      </c>
      <c r="Q469" s="0" t="s">
        <v>925</v>
      </c>
      <c r="R469" s="0" t="s">
        <v>88</v>
      </c>
    </row>
    <row r="470" customFormat="false" ht="12.8" hidden="false" customHeight="false" outlineLevel="0" collapsed="false">
      <c r="A470" s="0" t="n">
        <v>10461</v>
      </c>
      <c r="B470" s="0" t="s">
        <v>927</v>
      </c>
      <c r="C470" s="0" t="n">
        <v>1141526</v>
      </c>
      <c r="D470" s="0" t="n">
        <v>1</v>
      </c>
      <c r="F470" s="0" t="n">
        <v>0</v>
      </c>
      <c r="G470" s="0" t="n">
        <v>10033</v>
      </c>
      <c r="H470" s="1" t="s">
        <v>928</v>
      </c>
      <c r="J470" s="0" t="s">
        <v>19</v>
      </c>
      <c r="K470" s="0" t="s">
        <v>19</v>
      </c>
      <c r="L470" s="0" t="n">
        <v>1</v>
      </c>
      <c r="M470" s="0" t="n">
        <v>14</v>
      </c>
      <c r="N470" s="0" t="n">
        <v>1526</v>
      </c>
      <c r="O470" s="0" t="s">
        <v>20</v>
      </c>
      <c r="P470" s="0" t="s">
        <v>88</v>
      </c>
      <c r="Q470" s="0" t="s">
        <v>927</v>
      </c>
      <c r="R470" s="0" t="s">
        <v>88</v>
      </c>
    </row>
    <row r="471" customFormat="false" ht="12.8" hidden="false" customHeight="false" outlineLevel="0" collapsed="false">
      <c r="A471" s="0" t="n">
        <v>10462</v>
      </c>
      <c r="B471" s="0" t="s">
        <v>929</v>
      </c>
      <c r="C471" s="0" t="n">
        <v>1141527</v>
      </c>
      <c r="D471" s="0" t="n">
        <v>1</v>
      </c>
      <c r="F471" s="0" t="n">
        <v>0</v>
      </c>
      <c r="G471" s="0" t="n">
        <v>10033</v>
      </c>
      <c r="H471" s="1" t="s">
        <v>930</v>
      </c>
      <c r="J471" s="0" t="s">
        <v>19</v>
      </c>
      <c r="K471" s="0" t="s">
        <v>19</v>
      </c>
      <c r="L471" s="0" t="n">
        <v>1</v>
      </c>
      <c r="M471" s="0" t="n">
        <v>14</v>
      </c>
      <c r="N471" s="0" t="n">
        <v>1527</v>
      </c>
      <c r="O471" s="0" t="s">
        <v>20</v>
      </c>
      <c r="P471" s="0" t="s">
        <v>88</v>
      </c>
      <c r="Q471" s="0" t="s">
        <v>929</v>
      </c>
      <c r="R471" s="0" t="s">
        <v>88</v>
      </c>
    </row>
    <row r="472" customFormat="false" ht="12.8" hidden="false" customHeight="false" outlineLevel="0" collapsed="false">
      <c r="A472" s="0" t="n">
        <v>10463</v>
      </c>
      <c r="B472" s="0" t="s">
        <v>931</v>
      </c>
      <c r="C472" s="0" t="n">
        <v>1141528</v>
      </c>
      <c r="D472" s="0" t="n">
        <v>1</v>
      </c>
      <c r="F472" s="0" t="n">
        <v>0</v>
      </c>
      <c r="G472" s="0" t="n">
        <v>10033</v>
      </c>
      <c r="H472" s="1" t="s">
        <v>932</v>
      </c>
      <c r="J472" s="0" t="s">
        <v>19</v>
      </c>
      <c r="K472" s="0" t="s">
        <v>19</v>
      </c>
      <c r="L472" s="0" t="n">
        <v>1</v>
      </c>
      <c r="M472" s="0" t="n">
        <v>14</v>
      </c>
      <c r="N472" s="0" t="n">
        <v>1528</v>
      </c>
      <c r="O472" s="0" t="s">
        <v>20</v>
      </c>
      <c r="P472" s="0" t="s">
        <v>88</v>
      </c>
      <c r="Q472" s="0" t="s">
        <v>931</v>
      </c>
      <c r="R472" s="0" t="s">
        <v>88</v>
      </c>
    </row>
    <row r="473" customFormat="false" ht="12.8" hidden="false" customHeight="false" outlineLevel="0" collapsed="false">
      <c r="A473" s="0" t="n">
        <v>10464</v>
      </c>
      <c r="B473" s="0" t="s">
        <v>933</v>
      </c>
      <c r="C473" s="0" t="n">
        <v>1150101</v>
      </c>
      <c r="D473" s="0" t="n">
        <v>1</v>
      </c>
      <c r="F473" s="0" t="n">
        <v>0</v>
      </c>
      <c r="G473" s="0" t="n">
        <v>10034</v>
      </c>
      <c r="H473" s="1" t="s">
        <v>934</v>
      </c>
      <c r="J473" s="0" t="s">
        <v>19</v>
      </c>
      <c r="K473" s="0" t="s">
        <v>19</v>
      </c>
      <c r="L473" s="0" t="n">
        <v>1</v>
      </c>
      <c r="M473" s="0" t="n">
        <v>15</v>
      </c>
      <c r="N473" s="0" t="n">
        <v>101</v>
      </c>
      <c r="O473" s="0" t="s">
        <v>20</v>
      </c>
      <c r="P473" s="0" t="s">
        <v>90</v>
      </c>
      <c r="Q473" s="0" t="s">
        <v>933</v>
      </c>
      <c r="R473" s="0" t="s">
        <v>90</v>
      </c>
    </row>
    <row r="474" customFormat="false" ht="12.8" hidden="false" customHeight="false" outlineLevel="0" collapsed="false">
      <c r="A474" s="0" t="n">
        <v>10465</v>
      </c>
      <c r="B474" s="0" t="s">
        <v>102</v>
      </c>
      <c r="C474" s="0" t="n">
        <v>1150201</v>
      </c>
      <c r="D474" s="0" t="n">
        <v>1</v>
      </c>
      <c r="F474" s="0" t="n">
        <v>0</v>
      </c>
      <c r="G474" s="0" t="n">
        <v>10034</v>
      </c>
      <c r="H474" s="1" t="s">
        <v>935</v>
      </c>
      <c r="J474" s="0" t="s">
        <v>19</v>
      </c>
      <c r="K474" s="0" t="s">
        <v>19</v>
      </c>
      <c r="L474" s="0" t="n">
        <v>1</v>
      </c>
      <c r="M474" s="0" t="n">
        <v>15</v>
      </c>
      <c r="N474" s="0" t="n">
        <v>201</v>
      </c>
      <c r="O474" s="0" t="s">
        <v>20</v>
      </c>
      <c r="P474" s="0" t="s">
        <v>90</v>
      </c>
      <c r="Q474" s="0" t="s">
        <v>102</v>
      </c>
      <c r="R474" s="0" t="s">
        <v>90</v>
      </c>
    </row>
    <row r="475" customFormat="false" ht="12.8" hidden="false" customHeight="false" outlineLevel="0" collapsed="false">
      <c r="A475" s="0" t="n">
        <v>10466</v>
      </c>
      <c r="B475" s="0" t="s">
        <v>104</v>
      </c>
      <c r="C475" s="0" t="n">
        <v>1150202</v>
      </c>
      <c r="D475" s="0" t="n">
        <v>1</v>
      </c>
      <c r="F475" s="0" t="n">
        <v>0</v>
      </c>
      <c r="G475" s="0" t="n">
        <v>10034</v>
      </c>
      <c r="H475" s="1" t="s">
        <v>936</v>
      </c>
      <c r="J475" s="0" t="s">
        <v>19</v>
      </c>
      <c r="K475" s="0" t="s">
        <v>19</v>
      </c>
      <c r="L475" s="0" t="n">
        <v>1</v>
      </c>
      <c r="M475" s="0" t="n">
        <v>15</v>
      </c>
      <c r="N475" s="0" t="n">
        <v>202</v>
      </c>
      <c r="O475" s="0" t="s">
        <v>20</v>
      </c>
      <c r="P475" s="0" t="s">
        <v>90</v>
      </c>
      <c r="Q475" s="0" t="s">
        <v>104</v>
      </c>
      <c r="R475" s="0" t="s">
        <v>90</v>
      </c>
    </row>
    <row r="476" customFormat="false" ht="12.8" hidden="false" customHeight="false" outlineLevel="0" collapsed="false">
      <c r="A476" s="0" t="n">
        <v>10467</v>
      </c>
      <c r="B476" s="0" t="s">
        <v>937</v>
      </c>
      <c r="C476" s="0" t="n">
        <v>1160101</v>
      </c>
      <c r="D476" s="0" t="n">
        <v>1</v>
      </c>
      <c r="F476" s="0" t="n">
        <v>0</v>
      </c>
      <c r="G476" s="0" t="n">
        <v>10035</v>
      </c>
      <c r="H476" s="1" t="s">
        <v>938</v>
      </c>
      <c r="J476" s="0" t="s">
        <v>19</v>
      </c>
      <c r="K476" s="0" t="s">
        <v>19</v>
      </c>
      <c r="L476" s="0" t="n">
        <v>1</v>
      </c>
      <c r="M476" s="0" t="n">
        <v>16</v>
      </c>
      <c r="N476" s="0" t="n">
        <v>101</v>
      </c>
      <c r="O476" s="0" t="s">
        <v>20</v>
      </c>
      <c r="P476" s="0" t="s">
        <v>92</v>
      </c>
      <c r="Q476" s="0" t="s">
        <v>937</v>
      </c>
      <c r="R476" s="0" t="s">
        <v>92</v>
      </c>
    </row>
    <row r="477" customFormat="false" ht="12.8" hidden="false" customHeight="false" outlineLevel="0" collapsed="false">
      <c r="A477" s="0" t="n">
        <v>10468</v>
      </c>
      <c r="B477" s="0" t="s">
        <v>102</v>
      </c>
      <c r="C477" s="0" t="n">
        <v>1160201</v>
      </c>
      <c r="D477" s="0" t="n">
        <v>1</v>
      </c>
      <c r="F477" s="0" t="n">
        <v>0</v>
      </c>
      <c r="G477" s="0" t="n">
        <v>10035</v>
      </c>
      <c r="H477" s="1" t="s">
        <v>939</v>
      </c>
      <c r="J477" s="0" t="s">
        <v>19</v>
      </c>
      <c r="K477" s="0" t="s">
        <v>19</v>
      </c>
      <c r="L477" s="0" t="n">
        <v>1</v>
      </c>
      <c r="M477" s="0" t="n">
        <v>16</v>
      </c>
      <c r="N477" s="0" t="n">
        <v>201</v>
      </c>
      <c r="O477" s="0" t="s">
        <v>20</v>
      </c>
      <c r="P477" s="0" t="s">
        <v>92</v>
      </c>
      <c r="Q477" s="0" t="s">
        <v>102</v>
      </c>
      <c r="R477" s="0" t="s">
        <v>92</v>
      </c>
    </row>
    <row r="478" customFormat="false" ht="12.8" hidden="false" customHeight="false" outlineLevel="0" collapsed="false">
      <c r="A478" s="0" t="n">
        <v>10469</v>
      </c>
      <c r="B478" s="0" t="s">
        <v>940</v>
      </c>
      <c r="C478" s="0" t="n">
        <v>1170101</v>
      </c>
      <c r="D478" s="0" t="n">
        <v>1</v>
      </c>
      <c r="F478" s="0" t="n">
        <v>0</v>
      </c>
      <c r="G478" s="0" t="n">
        <v>10036</v>
      </c>
      <c r="H478" s="1" t="s">
        <v>941</v>
      </c>
      <c r="J478" s="0" t="s">
        <v>19</v>
      </c>
      <c r="K478" s="0" t="s">
        <v>19</v>
      </c>
      <c r="L478" s="0" t="n">
        <v>1</v>
      </c>
      <c r="M478" s="0" t="n">
        <v>17</v>
      </c>
      <c r="N478" s="0" t="n">
        <v>101</v>
      </c>
      <c r="O478" s="0" t="s">
        <v>20</v>
      </c>
      <c r="P478" s="0" t="s">
        <v>94</v>
      </c>
      <c r="Q478" s="0" t="s">
        <v>940</v>
      </c>
      <c r="R478" s="0" t="s">
        <v>94</v>
      </c>
    </row>
    <row r="479" customFormat="false" ht="12.8" hidden="false" customHeight="false" outlineLevel="0" collapsed="false">
      <c r="A479" s="0" t="n">
        <v>10470</v>
      </c>
      <c r="B479" s="0" t="s">
        <v>942</v>
      </c>
      <c r="C479" s="0" t="n">
        <v>1170102</v>
      </c>
      <c r="D479" s="0" t="n">
        <v>1</v>
      </c>
      <c r="F479" s="0" t="n">
        <v>0</v>
      </c>
      <c r="G479" s="0" t="n">
        <v>10036</v>
      </c>
      <c r="H479" s="1" t="s">
        <v>943</v>
      </c>
      <c r="J479" s="0" t="s">
        <v>19</v>
      </c>
      <c r="K479" s="0" t="s">
        <v>19</v>
      </c>
      <c r="L479" s="0" t="n">
        <v>1</v>
      </c>
      <c r="M479" s="0" t="n">
        <v>17</v>
      </c>
      <c r="N479" s="0" t="n">
        <v>102</v>
      </c>
      <c r="O479" s="0" t="s">
        <v>20</v>
      </c>
      <c r="P479" s="0" t="s">
        <v>94</v>
      </c>
      <c r="Q479" s="0" t="s">
        <v>942</v>
      </c>
      <c r="R479" s="0" t="s">
        <v>94</v>
      </c>
    </row>
    <row r="480" customFormat="false" ht="12.8" hidden="false" customHeight="false" outlineLevel="0" collapsed="false">
      <c r="A480" s="0" t="n">
        <v>10471</v>
      </c>
      <c r="B480" s="0" t="s">
        <v>944</v>
      </c>
      <c r="C480" s="0" t="n">
        <v>1170103</v>
      </c>
      <c r="D480" s="0" t="n">
        <v>1</v>
      </c>
      <c r="F480" s="0" t="n">
        <v>0</v>
      </c>
      <c r="G480" s="0" t="n">
        <v>10036</v>
      </c>
      <c r="H480" s="1" t="s">
        <v>945</v>
      </c>
      <c r="J480" s="0" t="s">
        <v>19</v>
      </c>
      <c r="K480" s="0" t="s">
        <v>19</v>
      </c>
      <c r="L480" s="0" t="n">
        <v>1</v>
      </c>
      <c r="M480" s="0" t="n">
        <v>17</v>
      </c>
      <c r="N480" s="0" t="n">
        <v>103</v>
      </c>
      <c r="O480" s="0" t="s">
        <v>20</v>
      </c>
      <c r="P480" s="0" t="s">
        <v>94</v>
      </c>
      <c r="Q480" s="0" t="s">
        <v>944</v>
      </c>
      <c r="R480" s="0" t="s">
        <v>94</v>
      </c>
    </row>
    <row r="481" customFormat="false" ht="12.8" hidden="false" customHeight="false" outlineLevel="0" collapsed="false">
      <c r="A481" s="0" t="n">
        <v>10472</v>
      </c>
      <c r="B481" s="0" t="s">
        <v>946</v>
      </c>
      <c r="C481" s="0" t="n">
        <v>1170104</v>
      </c>
      <c r="D481" s="0" t="n">
        <v>1</v>
      </c>
      <c r="F481" s="0" t="n">
        <v>0</v>
      </c>
      <c r="G481" s="0" t="n">
        <v>10036</v>
      </c>
      <c r="H481" s="1" t="s">
        <v>947</v>
      </c>
      <c r="J481" s="0" t="s">
        <v>19</v>
      </c>
      <c r="K481" s="0" t="s">
        <v>19</v>
      </c>
      <c r="L481" s="0" t="n">
        <v>1</v>
      </c>
      <c r="M481" s="0" t="n">
        <v>17</v>
      </c>
      <c r="N481" s="0" t="n">
        <v>104</v>
      </c>
      <c r="O481" s="0" t="s">
        <v>20</v>
      </c>
      <c r="P481" s="0" t="s">
        <v>94</v>
      </c>
      <c r="Q481" s="0" t="s">
        <v>946</v>
      </c>
      <c r="R481" s="0" t="s">
        <v>94</v>
      </c>
    </row>
    <row r="482" customFormat="false" ht="12.8" hidden="false" customHeight="false" outlineLevel="0" collapsed="false">
      <c r="A482" s="0" t="n">
        <v>10473</v>
      </c>
      <c r="B482" s="0" t="s">
        <v>948</v>
      </c>
      <c r="C482" s="0" t="n">
        <v>1170201</v>
      </c>
      <c r="D482" s="0" t="n">
        <v>1</v>
      </c>
      <c r="F482" s="0" t="n">
        <v>0</v>
      </c>
      <c r="G482" s="0" t="n">
        <v>10036</v>
      </c>
      <c r="H482" s="1" t="s">
        <v>949</v>
      </c>
      <c r="J482" s="0" t="s">
        <v>19</v>
      </c>
      <c r="K482" s="0" t="s">
        <v>19</v>
      </c>
      <c r="L482" s="0" t="n">
        <v>1</v>
      </c>
      <c r="M482" s="0" t="n">
        <v>17</v>
      </c>
      <c r="N482" s="0" t="n">
        <v>201</v>
      </c>
      <c r="O482" s="0" t="s">
        <v>20</v>
      </c>
      <c r="P482" s="0" t="s">
        <v>94</v>
      </c>
      <c r="Q482" s="0" t="s">
        <v>948</v>
      </c>
      <c r="R482" s="0" t="s">
        <v>94</v>
      </c>
    </row>
    <row r="483" customFormat="false" ht="12.8" hidden="false" customHeight="false" outlineLevel="0" collapsed="false">
      <c r="A483" s="0" t="n">
        <v>10474</v>
      </c>
      <c r="B483" s="0" t="s">
        <v>950</v>
      </c>
      <c r="C483" s="0" t="n">
        <v>1170301</v>
      </c>
      <c r="D483" s="0" t="n">
        <v>1</v>
      </c>
      <c r="F483" s="0" t="n">
        <v>0</v>
      </c>
      <c r="G483" s="0" t="n">
        <v>10036</v>
      </c>
      <c r="H483" s="1" t="s">
        <v>951</v>
      </c>
      <c r="J483" s="0" t="s">
        <v>19</v>
      </c>
      <c r="K483" s="0" t="s">
        <v>19</v>
      </c>
      <c r="L483" s="0" t="n">
        <v>1</v>
      </c>
      <c r="M483" s="0" t="n">
        <v>17</v>
      </c>
      <c r="N483" s="0" t="n">
        <v>301</v>
      </c>
      <c r="O483" s="0" t="s">
        <v>20</v>
      </c>
      <c r="P483" s="0" t="s">
        <v>94</v>
      </c>
      <c r="Q483" s="0" t="s">
        <v>950</v>
      </c>
      <c r="R483" s="0" t="s">
        <v>94</v>
      </c>
    </row>
    <row r="484" customFormat="false" ht="12.8" hidden="false" customHeight="false" outlineLevel="0" collapsed="false">
      <c r="A484" s="0" t="n">
        <v>10475</v>
      </c>
      <c r="B484" s="0" t="s">
        <v>102</v>
      </c>
      <c r="C484" s="0" t="n">
        <v>1170401</v>
      </c>
      <c r="D484" s="0" t="n">
        <v>1</v>
      </c>
      <c r="F484" s="0" t="n">
        <v>0</v>
      </c>
      <c r="G484" s="0" t="n">
        <v>10036</v>
      </c>
      <c r="H484" s="1" t="s">
        <v>952</v>
      </c>
      <c r="J484" s="0" t="s">
        <v>19</v>
      </c>
      <c r="K484" s="0" t="s">
        <v>19</v>
      </c>
      <c r="L484" s="0" t="n">
        <v>1</v>
      </c>
      <c r="M484" s="0" t="n">
        <v>17</v>
      </c>
      <c r="N484" s="0" t="n">
        <v>401</v>
      </c>
      <c r="O484" s="0" t="s">
        <v>20</v>
      </c>
      <c r="P484" s="0" t="s">
        <v>94</v>
      </c>
      <c r="Q484" s="0" t="s">
        <v>102</v>
      </c>
      <c r="R484" s="0" t="s">
        <v>94</v>
      </c>
    </row>
    <row r="485" customFormat="false" ht="12.8" hidden="false" customHeight="false" outlineLevel="0" collapsed="false">
      <c r="A485" s="0" t="n">
        <v>10476</v>
      </c>
      <c r="B485" s="0" t="s">
        <v>953</v>
      </c>
      <c r="C485" s="0" t="n">
        <v>1180101</v>
      </c>
      <c r="D485" s="0" t="n">
        <v>1</v>
      </c>
      <c r="F485" s="0" t="n">
        <v>0</v>
      </c>
      <c r="G485" s="0" t="n">
        <v>10037</v>
      </c>
      <c r="H485" s="1" t="s">
        <v>954</v>
      </c>
      <c r="J485" s="0" t="s">
        <v>19</v>
      </c>
      <c r="K485" s="0" t="s">
        <v>19</v>
      </c>
      <c r="L485" s="0" t="n">
        <v>1</v>
      </c>
      <c r="M485" s="0" t="n">
        <v>18</v>
      </c>
      <c r="N485" s="0" t="n">
        <v>101</v>
      </c>
      <c r="O485" s="0" t="s">
        <v>20</v>
      </c>
      <c r="P485" s="0" t="s">
        <v>96</v>
      </c>
      <c r="Q485" s="0" t="s">
        <v>953</v>
      </c>
      <c r="R485" s="0" t="s">
        <v>96</v>
      </c>
    </row>
    <row r="486" customFormat="false" ht="12.8" hidden="false" customHeight="false" outlineLevel="0" collapsed="false">
      <c r="A486" s="0" t="n">
        <v>10477</v>
      </c>
      <c r="B486" s="0" t="s">
        <v>955</v>
      </c>
      <c r="C486" s="0" t="n">
        <v>1180201</v>
      </c>
      <c r="D486" s="0" t="n">
        <v>1</v>
      </c>
      <c r="F486" s="0" t="n">
        <v>0</v>
      </c>
      <c r="G486" s="0" t="n">
        <v>10037</v>
      </c>
      <c r="H486" s="1" t="s">
        <v>956</v>
      </c>
      <c r="J486" s="0" t="s">
        <v>19</v>
      </c>
      <c r="K486" s="0" t="s">
        <v>19</v>
      </c>
      <c r="L486" s="0" t="n">
        <v>1</v>
      </c>
      <c r="M486" s="0" t="n">
        <v>18</v>
      </c>
      <c r="N486" s="0" t="n">
        <v>201</v>
      </c>
      <c r="O486" s="0" t="s">
        <v>20</v>
      </c>
      <c r="P486" s="0" t="s">
        <v>96</v>
      </c>
      <c r="Q486" s="0" t="s">
        <v>955</v>
      </c>
      <c r="R486" s="0" t="s">
        <v>96</v>
      </c>
    </row>
    <row r="487" customFormat="false" ht="12.8" hidden="false" customHeight="false" outlineLevel="0" collapsed="false">
      <c r="A487" s="0" t="n">
        <v>10478</v>
      </c>
      <c r="B487" s="0" t="s">
        <v>104</v>
      </c>
      <c r="C487" s="0" t="n">
        <v>1180301</v>
      </c>
      <c r="D487" s="0" t="n">
        <v>1</v>
      </c>
      <c r="F487" s="0" t="n">
        <v>0</v>
      </c>
      <c r="G487" s="0" t="n">
        <v>10037</v>
      </c>
      <c r="H487" s="1" t="s">
        <v>957</v>
      </c>
      <c r="J487" s="0" t="s">
        <v>19</v>
      </c>
      <c r="K487" s="0" t="s">
        <v>19</v>
      </c>
      <c r="L487" s="0" t="n">
        <v>1</v>
      </c>
      <c r="M487" s="0" t="n">
        <v>18</v>
      </c>
      <c r="N487" s="0" t="n">
        <v>301</v>
      </c>
      <c r="O487" s="0" t="s">
        <v>20</v>
      </c>
      <c r="P487" s="0" t="s">
        <v>96</v>
      </c>
      <c r="Q487" s="0" t="s">
        <v>104</v>
      </c>
      <c r="R487" s="0" t="s">
        <v>96</v>
      </c>
    </row>
    <row r="488" customFormat="false" ht="12.8" hidden="false" customHeight="false" outlineLevel="0" collapsed="false">
      <c r="A488" s="0" t="n">
        <v>10479</v>
      </c>
      <c r="B488" s="0" t="s">
        <v>102</v>
      </c>
      <c r="C488" s="0" t="n">
        <v>1180401</v>
      </c>
      <c r="D488" s="0" t="n">
        <v>1</v>
      </c>
      <c r="F488" s="0" t="n">
        <v>0</v>
      </c>
      <c r="G488" s="0" t="n">
        <v>10037</v>
      </c>
      <c r="H488" s="1" t="s">
        <v>958</v>
      </c>
      <c r="J488" s="0" t="s">
        <v>19</v>
      </c>
      <c r="K488" s="0" t="s">
        <v>19</v>
      </c>
      <c r="L488" s="0" t="n">
        <v>1</v>
      </c>
      <c r="M488" s="0" t="n">
        <v>18</v>
      </c>
      <c r="N488" s="0" t="n">
        <v>401</v>
      </c>
      <c r="O488" s="0" t="s">
        <v>20</v>
      </c>
      <c r="P488" s="0" t="s">
        <v>96</v>
      </c>
      <c r="Q488" s="0" t="s">
        <v>102</v>
      </c>
      <c r="R488" s="0" t="s">
        <v>96</v>
      </c>
    </row>
    <row r="489" customFormat="false" ht="12.8" hidden="false" customHeight="false" outlineLevel="0" collapsed="false">
      <c r="A489" s="0" t="n">
        <v>10480</v>
      </c>
      <c r="B489" s="0" t="s">
        <v>959</v>
      </c>
      <c r="C489" s="0" t="n">
        <v>1190101</v>
      </c>
      <c r="D489" s="0" t="n">
        <v>1</v>
      </c>
      <c r="F489" s="0" t="n">
        <v>0</v>
      </c>
      <c r="G489" s="0" t="n">
        <v>10038</v>
      </c>
      <c r="H489" s="1" t="s">
        <v>960</v>
      </c>
      <c r="J489" s="0" t="s">
        <v>19</v>
      </c>
      <c r="K489" s="0" t="s">
        <v>19</v>
      </c>
      <c r="L489" s="0" t="n">
        <v>1</v>
      </c>
      <c r="M489" s="0" t="n">
        <v>19</v>
      </c>
      <c r="N489" s="0" t="n">
        <v>101</v>
      </c>
      <c r="O489" s="0" t="s">
        <v>20</v>
      </c>
      <c r="P489" s="0" t="s">
        <v>98</v>
      </c>
      <c r="Q489" s="0" t="s">
        <v>959</v>
      </c>
      <c r="R489" s="0" t="s">
        <v>98</v>
      </c>
    </row>
    <row r="490" customFormat="false" ht="12.8" hidden="false" customHeight="false" outlineLevel="0" collapsed="false">
      <c r="A490" s="0" t="n">
        <v>10481</v>
      </c>
      <c r="B490" s="0" t="s">
        <v>102</v>
      </c>
      <c r="C490" s="0" t="n">
        <v>1190201</v>
      </c>
      <c r="D490" s="0" t="n">
        <v>1</v>
      </c>
      <c r="F490" s="0" t="n">
        <v>0</v>
      </c>
      <c r="G490" s="0" t="n">
        <v>10038</v>
      </c>
      <c r="H490" s="1" t="s">
        <v>961</v>
      </c>
      <c r="J490" s="0" t="s">
        <v>19</v>
      </c>
      <c r="K490" s="0" t="s">
        <v>19</v>
      </c>
      <c r="L490" s="0" t="n">
        <v>1</v>
      </c>
      <c r="M490" s="0" t="n">
        <v>19</v>
      </c>
      <c r="N490" s="0" t="n">
        <v>201</v>
      </c>
      <c r="O490" s="0" t="s">
        <v>20</v>
      </c>
      <c r="P490" s="0" t="s">
        <v>98</v>
      </c>
      <c r="Q490" s="0" t="s">
        <v>102</v>
      </c>
      <c r="R490" s="0" t="s">
        <v>98</v>
      </c>
    </row>
    <row r="491" customFormat="false" ht="12.8" hidden="false" customHeight="false" outlineLevel="0" collapsed="false">
      <c r="A491" s="0" t="n">
        <v>11096</v>
      </c>
      <c r="B491" s="0" t="s">
        <v>962</v>
      </c>
      <c r="C491" s="0" t="n">
        <v>1190301</v>
      </c>
      <c r="D491" s="0" t="n">
        <v>1</v>
      </c>
      <c r="F491" s="0" t="n">
        <v>0</v>
      </c>
      <c r="G491" s="0" t="n">
        <v>10038</v>
      </c>
      <c r="H491" s="1" t="s">
        <v>963</v>
      </c>
      <c r="I491" s="0" t="n">
        <v>20121213084408</v>
      </c>
      <c r="J491" s="0" t="s">
        <v>219</v>
      </c>
      <c r="K491" s="0" t="s">
        <v>19</v>
      </c>
      <c r="L491" s="0" t="n">
        <v>1</v>
      </c>
      <c r="M491" s="0" t="n">
        <v>19</v>
      </c>
      <c r="N491" s="0" t="n">
        <v>301</v>
      </c>
      <c r="O491" s="0" t="s">
        <v>20</v>
      </c>
      <c r="P491" s="0" t="s">
        <v>98</v>
      </c>
      <c r="Q491" s="0" t="s">
        <v>962</v>
      </c>
      <c r="R491" s="0" t="s">
        <v>98</v>
      </c>
    </row>
    <row r="492" customFormat="false" ht="12.8" hidden="false" customHeight="false" outlineLevel="0" collapsed="false">
      <c r="A492" s="0" t="n">
        <v>11089</v>
      </c>
      <c r="B492" s="0" t="s">
        <v>964</v>
      </c>
      <c r="C492" s="0" t="n">
        <v>1200203</v>
      </c>
      <c r="D492" s="0" t="n">
        <v>1</v>
      </c>
      <c r="F492" s="0" t="n">
        <v>0</v>
      </c>
      <c r="G492" s="0" t="n">
        <v>10039</v>
      </c>
      <c r="H492" s="1" t="s">
        <v>965</v>
      </c>
      <c r="I492" s="0" t="n">
        <v>20120814092240</v>
      </c>
      <c r="J492" s="0" t="s">
        <v>219</v>
      </c>
      <c r="K492" s="0" t="s">
        <v>19</v>
      </c>
      <c r="L492" s="0" t="n">
        <v>1</v>
      </c>
      <c r="M492" s="0" t="n">
        <v>20</v>
      </c>
      <c r="N492" s="0" t="n">
        <v>203</v>
      </c>
      <c r="O492" s="0" t="s">
        <v>20</v>
      </c>
      <c r="P492" s="0" t="s">
        <v>100</v>
      </c>
      <c r="Q492" s="0" t="s">
        <v>964</v>
      </c>
      <c r="R492" s="0" t="s">
        <v>100</v>
      </c>
    </row>
    <row r="493" customFormat="false" ht="12.8" hidden="false" customHeight="false" outlineLevel="0" collapsed="false">
      <c r="A493" s="0" t="n">
        <v>10482</v>
      </c>
      <c r="B493" s="0" t="s">
        <v>966</v>
      </c>
      <c r="C493" s="0" t="n">
        <v>1200101</v>
      </c>
      <c r="D493" s="0" t="n">
        <v>1</v>
      </c>
      <c r="F493" s="0" t="n">
        <v>0</v>
      </c>
      <c r="G493" s="0" t="n">
        <v>10039</v>
      </c>
      <c r="H493" s="1" t="s">
        <v>967</v>
      </c>
      <c r="J493" s="0" t="s">
        <v>19</v>
      </c>
      <c r="K493" s="0" t="s">
        <v>19</v>
      </c>
      <c r="L493" s="0" t="n">
        <v>1</v>
      </c>
      <c r="M493" s="0" t="n">
        <v>20</v>
      </c>
      <c r="N493" s="0" t="n">
        <v>101</v>
      </c>
      <c r="O493" s="0" t="s">
        <v>20</v>
      </c>
      <c r="P493" s="0" t="s">
        <v>100</v>
      </c>
      <c r="Q493" s="0" t="s">
        <v>966</v>
      </c>
      <c r="R493" s="0" t="s">
        <v>100</v>
      </c>
    </row>
    <row r="494" customFormat="false" ht="12.8" hidden="false" customHeight="false" outlineLevel="0" collapsed="false">
      <c r="A494" s="0" t="n">
        <v>10483</v>
      </c>
      <c r="B494" s="0" t="s">
        <v>102</v>
      </c>
      <c r="C494" s="0" t="n">
        <v>1200201</v>
      </c>
      <c r="D494" s="0" t="n">
        <v>1</v>
      </c>
      <c r="F494" s="0" t="n">
        <v>0</v>
      </c>
      <c r="G494" s="0" t="n">
        <v>10039</v>
      </c>
      <c r="H494" s="1" t="s">
        <v>968</v>
      </c>
      <c r="J494" s="0" t="s">
        <v>19</v>
      </c>
      <c r="K494" s="0" t="s">
        <v>19</v>
      </c>
      <c r="L494" s="0" t="n">
        <v>1</v>
      </c>
      <c r="M494" s="0" t="n">
        <v>20</v>
      </c>
      <c r="N494" s="0" t="n">
        <v>201</v>
      </c>
      <c r="O494" s="0" t="s">
        <v>20</v>
      </c>
      <c r="P494" s="0" t="s">
        <v>100</v>
      </c>
      <c r="Q494" s="0" t="s">
        <v>102</v>
      </c>
      <c r="R494" s="0" t="s">
        <v>100</v>
      </c>
    </row>
    <row r="495" customFormat="false" ht="12.8" hidden="false" customHeight="false" outlineLevel="0" collapsed="false">
      <c r="A495" s="0" t="n">
        <v>10484</v>
      </c>
      <c r="B495" s="0" t="s">
        <v>969</v>
      </c>
      <c r="C495" s="0" t="n">
        <v>1200202</v>
      </c>
      <c r="D495" s="0" t="n">
        <v>1</v>
      </c>
      <c r="F495" s="0" t="n">
        <v>0</v>
      </c>
      <c r="G495" s="0" t="n">
        <v>10039</v>
      </c>
      <c r="H495" s="1" t="s">
        <v>970</v>
      </c>
      <c r="J495" s="0" t="s">
        <v>19</v>
      </c>
      <c r="K495" s="0" t="s">
        <v>19</v>
      </c>
      <c r="L495" s="0" t="n">
        <v>1</v>
      </c>
      <c r="M495" s="0" t="n">
        <v>20</v>
      </c>
      <c r="N495" s="0" t="n">
        <v>202</v>
      </c>
      <c r="O495" s="0" t="s">
        <v>20</v>
      </c>
      <c r="P495" s="0" t="s">
        <v>100</v>
      </c>
      <c r="Q495" s="0" t="s">
        <v>969</v>
      </c>
      <c r="R495" s="0" t="s">
        <v>100</v>
      </c>
    </row>
    <row r="496" customFormat="false" ht="12.8" hidden="false" customHeight="false" outlineLevel="0" collapsed="false">
      <c r="A496" s="0" t="n">
        <v>10485</v>
      </c>
      <c r="B496" s="0" t="s">
        <v>102</v>
      </c>
      <c r="C496" s="0" t="n">
        <v>1210101</v>
      </c>
      <c r="D496" s="0" t="n">
        <v>1</v>
      </c>
      <c r="F496" s="0" t="n">
        <v>0</v>
      </c>
      <c r="G496" s="0" t="n">
        <v>10040</v>
      </c>
      <c r="H496" s="1" t="s">
        <v>971</v>
      </c>
      <c r="J496" s="0" t="s">
        <v>19</v>
      </c>
      <c r="K496" s="0" t="s">
        <v>19</v>
      </c>
      <c r="L496" s="0" t="n">
        <v>1</v>
      </c>
      <c r="M496" s="0" t="n">
        <v>21</v>
      </c>
      <c r="N496" s="0" t="n">
        <v>101</v>
      </c>
      <c r="O496" s="0" t="s">
        <v>20</v>
      </c>
      <c r="P496" s="0" t="s">
        <v>102</v>
      </c>
      <c r="Q496" s="0" t="s">
        <v>102</v>
      </c>
      <c r="R496" s="0" t="s">
        <v>102</v>
      </c>
    </row>
    <row r="497" customFormat="false" ht="12.8" hidden="false" customHeight="false" outlineLevel="0" collapsed="false">
      <c r="A497" s="0" t="n">
        <v>10486</v>
      </c>
      <c r="B497" s="0" t="s">
        <v>104</v>
      </c>
      <c r="C497" s="0" t="n">
        <v>1220101</v>
      </c>
      <c r="D497" s="0" t="n">
        <v>1</v>
      </c>
      <c r="F497" s="0" t="n">
        <v>0</v>
      </c>
      <c r="G497" s="0" t="n">
        <v>10041</v>
      </c>
      <c r="H497" s="1" t="s">
        <v>972</v>
      </c>
      <c r="J497" s="0" t="s">
        <v>19</v>
      </c>
      <c r="K497" s="0" t="s">
        <v>19</v>
      </c>
      <c r="L497" s="0" t="n">
        <v>1</v>
      </c>
      <c r="M497" s="0" t="n">
        <v>22</v>
      </c>
      <c r="N497" s="0" t="n">
        <v>101</v>
      </c>
      <c r="O497" s="0" t="s">
        <v>20</v>
      </c>
      <c r="P497" s="0" t="s">
        <v>104</v>
      </c>
      <c r="Q497" s="0" t="s">
        <v>104</v>
      </c>
      <c r="R497" s="0" t="s">
        <v>104</v>
      </c>
    </row>
    <row r="498" customFormat="false" ht="12.8" hidden="false" customHeight="false" outlineLevel="0" collapsed="false">
      <c r="A498" s="0" t="n">
        <v>10487</v>
      </c>
      <c r="B498" s="0" t="s">
        <v>973</v>
      </c>
      <c r="C498" s="0" t="n">
        <v>1220102</v>
      </c>
      <c r="D498" s="0" t="n">
        <v>1</v>
      </c>
      <c r="F498" s="0" t="n">
        <v>0</v>
      </c>
      <c r="G498" s="0" t="n">
        <v>10041</v>
      </c>
      <c r="H498" s="1" t="s">
        <v>974</v>
      </c>
      <c r="J498" s="0" t="s">
        <v>19</v>
      </c>
      <c r="K498" s="0" t="s">
        <v>19</v>
      </c>
      <c r="L498" s="0" t="n">
        <v>1</v>
      </c>
      <c r="M498" s="0" t="n">
        <v>22</v>
      </c>
      <c r="N498" s="0" t="n">
        <v>102</v>
      </c>
      <c r="O498" s="0" t="s">
        <v>20</v>
      </c>
      <c r="P498" s="0" t="s">
        <v>104</v>
      </c>
      <c r="Q498" s="0" t="s">
        <v>973</v>
      </c>
      <c r="R498" s="0" t="s">
        <v>104</v>
      </c>
    </row>
    <row r="499" customFormat="false" ht="12.8" hidden="false" customHeight="false" outlineLevel="0" collapsed="false">
      <c r="A499" s="0" t="n">
        <v>11115</v>
      </c>
      <c r="B499" s="0" t="s">
        <v>975</v>
      </c>
      <c r="C499" s="0" t="n">
        <v>0</v>
      </c>
      <c r="D499" s="0" t="n">
        <v>1</v>
      </c>
      <c r="F499" s="0" t="n">
        <v>0</v>
      </c>
      <c r="G499" s="0" t="n">
        <v>10041</v>
      </c>
      <c r="H499" s="1" t="s">
        <v>976</v>
      </c>
      <c r="I499" s="0" t="n">
        <v>20150309161445</v>
      </c>
      <c r="J499" s="0" t="s">
        <v>63</v>
      </c>
      <c r="K499" s="0" t="s">
        <v>19</v>
      </c>
      <c r="L499" s="0" t="n">
        <v>1</v>
      </c>
      <c r="M499" s="0" t="n">
        <v>22</v>
      </c>
      <c r="N499" s="0" t="n">
        <v>3010</v>
      </c>
      <c r="O499" s="0" t="s">
        <v>20</v>
      </c>
      <c r="P499" s="0" t="s">
        <v>104</v>
      </c>
      <c r="Q499" s="0" t="s">
        <v>975</v>
      </c>
      <c r="R499" s="0" t="s">
        <v>104</v>
      </c>
    </row>
    <row r="500" customFormat="false" ht="12.8" hidden="false" customHeight="false" outlineLevel="0" collapsed="false">
      <c r="A500" s="0" t="n">
        <v>10488</v>
      </c>
      <c r="B500" s="0" t="s">
        <v>977</v>
      </c>
      <c r="C500" s="0" t="n">
        <v>2010101</v>
      </c>
      <c r="D500" s="0" t="n">
        <v>1</v>
      </c>
      <c r="F500" s="0" t="n">
        <v>0</v>
      </c>
      <c r="G500" s="0" t="n">
        <v>10042</v>
      </c>
      <c r="H500" s="1" t="s">
        <v>978</v>
      </c>
      <c r="J500" s="0" t="s">
        <v>19</v>
      </c>
      <c r="K500" s="0" t="s">
        <v>19</v>
      </c>
      <c r="L500" s="0" t="n">
        <v>2</v>
      </c>
      <c r="M500" s="0" t="n">
        <v>1</v>
      </c>
      <c r="N500" s="0" t="n">
        <v>101</v>
      </c>
      <c r="O500" s="0" t="s">
        <v>22</v>
      </c>
      <c r="P500" s="0" t="s">
        <v>106</v>
      </c>
      <c r="Q500" s="0" t="s">
        <v>977</v>
      </c>
      <c r="R500" s="0" t="s">
        <v>106</v>
      </c>
    </row>
    <row r="501" customFormat="false" ht="12.8" hidden="false" customHeight="false" outlineLevel="0" collapsed="false">
      <c r="A501" s="0" t="n">
        <v>10489</v>
      </c>
      <c r="B501" s="0" t="s">
        <v>979</v>
      </c>
      <c r="C501" s="0" t="n">
        <v>2010102</v>
      </c>
      <c r="D501" s="0" t="n">
        <v>1</v>
      </c>
      <c r="F501" s="0" t="n">
        <v>0</v>
      </c>
      <c r="G501" s="0" t="n">
        <v>10042</v>
      </c>
      <c r="H501" s="1" t="s">
        <v>980</v>
      </c>
      <c r="J501" s="0" t="s">
        <v>19</v>
      </c>
      <c r="K501" s="0" t="s">
        <v>19</v>
      </c>
      <c r="L501" s="0" t="n">
        <v>2</v>
      </c>
      <c r="M501" s="0" t="n">
        <v>1</v>
      </c>
      <c r="N501" s="0" t="n">
        <v>102</v>
      </c>
      <c r="O501" s="0" t="s">
        <v>22</v>
      </c>
      <c r="P501" s="0" t="s">
        <v>106</v>
      </c>
      <c r="Q501" s="0" t="s">
        <v>979</v>
      </c>
      <c r="R501" s="0" t="s">
        <v>106</v>
      </c>
    </row>
    <row r="502" customFormat="false" ht="12.8" hidden="false" customHeight="false" outlineLevel="0" collapsed="false">
      <c r="A502" s="0" t="n">
        <v>10490</v>
      </c>
      <c r="B502" s="0" t="s">
        <v>981</v>
      </c>
      <c r="C502" s="0" t="n">
        <v>2010103</v>
      </c>
      <c r="D502" s="0" t="n">
        <v>1</v>
      </c>
      <c r="F502" s="0" t="n">
        <v>0</v>
      </c>
      <c r="G502" s="0" t="n">
        <v>10042</v>
      </c>
      <c r="H502" s="1" t="s">
        <v>982</v>
      </c>
      <c r="J502" s="0" t="s">
        <v>19</v>
      </c>
      <c r="K502" s="0" t="s">
        <v>19</v>
      </c>
      <c r="L502" s="0" t="n">
        <v>2</v>
      </c>
      <c r="M502" s="0" t="n">
        <v>1</v>
      </c>
      <c r="N502" s="0" t="n">
        <v>103</v>
      </c>
      <c r="O502" s="0" t="s">
        <v>22</v>
      </c>
      <c r="P502" s="0" t="s">
        <v>106</v>
      </c>
      <c r="Q502" s="0" t="s">
        <v>981</v>
      </c>
      <c r="R502" s="0" t="s">
        <v>106</v>
      </c>
    </row>
    <row r="503" customFormat="false" ht="12.8" hidden="false" customHeight="false" outlineLevel="0" collapsed="false">
      <c r="A503" s="0" t="n">
        <v>10491</v>
      </c>
      <c r="B503" s="0" t="s">
        <v>983</v>
      </c>
      <c r="C503" s="0" t="n">
        <v>2010104</v>
      </c>
      <c r="D503" s="0" t="n">
        <v>1</v>
      </c>
      <c r="F503" s="0" t="n">
        <v>0</v>
      </c>
      <c r="G503" s="0" t="n">
        <v>10042</v>
      </c>
      <c r="H503" s="1" t="s">
        <v>984</v>
      </c>
      <c r="J503" s="0" t="s">
        <v>19</v>
      </c>
      <c r="K503" s="0" t="s">
        <v>19</v>
      </c>
      <c r="L503" s="0" t="n">
        <v>2</v>
      </c>
      <c r="M503" s="0" t="n">
        <v>1</v>
      </c>
      <c r="N503" s="0" t="n">
        <v>104</v>
      </c>
      <c r="O503" s="0" t="s">
        <v>22</v>
      </c>
      <c r="P503" s="0" t="s">
        <v>106</v>
      </c>
      <c r="Q503" s="0" t="s">
        <v>983</v>
      </c>
      <c r="R503" s="0" t="s">
        <v>106</v>
      </c>
    </row>
    <row r="504" customFormat="false" ht="12.8" hidden="false" customHeight="false" outlineLevel="0" collapsed="false">
      <c r="A504" s="0" t="n">
        <v>10492</v>
      </c>
      <c r="B504" s="0" t="s">
        <v>985</v>
      </c>
      <c r="C504" s="0" t="n">
        <v>2010105</v>
      </c>
      <c r="D504" s="0" t="n">
        <v>1</v>
      </c>
      <c r="F504" s="0" t="n">
        <v>0</v>
      </c>
      <c r="G504" s="0" t="n">
        <v>10042</v>
      </c>
      <c r="H504" s="1" t="s">
        <v>986</v>
      </c>
      <c r="J504" s="0" t="s">
        <v>19</v>
      </c>
      <c r="K504" s="0" t="s">
        <v>19</v>
      </c>
      <c r="L504" s="0" t="n">
        <v>2</v>
      </c>
      <c r="M504" s="0" t="n">
        <v>1</v>
      </c>
      <c r="N504" s="0" t="n">
        <v>105</v>
      </c>
      <c r="O504" s="0" t="s">
        <v>22</v>
      </c>
      <c r="P504" s="0" t="s">
        <v>106</v>
      </c>
      <c r="Q504" s="0" t="s">
        <v>985</v>
      </c>
      <c r="R504" s="0" t="s">
        <v>106</v>
      </c>
    </row>
    <row r="505" customFormat="false" ht="12.8" hidden="false" customHeight="false" outlineLevel="0" collapsed="false">
      <c r="A505" s="0" t="n">
        <v>10493</v>
      </c>
      <c r="B505" s="0" t="s">
        <v>108</v>
      </c>
      <c r="C505" s="0" t="n">
        <v>2020101</v>
      </c>
      <c r="D505" s="0" t="n">
        <v>1</v>
      </c>
      <c r="F505" s="0" t="n">
        <v>0</v>
      </c>
      <c r="G505" s="0" t="n">
        <v>10043</v>
      </c>
      <c r="H505" s="1" t="s">
        <v>987</v>
      </c>
      <c r="J505" s="0" t="s">
        <v>19</v>
      </c>
      <c r="K505" s="0" t="s">
        <v>19</v>
      </c>
      <c r="L505" s="0" t="n">
        <v>2</v>
      </c>
      <c r="M505" s="0" t="n">
        <v>2</v>
      </c>
      <c r="N505" s="0" t="n">
        <v>101</v>
      </c>
      <c r="O505" s="0" t="s">
        <v>22</v>
      </c>
      <c r="P505" s="0" t="s">
        <v>108</v>
      </c>
      <c r="Q505" s="0" t="s">
        <v>108</v>
      </c>
      <c r="R505" s="0" t="s">
        <v>108</v>
      </c>
    </row>
    <row r="506" customFormat="false" ht="12.8" hidden="false" customHeight="false" outlineLevel="0" collapsed="false">
      <c r="A506" s="0" t="n">
        <v>10494</v>
      </c>
      <c r="B506" s="0" t="s">
        <v>988</v>
      </c>
      <c r="C506" s="0" t="n">
        <v>2030101</v>
      </c>
      <c r="D506" s="0" t="n">
        <v>1</v>
      </c>
      <c r="F506" s="0" t="n">
        <v>0</v>
      </c>
      <c r="G506" s="0" t="n">
        <v>10044</v>
      </c>
      <c r="H506" s="1" t="s">
        <v>989</v>
      </c>
      <c r="J506" s="0" t="s">
        <v>19</v>
      </c>
      <c r="K506" s="0" t="s">
        <v>19</v>
      </c>
      <c r="L506" s="0" t="n">
        <v>2</v>
      </c>
      <c r="M506" s="0" t="n">
        <v>3</v>
      </c>
      <c r="N506" s="0" t="n">
        <v>101</v>
      </c>
      <c r="O506" s="0" t="s">
        <v>22</v>
      </c>
      <c r="P506" s="0" t="s">
        <v>110</v>
      </c>
      <c r="Q506" s="0" t="s">
        <v>988</v>
      </c>
      <c r="R506" s="0" t="s">
        <v>110</v>
      </c>
    </row>
    <row r="507" customFormat="false" ht="12.8" hidden="false" customHeight="false" outlineLevel="0" collapsed="false">
      <c r="A507" s="0" t="n">
        <v>10495</v>
      </c>
      <c r="B507" s="0" t="s">
        <v>990</v>
      </c>
      <c r="C507" s="0" t="n">
        <v>2030201</v>
      </c>
      <c r="D507" s="0" t="n">
        <v>1</v>
      </c>
      <c r="F507" s="0" t="n">
        <v>0</v>
      </c>
      <c r="G507" s="0" t="n">
        <v>10044</v>
      </c>
      <c r="H507" s="1" t="s">
        <v>991</v>
      </c>
      <c r="J507" s="0" t="s">
        <v>19</v>
      </c>
      <c r="K507" s="0" t="s">
        <v>19</v>
      </c>
      <c r="L507" s="0" t="n">
        <v>2</v>
      </c>
      <c r="M507" s="0" t="n">
        <v>3</v>
      </c>
      <c r="N507" s="0" t="n">
        <v>201</v>
      </c>
      <c r="O507" s="0" t="s">
        <v>22</v>
      </c>
      <c r="P507" s="0" t="s">
        <v>110</v>
      </c>
      <c r="Q507" s="0" t="s">
        <v>990</v>
      </c>
      <c r="R507" s="0" t="s">
        <v>110</v>
      </c>
    </row>
    <row r="508" customFormat="false" ht="12.8" hidden="false" customHeight="false" outlineLevel="0" collapsed="false">
      <c r="A508" s="0" t="n">
        <v>10496</v>
      </c>
      <c r="B508" s="0" t="s">
        <v>992</v>
      </c>
      <c r="C508" s="0" t="n">
        <v>2030301</v>
      </c>
      <c r="D508" s="0" t="n">
        <v>1</v>
      </c>
      <c r="F508" s="0" t="n">
        <v>0</v>
      </c>
      <c r="G508" s="0" t="n">
        <v>10044</v>
      </c>
      <c r="H508" s="1" t="s">
        <v>993</v>
      </c>
      <c r="J508" s="0" t="s">
        <v>19</v>
      </c>
      <c r="K508" s="0" t="s">
        <v>19</v>
      </c>
      <c r="L508" s="0" t="n">
        <v>2</v>
      </c>
      <c r="M508" s="0" t="n">
        <v>3</v>
      </c>
      <c r="N508" s="0" t="n">
        <v>301</v>
      </c>
      <c r="O508" s="0" t="s">
        <v>22</v>
      </c>
      <c r="P508" s="0" t="s">
        <v>110</v>
      </c>
      <c r="Q508" s="0" t="s">
        <v>992</v>
      </c>
      <c r="R508" s="0" t="s">
        <v>110</v>
      </c>
    </row>
    <row r="509" customFormat="false" ht="12.8" hidden="false" customHeight="false" outlineLevel="0" collapsed="false">
      <c r="A509" s="0" t="n">
        <v>10497</v>
      </c>
      <c r="B509" s="0" t="s">
        <v>994</v>
      </c>
      <c r="C509" s="0" t="n">
        <v>2030401</v>
      </c>
      <c r="D509" s="0" t="n">
        <v>1</v>
      </c>
      <c r="F509" s="0" t="n">
        <v>0</v>
      </c>
      <c r="G509" s="0" t="n">
        <v>10044</v>
      </c>
      <c r="H509" s="1" t="s">
        <v>995</v>
      </c>
      <c r="J509" s="0" t="s">
        <v>19</v>
      </c>
      <c r="K509" s="0" t="s">
        <v>19</v>
      </c>
      <c r="L509" s="0" t="n">
        <v>2</v>
      </c>
      <c r="M509" s="0" t="n">
        <v>3</v>
      </c>
      <c r="N509" s="0" t="n">
        <v>401</v>
      </c>
      <c r="O509" s="0" t="s">
        <v>22</v>
      </c>
      <c r="P509" s="0" t="s">
        <v>110</v>
      </c>
      <c r="Q509" s="0" t="s">
        <v>994</v>
      </c>
      <c r="R509" s="0" t="s">
        <v>110</v>
      </c>
    </row>
    <row r="510" customFormat="false" ht="12.8" hidden="false" customHeight="false" outlineLevel="0" collapsed="false">
      <c r="A510" s="0" t="n">
        <v>10498</v>
      </c>
      <c r="B510" s="0" t="s">
        <v>996</v>
      </c>
      <c r="C510" s="0" t="n">
        <v>2030501</v>
      </c>
      <c r="D510" s="0" t="n">
        <v>1</v>
      </c>
      <c r="F510" s="0" t="n">
        <v>0</v>
      </c>
      <c r="G510" s="0" t="n">
        <v>10044</v>
      </c>
      <c r="H510" s="1" t="s">
        <v>997</v>
      </c>
      <c r="J510" s="0" t="s">
        <v>19</v>
      </c>
      <c r="K510" s="0" t="s">
        <v>19</v>
      </c>
      <c r="L510" s="0" t="n">
        <v>2</v>
      </c>
      <c r="M510" s="0" t="n">
        <v>3</v>
      </c>
      <c r="N510" s="0" t="n">
        <v>501</v>
      </c>
      <c r="O510" s="0" t="s">
        <v>22</v>
      </c>
      <c r="P510" s="0" t="s">
        <v>110</v>
      </c>
      <c r="Q510" s="0" t="s">
        <v>996</v>
      </c>
      <c r="R510" s="0" t="s">
        <v>110</v>
      </c>
    </row>
    <row r="511" customFormat="false" ht="12.8" hidden="false" customHeight="false" outlineLevel="0" collapsed="false">
      <c r="A511" s="0" t="n">
        <v>10499</v>
      </c>
      <c r="B511" s="0" t="s">
        <v>998</v>
      </c>
      <c r="C511" s="0" t="n">
        <v>2030601</v>
      </c>
      <c r="D511" s="0" t="n">
        <v>1</v>
      </c>
      <c r="F511" s="0" t="n">
        <v>0</v>
      </c>
      <c r="G511" s="0" t="n">
        <v>10044</v>
      </c>
      <c r="H511" s="1" t="s">
        <v>999</v>
      </c>
      <c r="J511" s="0" t="s">
        <v>19</v>
      </c>
      <c r="K511" s="0" t="s">
        <v>19</v>
      </c>
      <c r="L511" s="0" t="n">
        <v>2</v>
      </c>
      <c r="M511" s="0" t="n">
        <v>3</v>
      </c>
      <c r="N511" s="0" t="n">
        <v>601</v>
      </c>
      <c r="O511" s="0" t="s">
        <v>22</v>
      </c>
      <c r="P511" s="0" t="s">
        <v>110</v>
      </c>
      <c r="Q511" s="0" t="s">
        <v>998</v>
      </c>
      <c r="R511" s="0" t="s">
        <v>110</v>
      </c>
    </row>
    <row r="512" customFormat="false" ht="12.8" hidden="false" customHeight="false" outlineLevel="0" collapsed="false">
      <c r="A512" s="0" t="n">
        <v>10500</v>
      </c>
      <c r="B512" s="0" t="s">
        <v>1000</v>
      </c>
      <c r="C512" s="0" t="n">
        <v>2030701</v>
      </c>
      <c r="D512" s="0" t="n">
        <v>1</v>
      </c>
      <c r="F512" s="0" t="n">
        <v>0</v>
      </c>
      <c r="G512" s="0" t="n">
        <v>10044</v>
      </c>
      <c r="H512" s="1" t="s">
        <v>1001</v>
      </c>
      <c r="J512" s="0" t="s">
        <v>19</v>
      </c>
      <c r="K512" s="0" t="s">
        <v>19</v>
      </c>
      <c r="L512" s="0" t="n">
        <v>2</v>
      </c>
      <c r="M512" s="0" t="n">
        <v>3</v>
      </c>
      <c r="N512" s="0" t="n">
        <v>701</v>
      </c>
      <c r="O512" s="0" t="s">
        <v>22</v>
      </c>
      <c r="P512" s="0" t="s">
        <v>110</v>
      </c>
      <c r="Q512" s="0" t="s">
        <v>1000</v>
      </c>
      <c r="R512" s="0" t="s">
        <v>110</v>
      </c>
    </row>
    <row r="513" customFormat="false" ht="12.8" hidden="false" customHeight="false" outlineLevel="0" collapsed="false">
      <c r="A513" s="0" t="n">
        <v>10501</v>
      </c>
      <c r="B513" s="0" t="s">
        <v>401</v>
      </c>
      <c r="C513" s="0" t="n">
        <v>2030801</v>
      </c>
      <c r="D513" s="0" t="n">
        <v>1</v>
      </c>
      <c r="F513" s="0" t="n">
        <v>0</v>
      </c>
      <c r="G513" s="0" t="n">
        <v>10044</v>
      </c>
      <c r="H513" s="1" t="s">
        <v>1002</v>
      </c>
      <c r="J513" s="0" t="s">
        <v>19</v>
      </c>
      <c r="K513" s="0" t="s">
        <v>19</v>
      </c>
      <c r="L513" s="0" t="n">
        <v>2</v>
      </c>
      <c r="M513" s="0" t="n">
        <v>3</v>
      </c>
      <c r="N513" s="0" t="n">
        <v>801</v>
      </c>
      <c r="O513" s="0" t="s">
        <v>22</v>
      </c>
      <c r="P513" s="0" t="s">
        <v>110</v>
      </c>
      <c r="Q513" s="0" t="s">
        <v>401</v>
      </c>
      <c r="R513" s="0" t="s">
        <v>110</v>
      </c>
    </row>
    <row r="514" customFormat="false" ht="12.8" hidden="false" customHeight="false" outlineLevel="0" collapsed="false">
      <c r="A514" s="0" t="n">
        <v>10502</v>
      </c>
      <c r="B514" s="0" t="s">
        <v>102</v>
      </c>
      <c r="C514" s="0" t="n">
        <v>2030901</v>
      </c>
      <c r="D514" s="0" t="n">
        <v>1</v>
      </c>
      <c r="F514" s="0" t="n">
        <v>0</v>
      </c>
      <c r="G514" s="0" t="n">
        <v>10044</v>
      </c>
      <c r="H514" s="1" t="s">
        <v>1003</v>
      </c>
      <c r="J514" s="0" t="s">
        <v>19</v>
      </c>
      <c r="K514" s="0" t="s">
        <v>19</v>
      </c>
      <c r="L514" s="0" t="n">
        <v>2</v>
      </c>
      <c r="M514" s="0" t="n">
        <v>3</v>
      </c>
      <c r="N514" s="0" t="n">
        <v>901</v>
      </c>
      <c r="O514" s="0" t="s">
        <v>22</v>
      </c>
      <c r="P514" s="0" t="s">
        <v>110</v>
      </c>
      <c r="Q514" s="0" t="s">
        <v>102</v>
      </c>
      <c r="R514" s="0" t="s">
        <v>110</v>
      </c>
    </row>
    <row r="515" customFormat="false" ht="12.8" hidden="false" customHeight="false" outlineLevel="0" collapsed="false">
      <c r="A515" s="0" t="n">
        <v>10503</v>
      </c>
      <c r="B515" s="0" t="s">
        <v>1004</v>
      </c>
      <c r="C515" s="0" t="n">
        <v>2040101</v>
      </c>
      <c r="D515" s="0" t="n">
        <v>1</v>
      </c>
      <c r="F515" s="0" t="n">
        <v>0</v>
      </c>
      <c r="G515" s="0" t="n">
        <v>10045</v>
      </c>
      <c r="H515" s="1" t="s">
        <v>1005</v>
      </c>
      <c r="J515" s="0" t="s">
        <v>19</v>
      </c>
      <c r="K515" s="0" t="s">
        <v>19</v>
      </c>
      <c r="L515" s="0" t="n">
        <v>2</v>
      </c>
      <c r="M515" s="0" t="n">
        <v>4</v>
      </c>
      <c r="N515" s="0" t="n">
        <v>101</v>
      </c>
      <c r="O515" s="0" t="s">
        <v>22</v>
      </c>
      <c r="P515" s="0" t="s">
        <v>112</v>
      </c>
      <c r="Q515" s="0" t="s">
        <v>1004</v>
      </c>
      <c r="R515" s="0" t="s">
        <v>112</v>
      </c>
    </row>
    <row r="516" customFormat="false" ht="12.8" hidden="false" customHeight="false" outlineLevel="0" collapsed="false">
      <c r="A516" s="0" t="n">
        <v>10504</v>
      </c>
      <c r="B516" s="0" t="s">
        <v>1006</v>
      </c>
      <c r="C516" s="0" t="n">
        <v>2040201</v>
      </c>
      <c r="D516" s="0" t="n">
        <v>1</v>
      </c>
      <c r="F516" s="0" t="n">
        <v>0</v>
      </c>
      <c r="G516" s="0" t="n">
        <v>10045</v>
      </c>
      <c r="H516" s="1" t="s">
        <v>1007</v>
      </c>
      <c r="J516" s="0" t="s">
        <v>19</v>
      </c>
      <c r="K516" s="0" t="s">
        <v>19</v>
      </c>
      <c r="L516" s="0" t="n">
        <v>2</v>
      </c>
      <c r="M516" s="0" t="n">
        <v>4</v>
      </c>
      <c r="N516" s="0" t="n">
        <v>201</v>
      </c>
      <c r="O516" s="0" t="s">
        <v>22</v>
      </c>
      <c r="P516" s="0" t="s">
        <v>112</v>
      </c>
      <c r="Q516" s="0" t="s">
        <v>1006</v>
      </c>
      <c r="R516" s="0" t="s">
        <v>112</v>
      </c>
    </row>
    <row r="517" customFormat="false" ht="12.8" hidden="false" customHeight="false" outlineLevel="0" collapsed="false">
      <c r="A517" s="0" t="n">
        <v>10505</v>
      </c>
      <c r="B517" s="0" t="s">
        <v>401</v>
      </c>
      <c r="C517" s="0" t="n">
        <v>2040301</v>
      </c>
      <c r="D517" s="0" t="n">
        <v>1</v>
      </c>
      <c r="F517" s="0" t="n">
        <v>0</v>
      </c>
      <c r="G517" s="0" t="n">
        <v>10045</v>
      </c>
      <c r="H517" s="1" t="s">
        <v>1008</v>
      </c>
      <c r="J517" s="0" t="s">
        <v>19</v>
      </c>
      <c r="K517" s="0" t="s">
        <v>19</v>
      </c>
      <c r="L517" s="0" t="n">
        <v>2</v>
      </c>
      <c r="M517" s="0" t="n">
        <v>4</v>
      </c>
      <c r="N517" s="0" t="n">
        <v>301</v>
      </c>
      <c r="O517" s="0" t="s">
        <v>22</v>
      </c>
      <c r="P517" s="0" t="s">
        <v>112</v>
      </c>
      <c r="Q517" s="0" t="s">
        <v>401</v>
      </c>
      <c r="R517" s="0" t="s">
        <v>112</v>
      </c>
    </row>
    <row r="518" customFormat="false" ht="12.8" hidden="false" customHeight="false" outlineLevel="0" collapsed="false">
      <c r="A518" s="0" t="n">
        <v>10506</v>
      </c>
      <c r="B518" s="0" t="s">
        <v>114</v>
      </c>
      <c r="C518" s="0" t="n">
        <v>2050101</v>
      </c>
      <c r="D518" s="0" t="n">
        <v>1</v>
      </c>
      <c r="F518" s="0" t="n">
        <v>0</v>
      </c>
      <c r="G518" s="0" t="n">
        <v>10046</v>
      </c>
      <c r="H518" s="1" t="s">
        <v>1009</v>
      </c>
      <c r="J518" s="0" t="s">
        <v>19</v>
      </c>
      <c r="K518" s="0" t="s">
        <v>19</v>
      </c>
      <c r="L518" s="0" t="n">
        <v>2</v>
      </c>
      <c r="M518" s="0" t="n">
        <v>5</v>
      </c>
      <c r="N518" s="0" t="n">
        <v>101</v>
      </c>
      <c r="O518" s="0" t="s">
        <v>22</v>
      </c>
      <c r="P518" s="0" t="s">
        <v>114</v>
      </c>
      <c r="Q518" s="0" t="s">
        <v>114</v>
      </c>
      <c r="R518" s="0" t="s">
        <v>114</v>
      </c>
    </row>
    <row r="519" customFormat="false" ht="12.8" hidden="false" customHeight="false" outlineLevel="0" collapsed="false">
      <c r="A519" s="0" t="n">
        <v>10507</v>
      </c>
      <c r="B519" s="0" t="s">
        <v>1010</v>
      </c>
      <c r="C519" s="0" t="n">
        <v>2060101</v>
      </c>
      <c r="D519" s="0" t="n">
        <v>1</v>
      </c>
      <c r="F519" s="0" t="n">
        <v>0</v>
      </c>
      <c r="G519" s="0" t="n">
        <v>10047</v>
      </c>
      <c r="H519" s="1" t="s">
        <v>1011</v>
      </c>
      <c r="J519" s="0" t="s">
        <v>19</v>
      </c>
      <c r="K519" s="0" t="s">
        <v>19</v>
      </c>
      <c r="L519" s="0" t="n">
        <v>2</v>
      </c>
      <c r="M519" s="0" t="n">
        <v>6</v>
      </c>
      <c r="N519" s="0" t="n">
        <v>101</v>
      </c>
      <c r="O519" s="0" t="s">
        <v>22</v>
      </c>
      <c r="P519" s="0" t="s">
        <v>116</v>
      </c>
      <c r="Q519" s="0" t="s">
        <v>1010</v>
      </c>
      <c r="R519" s="0" t="s">
        <v>116</v>
      </c>
    </row>
    <row r="520" customFormat="false" ht="12.8" hidden="false" customHeight="false" outlineLevel="0" collapsed="false">
      <c r="A520" s="0" t="n">
        <v>10508</v>
      </c>
      <c r="B520" s="0" t="s">
        <v>1012</v>
      </c>
      <c r="C520" s="0" t="n">
        <v>2070101</v>
      </c>
      <c r="D520" s="0" t="n">
        <v>1</v>
      </c>
      <c r="F520" s="0" t="n">
        <v>0</v>
      </c>
      <c r="G520" s="0" t="n">
        <v>10048</v>
      </c>
      <c r="H520" s="1" t="s">
        <v>1013</v>
      </c>
      <c r="J520" s="0" t="s">
        <v>19</v>
      </c>
      <c r="K520" s="0" t="s">
        <v>19</v>
      </c>
      <c r="L520" s="0" t="n">
        <v>2</v>
      </c>
      <c r="M520" s="0" t="n">
        <v>7</v>
      </c>
      <c r="N520" s="0" t="n">
        <v>101</v>
      </c>
      <c r="O520" s="0" t="s">
        <v>22</v>
      </c>
      <c r="P520" s="0" t="s">
        <v>118</v>
      </c>
      <c r="Q520" s="0" t="s">
        <v>1012</v>
      </c>
      <c r="R520" s="0" t="s">
        <v>118</v>
      </c>
    </row>
    <row r="521" customFormat="false" ht="12.8" hidden="false" customHeight="false" outlineLevel="0" collapsed="false">
      <c r="A521" s="0" t="n">
        <v>10509</v>
      </c>
      <c r="B521" s="0" t="s">
        <v>1014</v>
      </c>
      <c r="C521" s="0" t="n">
        <v>2070201</v>
      </c>
      <c r="D521" s="0" t="n">
        <v>1</v>
      </c>
      <c r="F521" s="0" t="n">
        <v>0</v>
      </c>
      <c r="G521" s="0" t="n">
        <v>10048</v>
      </c>
      <c r="H521" s="1" t="s">
        <v>1015</v>
      </c>
      <c r="J521" s="0" t="s">
        <v>19</v>
      </c>
      <c r="K521" s="0" t="s">
        <v>19</v>
      </c>
      <c r="L521" s="0" t="n">
        <v>2</v>
      </c>
      <c r="M521" s="0" t="n">
        <v>7</v>
      </c>
      <c r="N521" s="0" t="n">
        <v>201</v>
      </c>
      <c r="O521" s="0" t="s">
        <v>22</v>
      </c>
      <c r="P521" s="0" t="s">
        <v>118</v>
      </c>
      <c r="Q521" s="0" t="s">
        <v>1014</v>
      </c>
      <c r="R521" s="0" t="s">
        <v>118</v>
      </c>
    </row>
    <row r="522" customFormat="false" ht="12.8" hidden="false" customHeight="false" outlineLevel="0" collapsed="false">
      <c r="A522" s="0" t="n">
        <v>10510</v>
      </c>
      <c r="B522" s="0" t="s">
        <v>1016</v>
      </c>
      <c r="C522" s="0" t="n">
        <v>2070301</v>
      </c>
      <c r="D522" s="0" t="n">
        <v>1</v>
      </c>
      <c r="F522" s="0" t="n">
        <v>0</v>
      </c>
      <c r="G522" s="0" t="n">
        <v>10048</v>
      </c>
      <c r="H522" s="1" t="s">
        <v>1017</v>
      </c>
      <c r="J522" s="0" t="s">
        <v>19</v>
      </c>
      <c r="K522" s="0" t="s">
        <v>19</v>
      </c>
      <c r="L522" s="0" t="n">
        <v>2</v>
      </c>
      <c r="M522" s="0" t="n">
        <v>7</v>
      </c>
      <c r="N522" s="0" t="n">
        <v>301</v>
      </c>
      <c r="O522" s="0" t="s">
        <v>22</v>
      </c>
      <c r="P522" s="0" t="s">
        <v>118</v>
      </c>
      <c r="Q522" s="0" t="s">
        <v>1016</v>
      </c>
      <c r="R522" s="0" t="s">
        <v>118</v>
      </c>
    </row>
    <row r="523" customFormat="false" ht="12.8" hidden="false" customHeight="false" outlineLevel="0" collapsed="false">
      <c r="A523" s="0" t="n">
        <v>10511</v>
      </c>
      <c r="B523" s="0" t="s">
        <v>401</v>
      </c>
      <c r="C523" s="0" t="n">
        <v>2070401</v>
      </c>
      <c r="D523" s="0" t="n">
        <v>1</v>
      </c>
      <c r="F523" s="0" t="n">
        <v>0</v>
      </c>
      <c r="G523" s="0" t="n">
        <v>10048</v>
      </c>
      <c r="H523" s="1" t="s">
        <v>1018</v>
      </c>
      <c r="J523" s="0" t="s">
        <v>19</v>
      </c>
      <c r="K523" s="0" t="s">
        <v>19</v>
      </c>
      <c r="L523" s="0" t="n">
        <v>2</v>
      </c>
      <c r="M523" s="0" t="n">
        <v>7</v>
      </c>
      <c r="N523" s="0" t="n">
        <v>401</v>
      </c>
      <c r="O523" s="0" t="s">
        <v>22</v>
      </c>
      <c r="P523" s="0" t="s">
        <v>118</v>
      </c>
      <c r="Q523" s="0" t="s">
        <v>401</v>
      </c>
      <c r="R523" s="0" t="s">
        <v>118</v>
      </c>
    </row>
    <row r="524" customFormat="false" ht="12.8" hidden="false" customHeight="false" outlineLevel="0" collapsed="false">
      <c r="A524" s="0" t="n">
        <v>10512</v>
      </c>
      <c r="B524" s="0" t="s">
        <v>102</v>
      </c>
      <c r="C524" s="0" t="n">
        <v>2070501</v>
      </c>
      <c r="D524" s="0" t="n">
        <v>1</v>
      </c>
      <c r="F524" s="0" t="n">
        <v>0</v>
      </c>
      <c r="G524" s="0" t="n">
        <v>10048</v>
      </c>
      <c r="H524" s="1" t="s">
        <v>1019</v>
      </c>
      <c r="J524" s="0" t="s">
        <v>19</v>
      </c>
      <c r="K524" s="0" t="s">
        <v>19</v>
      </c>
      <c r="L524" s="0" t="n">
        <v>2</v>
      </c>
      <c r="M524" s="0" t="n">
        <v>7</v>
      </c>
      <c r="N524" s="0" t="n">
        <v>501</v>
      </c>
      <c r="O524" s="0" t="s">
        <v>22</v>
      </c>
      <c r="P524" s="0" t="s">
        <v>118</v>
      </c>
      <c r="Q524" s="0" t="s">
        <v>102</v>
      </c>
      <c r="R524" s="0" t="s">
        <v>118</v>
      </c>
    </row>
    <row r="525" customFormat="false" ht="12.8" hidden="false" customHeight="false" outlineLevel="0" collapsed="false">
      <c r="A525" s="0" t="n">
        <v>10513</v>
      </c>
      <c r="B525" s="0" t="s">
        <v>1020</v>
      </c>
      <c r="C525" s="0" t="n">
        <v>2080101</v>
      </c>
      <c r="D525" s="0" t="n">
        <v>1</v>
      </c>
      <c r="F525" s="0" t="n">
        <v>0</v>
      </c>
      <c r="G525" s="0" t="n">
        <v>10049</v>
      </c>
      <c r="H525" s="1" t="s">
        <v>1021</v>
      </c>
      <c r="J525" s="0" t="s">
        <v>19</v>
      </c>
      <c r="K525" s="0" t="s">
        <v>19</v>
      </c>
      <c r="L525" s="0" t="n">
        <v>2</v>
      </c>
      <c r="M525" s="0" t="n">
        <v>8</v>
      </c>
      <c r="N525" s="0" t="n">
        <v>101</v>
      </c>
      <c r="O525" s="0" t="s">
        <v>22</v>
      </c>
      <c r="P525" s="0" t="s">
        <v>120</v>
      </c>
      <c r="Q525" s="0" t="s">
        <v>1020</v>
      </c>
      <c r="R525" s="0" t="s">
        <v>120</v>
      </c>
    </row>
    <row r="526" customFormat="false" ht="12.8" hidden="false" customHeight="false" outlineLevel="0" collapsed="false">
      <c r="A526" s="0" t="n">
        <v>10514</v>
      </c>
      <c r="B526" s="0" t="s">
        <v>1014</v>
      </c>
      <c r="C526" s="0" t="n">
        <v>2080201</v>
      </c>
      <c r="D526" s="0" t="n">
        <v>1</v>
      </c>
      <c r="F526" s="0" t="n">
        <v>0</v>
      </c>
      <c r="G526" s="0" t="n">
        <v>10049</v>
      </c>
      <c r="H526" s="1" t="s">
        <v>1022</v>
      </c>
      <c r="J526" s="0" t="s">
        <v>19</v>
      </c>
      <c r="K526" s="0" t="s">
        <v>19</v>
      </c>
      <c r="L526" s="0" t="n">
        <v>2</v>
      </c>
      <c r="M526" s="0" t="n">
        <v>8</v>
      </c>
      <c r="N526" s="0" t="n">
        <v>201</v>
      </c>
      <c r="O526" s="0" t="s">
        <v>22</v>
      </c>
      <c r="P526" s="0" t="s">
        <v>120</v>
      </c>
      <c r="Q526" s="0" t="s">
        <v>1014</v>
      </c>
      <c r="R526" s="0" t="s">
        <v>120</v>
      </c>
    </row>
    <row r="527" customFormat="false" ht="12.8" hidden="false" customHeight="false" outlineLevel="0" collapsed="false">
      <c r="A527" s="0" t="n">
        <v>10515</v>
      </c>
      <c r="B527" s="0" t="s">
        <v>1016</v>
      </c>
      <c r="C527" s="0" t="n">
        <v>2080301</v>
      </c>
      <c r="D527" s="0" t="n">
        <v>1</v>
      </c>
      <c r="F527" s="0" t="n">
        <v>0</v>
      </c>
      <c r="G527" s="0" t="n">
        <v>10049</v>
      </c>
      <c r="H527" s="1" t="s">
        <v>1023</v>
      </c>
      <c r="J527" s="0" t="s">
        <v>19</v>
      </c>
      <c r="K527" s="0" t="s">
        <v>19</v>
      </c>
      <c r="L527" s="0" t="n">
        <v>2</v>
      </c>
      <c r="M527" s="0" t="n">
        <v>8</v>
      </c>
      <c r="N527" s="0" t="n">
        <v>301</v>
      </c>
      <c r="O527" s="0" t="s">
        <v>22</v>
      </c>
      <c r="P527" s="0" t="s">
        <v>120</v>
      </c>
      <c r="Q527" s="0" t="s">
        <v>1016</v>
      </c>
      <c r="R527" s="0" t="s">
        <v>120</v>
      </c>
    </row>
    <row r="528" customFormat="false" ht="12.8" hidden="false" customHeight="false" outlineLevel="0" collapsed="false">
      <c r="A528" s="0" t="n">
        <v>10516</v>
      </c>
      <c r="B528" s="0" t="s">
        <v>401</v>
      </c>
      <c r="C528" s="0" t="n">
        <v>2080401</v>
      </c>
      <c r="D528" s="0" t="n">
        <v>1</v>
      </c>
      <c r="F528" s="0" t="n">
        <v>0</v>
      </c>
      <c r="G528" s="0" t="n">
        <v>10049</v>
      </c>
      <c r="H528" s="1" t="s">
        <v>1024</v>
      </c>
      <c r="J528" s="0" t="s">
        <v>19</v>
      </c>
      <c r="K528" s="0" t="s">
        <v>19</v>
      </c>
      <c r="L528" s="0" t="n">
        <v>2</v>
      </c>
      <c r="M528" s="0" t="n">
        <v>8</v>
      </c>
      <c r="N528" s="0" t="n">
        <v>401</v>
      </c>
      <c r="O528" s="0" t="s">
        <v>22</v>
      </c>
      <c r="P528" s="0" t="s">
        <v>120</v>
      </c>
      <c r="Q528" s="0" t="s">
        <v>401</v>
      </c>
      <c r="R528" s="0" t="s">
        <v>120</v>
      </c>
    </row>
    <row r="529" customFormat="false" ht="12.8" hidden="false" customHeight="false" outlineLevel="0" collapsed="false">
      <c r="A529" s="0" t="n">
        <v>10517</v>
      </c>
      <c r="B529" s="0" t="s">
        <v>102</v>
      </c>
      <c r="C529" s="0" t="n">
        <v>2080501</v>
      </c>
      <c r="D529" s="0" t="n">
        <v>1</v>
      </c>
      <c r="F529" s="0" t="n">
        <v>0</v>
      </c>
      <c r="G529" s="0" t="n">
        <v>10049</v>
      </c>
      <c r="H529" s="1" t="s">
        <v>1025</v>
      </c>
      <c r="J529" s="0" t="s">
        <v>19</v>
      </c>
      <c r="K529" s="0" t="s">
        <v>19</v>
      </c>
      <c r="L529" s="0" t="n">
        <v>2</v>
      </c>
      <c r="M529" s="0" t="n">
        <v>8</v>
      </c>
      <c r="N529" s="0" t="n">
        <v>501</v>
      </c>
      <c r="O529" s="0" t="s">
        <v>22</v>
      </c>
      <c r="P529" s="0" t="s">
        <v>120</v>
      </c>
      <c r="Q529" s="0" t="s">
        <v>102</v>
      </c>
      <c r="R529" s="0" t="s">
        <v>120</v>
      </c>
    </row>
    <row r="530" customFormat="false" ht="12.8" hidden="false" customHeight="false" outlineLevel="0" collapsed="false">
      <c r="A530" s="0" t="n">
        <v>10518</v>
      </c>
      <c r="B530" s="0" t="s">
        <v>1020</v>
      </c>
      <c r="C530" s="0" t="n">
        <v>2090101</v>
      </c>
      <c r="D530" s="0" t="n">
        <v>1</v>
      </c>
      <c r="F530" s="0" t="n">
        <v>0</v>
      </c>
      <c r="G530" s="0" t="n">
        <v>10050</v>
      </c>
      <c r="H530" s="1" t="s">
        <v>1026</v>
      </c>
      <c r="J530" s="0" t="s">
        <v>19</v>
      </c>
      <c r="K530" s="0" t="s">
        <v>19</v>
      </c>
      <c r="L530" s="0" t="n">
        <v>2</v>
      </c>
      <c r="M530" s="0" t="n">
        <v>9</v>
      </c>
      <c r="N530" s="0" t="n">
        <v>101</v>
      </c>
      <c r="O530" s="0" t="s">
        <v>22</v>
      </c>
      <c r="P530" s="0" t="s">
        <v>122</v>
      </c>
      <c r="Q530" s="0" t="s">
        <v>1020</v>
      </c>
      <c r="R530" s="0" t="s">
        <v>122</v>
      </c>
    </row>
    <row r="531" customFormat="false" ht="12.8" hidden="false" customHeight="false" outlineLevel="0" collapsed="false">
      <c r="A531" s="0" t="n">
        <v>10519</v>
      </c>
      <c r="B531" s="0" t="s">
        <v>1012</v>
      </c>
      <c r="C531" s="0" t="n">
        <v>2090201</v>
      </c>
      <c r="D531" s="0" t="n">
        <v>1</v>
      </c>
      <c r="F531" s="0" t="n">
        <v>0</v>
      </c>
      <c r="G531" s="0" t="n">
        <v>10050</v>
      </c>
      <c r="H531" s="1" t="s">
        <v>1027</v>
      </c>
      <c r="J531" s="0" t="s">
        <v>19</v>
      </c>
      <c r="K531" s="0" t="s">
        <v>19</v>
      </c>
      <c r="L531" s="0" t="n">
        <v>2</v>
      </c>
      <c r="M531" s="0" t="n">
        <v>9</v>
      </c>
      <c r="N531" s="0" t="n">
        <v>201</v>
      </c>
      <c r="O531" s="0" t="s">
        <v>22</v>
      </c>
      <c r="P531" s="0" t="s">
        <v>122</v>
      </c>
      <c r="Q531" s="0" t="s">
        <v>1012</v>
      </c>
      <c r="R531" s="0" t="s">
        <v>122</v>
      </c>
    </row>
    <row r="532" customFormat="false" ht="12.8" hidden="false" customHeight="false" outlineLevel="0" collapsed="false">
      <c r="A532" s="0" t="n">
        <v>10520</v>
      </c>
      <c r="B532" s="0" t="s">
        <v>1014</v>
      </c>
      <c r="C532" s="0" t="n">
        <v>2090301</v>
      </c>
      <c r="D532" s="0" t="n">
        <v>1</v>
      </c>
      <c r="F532" s="0" t="n">
        <v>0</v>
      </c>
      <c r="G532" s="0" t="n">
        <v>10050</v>
      </c>
      <c r="H532" s="1" t="s">
        <v>1028</v>
      </c>
      <c r="J532" s="0" t="s">
        <v>19</v>
      </c>
      <c r="K532" s="0" t="s">
        <v>19</v>
      </c>
      <c r="L532" s="0" t="n">
        <v>2</v>
      </c>
      <c r="M532" s="0" t="n">
        <v>9</v>
      </c>
      <c r="N532" s="0" t="n">
        <v>301</v>
      </c>
      <c r="O532" s="0" t="s">
        <v>22</v>
      </c>
      <c r="P532" s="0" t="s">
        <v>122</v>
      </c>
      <c r="Q532" s="0" t="s">
        <v>1014</v>
      </c>
      <c r="R532" s="0" t="s">
        <v>122</v>
      </c>
    </row>
    <row r="533" customFormat="false" ht="12.8" hidden="false" customHeight="false" outlineLevel="0" collapsed="false">
      <c r="A533" s="0" t="n">
        <v>10521</v>
      </c>
      <c r="B533" s="0" t="s">
        <v>1016</v>
      </c>
      <c r="C533" s="0" t="n">
        <v>2090401</v>
      </c>
      <c r="D533" s="0" t="n">
        <v>1</v>
      </c>
      <c r="F533" s="0" t="n">
        <v>0</v>
      </c>
      <c r="G533" s="0" t="n">
        <v>10050</v>
      </c>
      <c r="H533" s="1" t="s">
        <v>1029</v>
      </c>
      <c r="J533" s="0" t="s">
        <v>19</v>
      </c>
      <c r="K533" s="0" t="s">
        <v>19</v>
      </c>
      <c r="L533" s="0" t="n">
        <v>2</v>
      </c>
      <c r="M533" s="0" t="n">
        <v>9</v>
      </c>
      <c r="N533" s="0" t="n">
        <v>401</v>
      </c>
      <c r="O533" s="0" t="s">
        <v>22</v>
      </c>
      <c r="P533" s="0" t="s">
        <v>122</v>
      </c>
      <c r="Q533" s="0" t="s">
        <v>1016</v>
      </c>
      <c r="R533" s="0" t="s">
        <v>122</v>
      </c>
    </row>
    <row r="534" customFormat="false" ht="12.8" hidden="false" customHeight="false" outlineLevel="0" collapsed="false">
      <c r="A534" s="0" t="n">
        <v>10522</v>
      </c>
      <c r="B534" s="0" t="s">
        <v>401</v>
      </c>
      <c r="C534" s="0" t="n">
        <v>2090501</v>
      </c>
      <c r="D534" s="0" t="n">
        <v>1</v>
      </c>
      <c r="F534" s="0" t="n">
        <v>0</v>
      </c>
      <c r="G534" s="0" t="n">
        <v>10050</v>
      </c>
      <c r="H534" s="1" t="s">
        <v>1030</v>
      </c>
      <c r="J534" s="0" t="s">
        <v>19</v>
      </c>
      <c r="K534" s="0" t="s">
        <v>19</v>
      </c>
      <c r="L534" s="0" t="n">
        <v>2</v>
      </c>
      <c r="M534" s="0" t="n">
        <v>9</v>
      </c>
      <c r="N534" s="0" t="n">
        <v>501</v>
      </c>
      <c r="O534" s="0" t="s">
        <v>22</v>
      </c>
      <c r="P534" s="0" t="s">
        <v>122</v>
      </c>
      <c r="Q534" s="0" t="s">
        <v>401</v>
      </c>
      <c r="R534" s="0" t="s">
        <v>122</v>
      </c>
    </row>
    <row r="535" customFormat="false" ht="12.8" hidden="false" customHeight="false" outlineLevel="0" collapsed="false">
      <c r="A535" s="0" t="n">
        <v>10523</v>
      </c>
      <c r="B535" s="0" t="s">
        <v>102</v>
      </c>
      <c r="C535" s="0" t="n">
        <v>2090601</v>
      </c>
      <c r="D535" s="0" t="n">
        <v>1</v>
      </c>
      <c r="F535" s="0" t="n">
        <v>0</v>
      </c>
      <c r="G535" s="0" t="n">
        <v>10050</v>
      </c>
      <c r="H535" s="1" t="s">
        <v>1031</v>
      </c>
      <c r="J535" s="0" t="s">
        <v>19</v>
      </c>
      <c r="K535" s="0" t="s">
        <v>19</v>
      </c>
      <c r="L535" s="0" t="n">
        <v>2</v>
      </c>
      <c r="M535" s="0" t="n">
        <v>9</v>
      </c>
      <c r="N535" s="0" t="n">
        <v>601</v>
      </c>
      <c r="O535" s="0" t="s">
        <v>22</v>
      </c>
      <c r="P535" s="0" t="s">
        <v>122</v>
      </c>
      <c r="Q535" s="0" t="s">
        <v>102</v>
      </c>
      <c r="R535" s="0" t="s">
        <v>122</v>
      </c>
    </row>
    <row r="536" customFormat="false" ht="12.8" hidden="false" customHeight="false" outlineLevel="0" collapsed="false">
      <c r="A536" s="0" t="n">
        <v>10524</v>
      </c>
      <c r="B536" s="0" t="s">
        <v>1032</v>
      </c>
      <c r="C536" s="0" t="n">
        <v>2090602</v>
      </c>
      <c r="D536" s="0" t="n">
        <v>1</v>
      </c>
      <c r="F536" s="0" t="n">
        <v>0</v>
      </c>
      <c r="G536" s="0" t="n">
        <v>10050</v>
      </c>
      <c r="H536" s="1" t="s">
        <v>1033</v>
      </c>
      <c r="J536" s="0" t="s">
        <v>19</v>
      </c>
      <c r="K536" s="0" t="s">
        <v>19</v>
      </c>
      <c r="L536" s="0" t="n">
        <v>2</v>
      </c>
      <c r="M536" s="0" t="n">
        <v>9</v>
      </c>
      <c r="N536" s="0" t="n">
        <v>602</v>
      </c>
      <c r="O536" s="0" t="s">
        <v>22</v>
      </c>
      <c r="P536" s="0" t="s">
        <v>122</v>
      </c>
      <c r="Q536" s="0" t="s">
        <v>1032</v>
      </c>
      <c r="R536" s="0" t="s">
        <v>122</v>
      </c>
    </row>
    <row r="537" customFormat="false" ht="12.8" hidden="false" customHeight="false" outlineLevel="0" collapsed="false">
      <c r="A537" s="0" t="n">
        <v>10525</v>
      </c>
      <c r="B537" s="0" t="s">
        <v>1034</v>
      </c>
      <c r="C537" s="0" t="n">
        <v>2090603</v>
      </c>
      <c r="D537" s="0" t="n">
        <v>1</v>
      </c>
      <c r="F537" s="0" t="n">
        <v>0</v>
      </c>
      <c r="G537" s="0" t="n">
        <v>10050</v>
      </c>
      <c r="H537" s="1" t="s">
        <v>1035</v>
      </c>
      <c r="J537" s="0" t="s">
        <v>19</v>
      </c>
      <c r="K537" s="0" t="s">
        <v>19</v>
      </c>
      <c r="L537" s="0" t="n">
        <v>2</v>
      </c>
      <c r="M537" s="0" t="n">
        <v>9</v>
      </c>
      <c r="N537" s="0" t="n">
        <v>603</v>
      </c>
      <c r="O537" s="0" t="s">
        <v>22</v>
      </c>
      <c r="P537" s="0" t="s">
        <v>122</v>
      </c>
      <c r="Q537" s="0" t="s">
        <v>1034</v>
      </c>
      <c r="R537" s="0" t="s">
        <v>122</v>
      </c>
    </row>
    <row r="538" customFormat="false" ht="12.8" hidden="false" customHeight="false" outlineLevel="0" collapsed="false">
      <c r="A538" s="0" t="n">
        <v>10526</v>
      </c>
      <c r="B538" s="0" t="s">
        <v>1012</v>
      </c>
      <c r="C538" s="0" t="n">
        <v>2100101</v>
      </c>
      <c r="D538" s="0" t="n">
        <v>1</v>
      </c>
      <c r="F538" s="0" t="n">
        <v>0</v>
      </c>
      <c r="G538" s="0" t="n">
        <v>10051</v>
      </c>
      <c r="H538" s="1" t="s">
        <v>1036</v>
      </c>
      <c r="J538" s="0" t="s">
        <v>19</v>
      </c>
      <c r="K538" s="0" t="s">
        <v>19</v>
      </c>
      <c r="L538" s="0" t="n">
        <v>2</v>
      </c>
      <c r="M538" s="0" t="n">
        <v>10</v>
      </c>
      <c r="N538" s="0" t="n">
        <v>101</v>
      </c>
      <c r="O538" s="0" t="s">
        <v>22</v>
      </c>
      <c r="P538" s="0" t="s">
        <v>124</v>
      </c>
      <c r="Q538" s="0" t="s">
        <v>1012</v>
      </c>
      <c r="R538" s="0" t="s">
        <v>124</v>
      </c>
    </row>
    <row r="539" customFormat="false" ht="12.8" hidden="false" customHeight="false" outlineLevel="0" collapsed="false">
      <c r="A539" s="0" t="n">
        <v>10527</v>
      </c>
      <c r="B539" s="0" t="s">
        <v>104</v>
      </c>
      <c r="C539" s="0" t="n">
        <v>2100102</v>
      </c>
      <c r="D539" s="0" t="n">
        <v>1</v>
      </c>
      <c r="F539" s="0" t="n">
        <v>0</v>
      </c>
      <c r="G539" s="0" t="n">
        <v>10051</v>
      </c>
      <c r="H539" s="1" t="s">
        <v>1037</v>
      </c>
      <c r="J539" s="0" t="s">
        <v>19</v>
      </c>
      <c r="K539" s="0" t="s">
        <v>19</v>
      </c>
      <c r="L539" s="0" t="n">
        <v>2</v>
      </c>
      <c r="M539" s="0" t="n">
        <v>10</v>
      </c>
      <c r="N539" s="0" t="n">
        <v>102</v>
      </c>
      <c r="O539" s="0" t="s">
        <v>22</v>
      </c>
      <c r="P539" s="0" t="s">
        <v>124</v>
      </c>
      <c r="Q539" s="0" t="s">
        <v>104</v>
      </c>
      <c r="R539" s="0" t="s">
        <v>124</v>
      </c>
    </row>
    <row r="540" customFormat="false" ht="12.8" hidden="false" customHeight="false" outlineLevel="0" collapsed="false">
      <c r="A540" s="0" t="n">
        <v>10528</v>
      </c>
      <c r="B540" s="0" t="s">
        <v>1032</v>
      </c>
      <c r="C540" s="0" t="n">
        <v>2110101</v>
      </c>
      <c r="D540" s="0" t="n">
        <v>1</v>
      </c>
      <c r="F540" s="0" t="n">
        <v>0</v>
      </c>
      <c r="G540" s="0" t="n">
        <v>10052</v>
      </c>
      <c r="H540" s="1" t="s">
        <v>1038</v>
      </c>
      <c r="J540" s="0" t="s">
        <v>19</v>
      </c>
      <c r="K540" s="0" t="s">
        <v>19</v>
      </c>
      <c r="L540" s="0" t="n">
        <v>2</v>
      </c>
      <c r="M540" s="0" t="n">
        <v>11</v>
      </c>
      <c r="N540" s="0" t="n">
        <v>101</v>
      </c>
      <c r="O540" s="0" t="s">
        <v>22</v>
      </c>
      <c r="P540" s="0" t="s">
        <v>126</v>
      </c>
      <c r="Q540" s="0" t="s">
        <v>1032</v>
      </c>
      <c r="R540" s="0" t="s">
        <v>126</v>
      </c>
    </row>
    <row r="541" customFormat="false" ht="12.8" hidden="false" customHeight="false" outlineLevel="0" collapsed="false">
      <c r="A541" s="0" t="n">
        <v>10529</v>
      </c>
      <c r="B541" s="0" t="s">
        <v>1039</v>
      </c>
      <c r="C541" s="0" t="n">
        <v>2110201</v>
      </c>
      <c r="D541" s="0" t="n">
        <v>1</v>
      </c>
      <c r="F541" s="0" t="n">
        <v>0</v>
      </c>
      <c r="G541" s="0" t="n">
        <v>10052</v>
      </c>
      <c r="H541" s="1" t="s">
        <v>1040</v>
      </c>
      <c r="J541" s="0" t="s">
        <v>19</v>
      </c>
      <c r="K541" s="0" t="s">
        <v>19</v>
      </c>
      <c r="L541" s="0" t="n">
        <v>2</v>
      </c>
      <c r="M541" s="0" t="n">
        <v>11</v>
      </c>
      <c r="N541" s="0" t="n">
        <v>201</v>
      </c>
      <c r="O541" s="0" t="s">
        <v>22</v>
      </c>
      <c r="P541" s="0" t="s">
        <v>126</v>
      </c>
      <c r="Q541" s="0" t="s">
        <v>1039</v>
      </c>
      <c r="R541" s="0" t="s">
        <v>126</v>
      </c>
    </row>
    <row r="542" customFormat="false" ht="12.8" hidden="false" customHeight="false" outlineLevel="0" collapsed="false">
      <c r="A542" s="0" t="n">
        <v>10530</v>
      </c>
      <c r="B542" s="0" t="s">
        <v>1041</v>
      </c>
      <c r="C542" s="0" t="n">
        <v>2110301</v>
      </c>
      <c r="D542" s="0" t="n">
        <v>1</v>
      </c>
      <c r="F542" s="0" t="n">
        <v>0</v>
      </c>
      <c r="G542" s="0" t="n">
        <v>10052</v>
      </c>
      <c r="H542" s="1" t="s">
        <v>1042</v>
      </c>
      <c r="J542" s="0" t="s">
        <v>19</v>
      </c>
      <c r="K542" s="0" t="s">
        <v>19</v>
      </c>
      <c r="L542" s="0" t="n">
        <v>2</v>
      </c>
      <c r="M542" s="0" t="n">
        <v>11</v>
      </c>
      <c r="N542" s="0" t="n">
        <v>301</v>
      </c>
      <c r="O542" s="0" t="s">
        <v>22</v>
      </c>
      <c r="P542" s="0" t="s">
        <v>126</v>
      </c>
      <c r="Q542" s="0" t="s">
        <v>1041</v>
      </c>
      <c r="R542" s="0" t="s">
        <v>126</v>
      </c>
    </row>
    <row r="543" customFormat="false" ht="12.8" hidden="false" customHeight="false" outlineLevel="0" collapsed="false">
      <c r="A543" s="0" t="n">
        <v>10531</v>
      </c>
      <c r="B543" s="0" t="s">
        <v>1043</v>
      </c>
      <c r="C543" s="0" t="n">
        <v>2110401</v>
      </c>
      <c r="D543" s="0" t="n">
        <v>1</v>
      </c>
      <c r="F543" s="0" t="n">
        <v>0</v>
      </c>
      <c r="G543" s="0" t="n">
        <v>10052</v>
      </c>
      <c r="H543" s="1" t="s">
        <v>1044</v>
      </c>
      <c r="J543" s="0" t="s">
        <v>19</v>
      </c>
      <c r="K543" s="0" t="s">
        <v>19</v>
      </c>
      <c r="L543" s="0" t="n">
        <v>2</v>
      </c>
      <c r="M543" s="0" t="n">
        <v>11</v>
      </c>
      <c r="N543" s="0" t="n">
        <v>401</v>
      </c>
      <c r="O543" s="0" t="s">
        <v>22</v>
      </c>
      <c r="P543" s="0" t="s">
        <v>126</v>
      </c>
      <c r="Q543" s="0" t="s">
        <v>1043</v>
      </c>
      <c r="R543" s="0" t="s">
        <v>126</v>
      </c>
    </row>
    <row r="544" customFormat="false" ht="12.8" hidden="false" customHeight="false" outlineLevel="0" collapsed="false">
      <c r="A544" s="0" t="n">
        <v>10532</v>
      </c>
      <c r="B544" s="0" t="s">
        <v>1045</v>
      </c>
      <c r="C544" s="0" t="n">
        <v>2110501</v>
      </c>
      <c r="D544" s="0" t="n">
        <v>1</v>
      </c>
      <c r="F544" s="0" t="n">
        <v>0</v>
      </c>
      <c r="G544" s="0" t="n">
        <v>10052</v>
      </c>
      <c r="H544" s="1" t="s">
        <v>1046</v>
      </c>
      <c r="J544" s="0" t="s">
        <v>19</v>
      </c>
      <c r="K544" s="0" t="s">
        <v>19</v>
      </c>
      <c r="L544" s="0" t="n">
        <v>2</v>
      </c>
      <c r="M544" s="0" t="n">
        <v>11</v>
      </c>
      <c r="N544" s="0" t="n">
        <v>501</v>
      </c>
      <c r="O544" s="0" t="s">
        <v>22</v>
      </c>
      <c r="P544" s="0" t="s">
        <v>126</v>
      </c>
      <c r="Q544" s="0" t="s">
        <v>1045</v>
      </c>
      <c r="R544" s="0" t="s">
        <v>126</v>
      </c>
    </row>
    <row r="545" customFormat="false" ht="12.8" hidden="false" customHeight="false" outlineLevel="0" collapsed="false">
      <c r="A545" s="0" t="n">
        <v>10533</v>
      </c>
      <c r="B545" s="0" t="s">
        <v>1047</v>
      </c>
      <c r="C545" s="0" t="n">
        <v>2110601</v>
      </c>
      <c r="D545" s="0" t="n">
        <v>1</v>
      </c>
      <c r="F545" s="0" t="n">
        <v>0</v>
      </c>
      <c r="G545" s="0" t="n">
        <v>10052</v>
      </c>
      <c r="H545" s="1" t="s">
        <v>1048</v>
      </c>
      <c r="J545" s="0" t="s">
        <v>19</v>
      </c>
      <c r="K545" s="0" t="s">
        <v>19</v>
      </c>
      <c r="L545" s="0" t="n">
        <v>2</v>
      </c>
      <c r="M545" s="0" t="n">
        <v>11</v>
      </c>
      <c r="N545" s="0" t="n">
        <v>601</v>
      </c>
      <c r="O545" s="0" t="s">
        <v>22</v>
      </c>
      <c r="P545" s="0" t="s">
        <v>126</v>
      </c>
      <c r="Q545" s="0" t="s">
        <v>1047</v>
      </c>
      <c r="R545" s="0" t="s">
        <v>126</v>
      </c>
    </row>
    <row r="546" customFormat="false" ht="12.8" hidden="false" customHeight="false" outlineLevel="0" collapsed="false">
      <c r="A546" s="0" t="n">
        <v>10534</v>
      </c>
      <c r="B546" s="0" t="s">
        <v>1049</v>
      </c>
      <c r="C546" s="0" t="n">
        <v>2110701</v>
      </c>
      <c r="D546" s="0" t="n">
        <v>1</v>
      </c>
      <c r="F546" s="0" t="n">
        <v>0</v>
      </c>
      <c r="G546" s="0" t="n">
        <v>10052</v>
      </c>
      <c r="H546" s="1" t="s">
        <v>1050</v>
      </c>
      <c r="J546" s="0" t="s">
        <v>19</v>
      </c>
      <c r="K546" s="0" t="s">
        <v>19</v>
      </c>
      <c r="L546" s="0" t="n">
        <v>2</v>
      </c>
      <c r="M546" s="0" t="n">
        <v>11</v>
      </c>
      <c r="N546" s="0" t="n">
        <v>701</v>
      </c>
      <c r="O546" s="0" t="s">
        <v>22</v>
      </c>
      <c r="P546" s="0" t="s">
        <v>126</v>
      </c>
      <c r="Q546" s="0" t="s">
        <v>1049</v>
      </c>
      <c r="R546" s="0" t="s">
        <v>126</v>
      </c>
    </row>
    <row r="547" customFormat="false" ht="12.8" hidden="false" customHeight="false" outlineLevel="0" collapsed="false">
      <c r="A547" s="0" t="n">
        <v>10535</v>
      </c>
      <c r="B547" s="0" t="s">
        <v>1051</v>
      </c>
      <c r="C547" s="0" t="n">
        <v>2110801</v>
      </c>
      <c r="D547" s="0" t="n">
        <v>1</v>
      </c>
      <c r="F547" s="0" t="n">
        <v>0</v>
      </c>
      <c r="G547" s="0" t="n">
        <v>10052</v>
      </c>
      <c r="H547" s="1" t="s">
        <v>1052</v>
      </c>
      <c r="J547" s="0" t="s">
        <v>19</v>
      </c>
      <c r="K547" s="0" t="s">
        <v>19</v>
      </c>
      <c r="L547" s="0" t="n">
        <v>2</v>
      </c>
      <c r="M547" s="0" t="n">
        <v>11</v>
      </c>
      <c r="N547" s="0" t="n">
        <v>801</v>
      </c>
      <c r="O547" s="0" t="s">
        <v>22</v>
      </c>
      <c r="P547" s="0" t="s">
        <v>126</v>
      </c>
      <c r="Q547" s="0" t="s">
        <v>1051</v>
      </c>
      <c r="R547" s="0" t="s">
        <v>126</v>
      </c>
    </row>
    <row r="548" customFormat="false" ht="12.8" hidden="false" customHeight="false" outlineLevel="0" collapsed="false">
      <c r="A548" s="0" t="n">
        <v>10536</v>
      </c>
      <c r="B548" s="0" t="s">
        <v>1053</v>
      </c>
      <c r="C548" s="0" t="n">
        <v>2110901</v>
      </c>
      <c r="D548" s="0" t="n">
        <v>1</v>
      </c>
      <c r="F548" s="0" t="n">
        <v>0</v>
      </c>
      <c r="G548" s="0" t="n">
        <v>10052</v>
      </c>
      <c r="H548" s="1" t="s">
        <v>1054</v>
      </c>
      <c r="J548" s="0" t="s">
        <v>19</v>
      </c>
      <c r="K548" s="0" t="s">
        <v>19</v>
      </c>
      <c r="L548" s="0" t="n">
        <v>2</v>
      </c>
      <c r="M548" s="0" t="n">
        <v>11</v>
      </c>
      <c r="N548" s="0" t="n">
        <v>901</v>
      </c>
      <c r="O548" s="0" t="s">
        <v>22</v>
      </c>
      <c r="P548" s="0" t="s">
        <v>126</v>
      </c>
      <c r="Q548" s="0" t="s">
        <v>1053</v>
      </c>
      <c r="R548" s="0" t="s">
        <v>126</v>
      </c>
    </row>
    <row r="549" customFormat="false" ht="12.8" hidden="false" customHeight="false" outlineLevel="0" collapsed="false">
      <c r="A549" s="0" t="n">
        <v>10537</v>
      </c>
      <c r="B549" s="0" t="s">
        <v>104</v>
      </c>
      <c r="C549" s="0" t="n">
        <v>2111001</v>
      </c>
      <c r="D549" s="0" t="n">
        <v>1</v>
      </c>
      <c r="F549" s="0" t="n">
        <v>0</v>
      </c>
      <c r="G549" s="0" t="n">
        <v>10052</v>
      </c>
      <c r="H549" s="1" t="s">
        <v>1055</v>
      </c>
      <c r="J549" s="0" t="s">
        <v>19</v>
      </c>
      <c r="K549" s="0" t="s">
        <v>19</v>
      </c>
      <c r="L549" s="0" t="n">
        <v>2</v>
      </c>
      <c r="M549" s="0" t="n">
        <v>11</v>
      </c>
      <c r="N549" s="0" t="n">
        <v>1001</v>
      </c>
      <c r="O549" s="0" t="s">
        <v>22</v>
      </c>
      <c r="P549" s="0" t="s">
        <v>126</v>
      </c>
      <c r="Q549" s="0" t="s">
        <v>104</v>
      </c>
      <c r="R549" s="0" t="s">
        <v>126</v>
      </c>
    </row>
    <row r="550" customFormat="false" ht="12.8" hidden="false" customHeight="false" outlineLevel="0" collapsed="false">
      <c r="A550" s="0" t="n">
        <v>10538</v>
      </c>
      <c r="B550" s="0" t="s">
        <v>102</v>
      </c>
      <c r="C550" s="0" t="n">
        <v>2111101</v>
      </c>
      <c r="D550" s="0" t="n">
        <v>1</v>
      </c>
      <c r="F550" s="0" t="n">
        <v>0</v>
      </c>
      <c r="G550" s="0" t="n">
        <v>10052</v>
      </c>
      <c r="H550" s="1" t="s">
        <v>1056</v>
      </c>
      <c r="J550" s="0" t="s">
        <v>19</v>
      </c>
      <c r="K550" s="0" t="s">
        <v>19</v>
      </c>
      <c r="L550" s="0" t="n">
        <v>2</v>
      </c>
      <c r="M550" s="0" t="n">
        <v>11</v>
      </c>
      <c r="N550" s="0" t="n">
        <v>1101</v>
      </c>
      <c r="O550" s="0" t="s">
        <v>22</v>
      </c>
      <c r="P550" s="0" t="s">
        <v>126</v>
      </c>
      <c r="Q550" s="0" t="s">
        <v>102</v>
      </c>
      <c r="R550" s="0" t="s">
        <v>126</v>
      </c>
    </row>
    <row r="551" customFormat="false" ht="12.8" hidden="false" customHeight="false" outlineLevel="0" collapsed="false">
      <c r="A551" s="0" t="n">
        <v>10539</v>
      </c>
      <c r="B551" s="0" t="s">
        <v>1057</v>
      </c>
      <c r="C551" s="0" t="n">
        <v>2111102</v>
      </c>
      <c r="D551" s="0" t="n">
        <v>1</v>
      </c>
      <c r="F551" s="0" t="n">
        <v>0</v>
      </c>
      <c r="G551" s="0" t="n">
        <v>10052</v>
      </c>
      <c r="H551" s="1" t="s">
        <v>1058</v>
      </c>
      <c r="J551" s="0" t="s">
        <v>19</v>
      </c>
      <c r="K551" s="0" t="s">
        <v>19</v>
      </c>
      <c r="L551" s="0" t="n">
        <v>2</v>
      </c>
      <c r="M551" s="0" t="n">
        <v>11</v>
      </c>
      <c r="N551" s="0" t="n">
        <v>1102</v>
      </c>
      <c r="O551" s="0" t="s">
        <v>22</v>
      </c>
      <c r="P551" s="0" t="s">
        <v>126</v>
      </c>
      <c r="Q551" s="0" t="s">
        <v>1057</v>
      </c>
      <c r="R551" s="0" t="s">
        <v>126</v>
      </c>
    </row>
    <row r="552" customFormat="false" ht="12.8" hidden="false" customHeight="false" outlineLevel="0" collapsed="false">
      <c r="A552" s="0" t="n">
        <v>10540</v>
      </c>
      <c r="B552" s="0" t="s">
        <v>1059</v>
      </c>
      <c r="C552" s="0" t="n">
        <v>2111103</v>
      </c>
      <c r="D552" s="0" t="n">
        <v>1</v>
      </c>
      <c r="F552" s="0" t="n">
        <v>0</v>
      </c>
      <c r="G552" s="0" t="n">
        <v>10052</v>
      </c>
      <c r="H552" s="1" t="s">
        <v>1060</v>
      </c>
      <c r="J552" s="0" t="s">
        <v>19</v>
      </c>
      <c r="K552" s="0" t="s">
        <v>19</v>
      </c>
      <c r="L552" s="0" t="n">
        <v>2</v>
      </c>
      <c r="M552" s="0" t="n">
        <v>11</v>
      </c>
      <c r="N552" s="0" t="n">
        <v>1103</v>
      </c>
      <c r="O552" s="0" t="s">
        <v>22</v>
      </c>
      <c r="P552" s="0" t="s">
        <v>126</v>
      </c>
      <c r="Q552" s="0" t="s">
        <v>1059</v>
      </c>
      <c r="R552" s="0" t="s">
        <v>126</v>
      </c>
    </row>
    <row r="553" customFormat="false" ht="12.8" hidden="false" customHeight="false" outlineLevel="0" collapsed="false">
      <c r="A553" s="0" t="n">
        <v>10541</v>
      </c>
      <c r="B553" s="0" t="s">
        <v>128</v>
      </c>
      <c r="C553" s="0" t="n">
        <v>2120101</v>
      </c>
      <c r="D553" s="0" t="n">
        <v>1</v>
      </c>
      <c r="F553" s="0" t="n">
        <v>0</v>
      </c>
      <c r="G553" s="0" t="n">
        <v>10053</v>
      </c>
      <c r="H553" s="1" t="s">
        <v>1061</v>
      </c>
      <c r="J553" s="0" t="s">
        <v>19</v>
      </c>
      <c r="K553" s="0" t="s">
        <v>19</v>
      </c>
      <c r="L553" s="0" t="n">
        <v>2</v>
      </c>
      <c r="M553" s="0" t="n">
        <v>12</v>
      </c>
      <c r="N553" s="0" t="n">
        <v>101</v>
      </c>
      <c r="O553" s="0" t="s">
        <v>22</v>
      </c>
      <c r="P553" s="0" t="s">
        <v>128</v>
      </c>
      <c r="Q553" s="0" t="s">
        <v>128</v>
      </c>
      <c r="R553" s="0" t="s">
        <v>128</v>
      </c>
    </row>
    <row r="554" customFormat="false" ht="12.8" hidden="false" customHeight="false" outlineLevel="0" collapsed="false">
      <c r="A554" s="0" t="n">
        <v>10542</v>
      </c>
      <c r="B554" s="0" t="s">
        <v>130</v>
      </c>
      <c r="C554" s="0" t="n">
        <v>2130101</v>
      </c>
      <c r="D554" s="0" t="n">
        <v>1</v>
      </c>
      <c r="F554" s="0" t="n">
        <v>0</v>
      </c>
      <c r="G554" s="0" t="n">
        <v>10054</v>
      </c>
      <c r="H554" s="1" t="s">
        <v>1062</v>
      </c>
      <c r="J554" s="0" t="s">
        <v>19</v>
      </c>
      <c r="K554" s="0" t="s">
        <v>19</v>
      </c>
      <c r="L554" s="0" t="n">
        <v>2</v>
      </c>
      <c r="M554" s="0" t="n">
        <v>13</v>
      </c>
      <c r="N554" s="0" t="n">
        <v>101</v>
      </c>
      <c r="O554" s="0" t="s">
        <v>22</v>
      </c>
      <c r="P554" s="0" t="s">
        <v>130</v>
      </c>
      <c r="Q554" s="0" t="s">
        <v>130</v>
      </c>
      <c r="R554" s="0" t="s">
        <v>130</v>
      </c>
    </row>
    <row r="555" customFormat="false" ht="12.8" hidden="false" customHeight="false" outlineLevel="0" collapsed="false">
      <c r="A555" s="0" t="n">
        <v>10543</v>
      </c>
      <c r="B555" s="0" t="s">
        <v>1063</v>
      </c>
      <c r="C555" s="0" t="n">
        <v>2140101</v>
      </c>
      <c r="D555" s="0" t="n">
        <v>1</v>
      </c>
      <c r="F555" s="0" t="n">
        <v>0</v>
      </c>
      <c r="G555" s="0" t="n">
        <v>10055</v>
      </c>
      <c r="H555" s="1" t="s">
        <v>1064</v>
      </c>
      <c r="J555" s="0" t="s">
        <v>19</v>
      </c>
      <c r="K555" s="0" t="s">
        <v>19</v>
      </c>
      <c r="L555" s="0" t="n">
        <v>2</v>
      </c>
      <c r="M555" s="0" t="n">
        <v>14</v>
      </c>
      <c r="N555" s="0" t="n">
        <v>101</v>
      </c>
      <c r="O555" s="0" t="s">
        <v>22</v>
      </c>
      <c r="P555" s="0" t="s">
        <v>132</v>
      </c>
      <c r="Q555" s="0" t="s">
        <v>1063</v>
      </c>
      <c r="R555" s="0" t="s">
        <v>132</v>
      </c>
    </row>
    <row r="556" customFormat="false" ht="12.8" hidden="false" customHeight="false" outlineLevel="0" collapsed="false">
      <c r="A556" s="0" t="n">
        <v>10544</v>
      </c>
      <c r="B556" s="0" t="s">
        <v>1065</v>
      </c>
      <c r="C556" s="0" t="n">
        <v>2140201</v>
      </c>
      <c r="D556" s="0" t="n">
        <v>1</v>
      </c>
      <c r="F556" s="0" t="n">
        <v>0</v>
      </c>
      <c r="G556" s="0" t="n">
        <v>10055</v>
      </c>
      <c r="H556" s="1" t="s">
        <v>1066</v>
      </c>
      <c r="J556" s="0" t="s">
        <v>19</v>
      </c>
      <c r="K556" s="0" t="s">
        <v>19</v>
      </c>
      <c r="L556" s="0" t="n">
        <v>2</v>
      </c>
      <c r="M556" s="0" t="n">
        <v>14</v>
      </c>
      <c r="N556" s="0" t="n">
        <v>201</v>
      </c>
      <c r="O556" s="0" t="s">
        <v>22</v>
      </c>
      <c r="P556" s="0" t="s">
        <v>132</v>
      </c>
      <c r="Q556" s="0" t="s">
        <v>1065</v>
      </c>
      <c r="R556" s="0" t="s">
        <v>132</v>
      </c>
    </row>
    <row r="557" customFormat="false" ht="12.8" hidden="false" customHeight="false" outlineLevel="0" collapsed="false">
      <c r="A557" s="0" t="n">
        <v>10545</v>
      </c>
      <c r="B557" s="0" t="s">
        <v>1067</v>
      </c>
      <c r="C557" s="0" t="n">
        <v>2140301</v>
      </c>
      <c r="D557" s="0" t="n">
        <v>1</v>
      </c>
      <c r="F557" s="0" t="n">
        <v>0</v>
      </c>
      <c r="G557" s="0" t="n">
        <v>10055</v>
      </c>
      <c r="H557" s="1" t="s">
        <v>1068</v>
      </c>
      <c r="J557" s="0" t="s">
        <v>19</v>
      </c>
      <c r="K557" s="0" t="s">
        <v>19</v>
      </c>
      <c r="L557" s="0" t="n">
        <v>2</v>
      </c>
      <c r="M557" s="0" t="n">
        <v>14</v>
      </c>
      <c r="N557" s="0" t="n">
        <v>301</v>
      </c>
      <c r="O557" s="0" t="s">
        <v>22</v>
      </c>
      <c r="P557" s="0" t="s">
        <v>132</v>
      </c>
      <c r="Q557" s="0" t="s">
        <v>1067</v>
      </c>
      <c r="R557" s="0" t="s">
        <v>132</v>
      </c>
    </row>
    <row r="558" customFormat="false" ht="12.8" hidden="false" customHeight="false" outlineLevel="0" collapsed="false">
      <c r="A558" s="0" t="n">
        <v>10546</v>
      </c>
      <c r="B558" s="0" t="s">
        <v>1069</v>
      </c>
      <c r="C558" s="0" t="n">
        <v>2140401</v>
      </c>
      <c r="D558" s="0" t="n">
        <v>1</v>
      </c>
      <c r="F558" s="0" t="n">
        <v>0</v>
      </c>
      <c r="G558" s="0" t="n">
        <v>10055</v>
      </c>
      <c r="H558" s="1" t="s">
        <v>1070</v>
      </c>
      <c r="J558" s="0" t="s">
        <v>19</v>
      </c>
      <c r="K558" s="0" t="s">
        <v>19</v>
      </c>
      <c r="L558" s="0" t="n">
        <v>2</v>
      </c>
      <c r="M558" s="0" t="n">
        <v>14</v>
      </c>
      <c r="N558" s="0" t="n">
        <v>401</v>
      </c>
      <c r="O558" s="0" t="s">
        <v>22</v>
      </c>
      <c r="P558" s="0" t="s">
        <v>132</v>
      </c>
      <c r="Q558" s="0" t="s">
        <v>1069</v>
      </c>
      <c r="R558" s="0" t="s">
        <v>132</v>
      </c>
    </row>
    <row r="559" customFormat="false" ht="12.8" hidden="false" customHeight="false" outlineLevel="0" collapsed="false">
      <c r="A559" s="0" t="n">
        <v>10547</v>
      </c>
      <c r="B559" s="0" t="s">
        <v>1071</v>
      </c>
      <c r="C559" s="0" t="n">
        <v>2140501</v>
      </c>
      <c r="D559" s="0" t="n">
        <v>1</v>
      </c>
      <c r="F559" s="0" t="n">
        <v>0</v>
      </c>
      <c r="G559" s="0" t="n">
        <v>10055</v>
      </c>
      <c r="H559" s="1" t="s">
        <v>1072</v>
      </c>
      <c r="J559" s="0" t="s">
        <v>19</v>
      </c>
      <c r="K559" s="0" t="s">
        <v>19</v>
      </c>
      <c r="L559" s="0" t="n">
        <v>2</v>
      </c>
      <c r="M559" s="0" t="n">
        <v>14</v>
      </c>
      <c r="N559" s="0" t="n">
        <v>501</v>
      </c>
      <c r="O559" s="0" t="s">
        <v>22</v>
      </c>
      <c r="P559" s="0" t="s">
        <v>132</v>
      </c>
      <c r="Q559" s="0" t="s">
        <v>1071</v>
      </c>
      <c r="R559" s="0" t="s">
        <v>132</v>
      </c>
    </row>
    <row r="560" customFormat="false" ht="12.8" hidden="false" customHeight="false" outlineLevel="0" collapsed="false">
      <c r="A560" s="0" t="n">
        <v>10548</v>
      </c>
      <c r="B560" s="0" t="s">
        <v>401</v>
      </c>
      <c r="C560" s="0" t="n">
        <v>2140601</v>
      </c>
      <c r="D560" s="0" t="n">
        <v>1</v>
      </c>
      <c r="F560" s="0" t="n">
        <v>0</v>
      </c>
      <c r="G560" s="0" t="n">
        <v>10055</v>
      </c>
      <c r="H560" s="1" t="s">
        <v>1073</v>
      </c>
      <c r="J560" s="0" t="s">
        <v>19</v>
      </c>
      <c r="K560" s="0" t="s">
        <v>19</v>
      </c>
      <c r="L560" s="0" t="n">
        <v>2</v>
      </c>
      <c r="M560" s="0" t="n">
        <v>14</v>
      </c>
      <c r="N560" s="0" t="n">
        <v>601</v>
      </c>
      <c r="O560" s="0" t="s">
        <v>22</v>
      </c>
      <c r="P560" s="0" t="s">
        <v>132</v>
      </c>
      <c r="Q560" s="0" t="s">
        <v>401</v>
      </c>
      <c r="R560" s="0" t="s">
        <v>132</v>
      </c>
    </row>
    <row r="561" customFormat="false" ht="12.8" hidden="false" customHeight="false" outlineLevel="0" collapsed="false">
      <c r="A561" s="0" t="n">
        <v>10549</v>
      </c>
      <c r="B561" s="0" t="s">
        <v>102</v>
      </c>
      <c r="C561" s="0" t="n">
        <v>2140701</v>
      </c>
      <c r="D561" s="0" t="n">
        <v>1</v>
      </c>
      <c r="F561" s="0" t="n">
        <v>0</v>
      </c>
      <c r="G561" s="0" t="n">
        <v>10055</v>
      </c>
      <c r="H561" s="1" t="s">
        <v>1074</v>
      </c>
      <c r="J561" s="0" t="s">
        <v>19</v>
      </c>
      <c r="K561" s="0" t="s">
        <v>19</v>
      </c>
      <c r="L561" s="0" t="n">
        <v>2</v>
      </c>
      <c r="M561" s="0" t="n">
        <v>14</v>
      </c>
      <c r="N561" s="0" t="n">
        <v>701</v>
      </c>
      <c r="O561" s="0" t="s">
        <v>22</v>
      </c>
      <c r="P561" s="0" t="s">
        <v>132</v>
      </c>
      <c r="Q561" s="0" t="s">
        <v>102</v>
      </c>
      <c r="R561" s="0" t="s">
        <v>132</v>
      </c>
    </row>
    <row r="562" customFormat="false" ht="12.8" hidden="false" customHeight="false" outlineLevel="0" collapsed="false">
      <c r="A562" s="0" t="n">
        <v>10550</v>
      </c>
      <c r="B562" s="0" t="s">
        <v>1075</v>
      </c>
      <c r="C562" s="0" t="n">
        <v>2150101</v>
      </c>
      <c r="D562" s="0" t="n">
        <v>1</v>
      </c>
      <c r="F562" s="0" t="n">
        <v>0</v>
      </c>
      <c r="G562" s="0" t="n">
        <v>10056</v>
      </c>
      <c r="H562" s="1" t="s">
        <v>1076</v>
      </c>
      <c r="J562" s="0" t="s">
        <v>19</v>
      </c>
      <c r="K562" s="0" t="s">
        <v>19</v>
      </c>
      <c r="L562" s="0" t="n">
        <v>2</v>
      </c>
      <c r="M562" s="0" t="n">
        <v>15</v>
      </c>
      <c r="N562" s="0" t="n">
        <v>101</v>
      </c>
      <c r="O562" s="0" t="s">
        <v>22</v>
      </c>
      <c r="P562" s="0" t="s">
        <v>134</v>
      </c>
      <c r="Q562" s="0" t="s">
        <v>1075</v>
      </c>
      <c r="R562" s="0" t="s">
        <v>134</v>
      </c>
    </row>
    <row r="563" customFormat="false" ht="12.8" hidden="false" customHeight="false" outlineLevel="0" collapsed="false">
      <c r="A563" s="0" t="n">
        <v>10551</v>
      </c>
      <c r="B563" s="0" t="s">
        <v>1077</v>
      </c>
      <c r="C563" s="0" t="n">
        <v>2150201</v>
      </c>
      <c r="D563" s="0" t="n">
        <v>1</v>
      </c>
      <c r="F563" s="0" t="n">
        <v>0</v>
      </c>
      <c r="G563" s="0" t="n">
        <v>10056</v>
      </c>
      <c r="H563" s="1" t="s">
        <v>1078</v>
      </c>
      <c r="J563" s="0" t="s">
        <v>19</v>
      </c>
      <c r="K563" s="0" t="s">
        <v>19</v>
      </c>
      <c r="L563" s="0" t="n">
        <v>2</v>
      </c>
      <c r="M563" s="0" t="n">
        <v>15</v>
      </c>
      <c r="N563" s="0" t="n">
        <v>201</v>
      </c>
      <c r="O563" s="0" t="s">
        <v>22</v>
      </c>
      <c r="P563" s="0" t="s">
        <v>134</v>
      </c>
      <c r="Q563" s="0" t="s">
        <v>1077</v>
      </c>
      <c r="R563" s="0" t="s">
        <v>134</v>
      </c>
    </row>
    <row r="564" customFormat="false" ht="12.8" hidden="false" customHeight="false" outlineLevel="0" collapsed="false">
      <c r="A564" s="0" t="n">
        <v>10552</v>
      </c>
      <c r="B564" s="0" t="s">
        <v>1079</v>
      </c>
      <c r="C564" s="0" t="n">
        <v>2150301</v>
      </c>
      <c r="D564" s="0" t="n">
        <v>1</v>
      </c>
      <c r="F564" s="0" t="n">
        <v>0</v>
      </c>
      <c r="G564" s="0" t="n">
        <v>10056</v>
      </c>
      <c r="H564" s="1" t="s">
        <v>1080</v>
      </c>
      <c r="J564" s="0" t="s">
        <v>19</v>
      </c>
      <c r="K564" s="0" t="s">
        <v>19</v>
      </c>
      <c r="L564" s="0" t="n">
        <v>2</v>
      </c>
      <c r="M564" s="0" t="n">
        <v>15</v>
      </c>
      <c r="N564" s="0" t="n">
        <v>301</v>
      </c>
      <c r="O564" s="0" t="s">
        <v>22</v>
      </c>
      <c r="P564" s="0" t="s">
        <v>134</v>
      </c>
      <c r="Q564" s="0" t="s">
        <v>1079</v>
      </c>
      <c r="R564" s="0" t="s">
        <v>134</v>
      </c>
    </row>
    <row r="565" customFormat="false" ht="12.8" hidden="false" customHeight="false" outlineLevel="0" collapsed="false">
      <c r="A565" s="0" t="n">
        <v>10553</v>
      </c>
      <c r="B565" s="0" t="s">
        <v>1081</v>
      </c>
      <c r="C565" s="0" t="n">
        <v>2150401</v>
      </c>
      <c r="D565" s="0" t="n">
        <v>1</v>
      </c>
      <c r="F565" s="0" t="n">
        <v>0</v>
      </c>
      <c r="G565" s="0" t="n">
        <v>10056</v>
      </c>
      <c r="H565" s="1" t="s">
        <v>1082</v>
      </c>
      <c r="J565" s="0" t="s">
        <v>19</v>
      </c>
      <c r="K565" s="0" t="s">
        <v>19</v>
      </c>
      <c r="L565" s="0" t="n">
        <v>2</v>
      </c>
      <c r="M565" s="0" t="n">
        <v>15</v>
      </c>
      <c r="N565" s="0" t="n">
        <v>401</v>
      </c>
      <c r="O565" s="0" t="s">
        <v>22</v>
      </c>
      <c r="P565" s="0" t="s">
        <v>134</v>
      </c>
      <c r="Q565" s="0" t="s">
        <v>1081</v>
      </c>
      <c r="R565" s="0" t="s">
        <v>134</v>
      </c>
    </row>
    <row r="566" customFormat="false" ht="12.8" hidden="false" customHeight="false" outlineLevel="0" collapsed="false">
      <c r="A566" s="0" t="n">
        <v>10554</v>
      </c>
      <c r="B566" s="0" t="s">
        <v>1083</v>
      </c>
      <c r="C566" s="0" t="n">
        <v>2150501</v>
      </c>
      <c r="D566" s="0" t="n">
        <v>1</v>
      </c>
      <c r="F566" s="0" t="n">
        <v>0</v>
      </c>
      <c r="G566" s="0" t="n">
        <v>10056</v>
      </c>
      <c r="H566" s="1" t="s">
        <v>1084</v>
      </c>
      <c r="J566" s="0" t="s">
        <v>19</v>
      </c>
      <c r="K566" s="0" t="s">
        <v>19</v>
      </c>
      <c r="L566" s="0" t="n">
        <v>2</v>
      </c>
      <c r="M566" s="0" t="n">
        <v>15</v>
      </c>
      <c r="N566" s="0" t="n">
        <v>501</v>
      </c>
      <c r="O566" s="0" t="s">
        <v>22</v>
      </c>
      <c r="P566" s="0" t="s">
        <v>134</v>
      </c>
      <c r="Q566" s="0" t="s">
        <v>1083</v>
      </c>
      <c r="R566" s="0" t="s">
        <v>134</v>
      </c>
    </row>
    <row r="567" customFormat="false" ht="12.8" hidden="false" customHeight="false" outlineLevel="0" collapsed="false">
      <c r="A567" s="0" t="n">
        <v>10555</v>
      </c>
      <c r="B567" s="0" t="s">
        <v>1085</v>
      </c>
      <c r="C567" s="0" t="n">
        <v>2150502</v>
      </c>
      <c r="D567" s="0" t="n">
        <v>1</v>
      </c>
      <c r="F567" s="0" t="n">
        <v>0</v>
      </c>
      <c r="G567" s="0" t="n">
        <v>10056</v>
      </c>
      <c r="H567" s="1" t="s">
        <v>1086</v>
      </c>
      <c r="J567" s="0" t="s">
        <v>19</v>
      </c>
      <c r="K567" s="0" t="s">
        <v>19</v>
      </c>
      <c r="L567" s="0" t="n">
        <v>2</v>
      </c>
      <c r="M567" s="0" t="n">
        <v>15</v>
      </c>
      <c r="N567" s="0" t="n">
        <v>502</v>
      </c>
      <c r="O567" s="0" t="s">
        <v>22</v>
      </c>
      <c r="P567" s="0" t="s">
        <v>134</v>
      </c>
      <c r="Q567" s="0" t="s">
        <v>1085</v>
      </c>
      <c r="R567" s="0" t="s">
        <v>134</v>
      </c>
    </row>
    <row r="568" customFormat="false" ht="12.8" hidden="false" customHeight="false" outlineLevel="0" collapsed="false">
      <c r="A568" s="0" t="n">
        <v>10556</v>
      </c>
      <c r="B568" s="0" t="s">
        <v>104</v>
      </c>
      <c r="C568" s="0" t="n">
        <v>2150601</v>
      </c>
      <c r="D568" s="0" t="n">
        <v>1</v>
      </c>
      <c r="F568" s="0" t="n">
        <v>0</v>
      </c>
      <c r="G568" s="0" t="n">
        <v>10056</v>
      </c>
      <c r="H568" s="1" t="s">
        <v>1087</v>
      </c>
      <c r="J568" s="0" t="s">
        <v>19</v>
      </c>
      <c r="K568" s="0" t="s">
        <v>19</v>
      </c>
      <c r="L568" s="0" t="n">
        <v>2</v>
      </c>
      <c r="M568" s="0" t="n">
        <v>15</v>
      </c>
      <c r="N568" s="0" t="n">
        <v>601</v>
      </c>
      <c r="O568" s="0" t="s">
        <v>22</v>
      </c>
      <c r="P568" s="0" t="s">
        <v>134</v>
      </c>
      <c r="Q568" s="0" t="s">
        <v>104</v>
      </c>
      <c r="R568" s="0" t="s">
        <v>134</v>
      </c>
    </row>
    <row r="569" customFormat="false" ht="12.8" hidden="false" customHeight="false" outlineLevel="0" collapsed="false">
      <c r="A569" s="0" t="n">
        <v>10557</v>
      </c>
      <c r="B569" s="0" t="s">
        <v>1088</v>
      </c>
      <c r="C569" s="0" t="n">
        <v>2160101</v>
      </c>
      <c r="D569" s="0" t="n">
        <v>1</v>
      </c>
      <c r="F569" s="0" t="n">
        <v>0</v>
      </c>
      <c r="G569" s="0" t="n">
        <v>10057</v>
      </c>
      <c r="H569" s="1" t="s">
        <v>1089</v>
      </c>
      <c r="J569" s="0" t="s">
        <v>19</v>
      </c>
      <c r="K569" s="0" t="s">
        <v>19</v>
      </c>
      <c r="L569" s="0" t="n">
        <v>2</v>
      </c>
      <c r="M569" s="0" t="n">
        <v>16</v>
      </c>
      <c r="N569" s="0" t="n">
        <v>101</v>
      </c>
      <c r="O569" s="0" t="s">
        <v>22</v>
      </c>
      <c r="P569" s="0" t="s">
        <v>136</v>
      </c>
      <c r="Q569" s="0" t="s">
        <v>1088</v>
      </c>
      <c r="R569" s="0" t="s">
        <v>136</v>
      </c>
    </row>
    <row r="570" customFormat="false" ht="12.8" hidden="false" customHeight="false" outlineLevel="0" collapsed="false">
      <c r="A570" s="0" t="n">
        <v>10558</v>
      </c>
      <c r="B570" s="0" t="s">
        <v>1014</v>
      </c>
      <c r="C570" s="0" t="n">
        <v>2160201</v>
      </c>
      <c r="D570" s="0" t="n">
        <v>1</v>
      </c>
      <c r="F570" s="0" t="n">
        <v>0</v>
      </c>
      <c r="G570" s="0" t="n">
        <v>10057</v>
      </c>
      <c r="H570" s="1" t="s">
        <v>1090</v>
      </c>
      <c r="J570" s="0" t="s">
        <v>19</v>
      </c>
      <c r="K570" s="0" t="s">
        <v>19</v>
      </c>
      <c r="L570" s="0" t="n">
        <v>2</v>
      </c>
      <c r="M570" s="0" t="n">
        <v>16</v>
      </c>
      <c r="N570" s="0" t="n">
        <v>201</v>
      </c>
      <c r="O570" s="0" t="s">
        <v>22</v>
      </c>
      <c r="P570" s="0" t="s">
        <v>136</v>
      </c>
      <c r="Q570" s="0" t="s">
        <v>1014</v>
      </c>
      <c r="R570" s="0" t="s">
        <v>136</v>
      </c>
    </row>
    <row r="571" customFormat="false" ht="12.8" hidden="false" customHeight="false" outlineLevel="0" collapsed="false">
      <c r="A571" s="0" t="n">
        <v>10559</v>
      </c>
      <c r="B571" s="0" t="s">
        <v>401</v>
      </c>
      <c r="C571" s="0" t="n">
        <v>2160301</v>
      </c>
      <c r="D571" s="0" t="n">
        <v>1</v>
      </c>
      <c r="F571" s="0" t="n">
        <v>0</v>
      </c>
      <c r="G571" s="0" t="n">
        <v>10057</v>
      </c>
      <c r="H571" s="1" t="s">
        <v>1091</v>
      </c>
      <c r="J571" s="0" t="s">
        <v>19</v>
      </c>
      <c r="K571" s="0" t="s">
        <v>19</v>
      </c>
      <c r="L571" s="0" t="n">
        <v>2</v>
      </c>
      <c r="M571" s="0" t="n">
        <v>16</v>
      </c>
      <c r="N571" s="0" t="n">
        <v>301</v>
      </c>
      <c r="O571" s="0" t="s">
        <v>22</v>
      </c>
      <c r="P571" s="0" t="s">
        <v>136</v>
      </c>
      <c r="Q571" s="0" t="s">
        <v>401</v>
      </c>
      <c r="R571" s="0" t="s">
        <v>136</v>
      </c>
    </row>
    <row r="572" customFormat="false" ht="12.8" hidden="false" customHeight="false" outlineLevel="0" collapsed="false">
      <c r="A572" s="0" t="n">
        <v>10560</v>
      </c>
      <c r="B572" s="0" t="s">
        <v>102</v>
      </c>
      <c r="C572" s="0" t="n">
        <v>2160401</v>
      </c>
      <c r="D572" s="0" t="n">
        <v>1</v>
      </c>
      <c r="F572" s="0" t="n">
        <v>0</v>
      </c>
      <c r="G572" s="0" t="n">
        <v>10057</v>
      </c>
      <c r="H572" s="1" t="s">
        <v>1092</v>
      </c>
      <c r="J572" s="0" t="s">
        <v>19</v>
      </c>
      <c r="K572" s="0" t="s">
        <v>19</v>
      </c>
      <c r="L572" s="0" t="n">
        <v>2</v>
      </c>
      <c r="M572" s="0" t="n">
        <v>16</v>
      </c>
      <c r="N572" s="0" t="n">
        <v>401</v>
      </c>
      <c r="O572" s="0" t="s">
        <v>22</v>
      </c>
      <c r="P572" s="0" t="s">
        <v>136</v>
      </c>
      <c r="Q572" s="0" t="s">
        <v>102</v>
      </c>
      <c r="R572" s="0" t="s">
        <v>136</v>
      </c>
    </row>
    <row r="573" customFormat="false" ht="12.8" hidden="false" customHeight="false" outlineLevel="0" collapsed="false">
      <c r="A573" s="0" t="n">
        <v>10561</v>
      </c>
      <c r="B573" s="0" t="s">
        <v>1093</v>
      </c>
      <c r="C573" s="0" t="n">
        <v>2170101</v>
      </c>
      <c r="D573" s="0" t="n">
        <v>1</v>
      </c>
      <c r="F573" s="0" t="n">
        <v>0</v>
      </c>
      <c r="G573" s="0" t="n">
        <v>10058</v>
      </c>
      <c r="H573" s="1" t="s">
        <v>1094</v>
      </c>
      <c r="J573" s="0" t="s">
        <v>19</v>
      </c>
      <c r="K573" s="0" t="s">
        <v>19</v>
      </c>
      <c r="L573" s="0" t="n">
        <v>2</v>
      </c>
      <c r="M573" s="0" t="n">
        <v>17</v>
      </c>
      <c r="N573" s="0" t="n">
        <v>101</v>
      </c>
      <c r="O573" s="0" t="s">
        <v>22</v>
      </c>
      <c r="P573" s="0" t="s">
        <v>138</v>
      </c>
      <c r="Q573" s="0" t="s">
        <v>1093</v>
      </c>
      <c r="R573" s="0" t="s">
        <v>138</v>
      </c>
    </row>
    <row r="574" customFormat="false" ht="12.8" hidden="false" customHeight="false" outlineLevel="0" collapsed="false">
      <c r="A574" s="0" t="n">
        <v>10562</v>
      </c>
      <c r="B574" s="0" t="s">
        <v>140</v>
      </c>
      <c r="C574" s="0" t="n">
        <v>2180101</v>
      </c>
      <c r="D574" s="0" t="n">
        <v>1</v>
      </c>
      <c r="F574" s="0" t="n">
        <v>0</v>
      </c>
      <c r="G574" s="0" t="n">
        <v>10059</v>
      </c>
      <c r="H574" s="1" t="s">
        <v>1095</v>
      </c>
      <c r="J574" s="0" t="s">
        <v>19</v>
      </c>
      <c r="K574" s="0" t="s">
        <v>19</v>
      </c>
      <c r="L574" s="0" t="n">
        <v>2</v>
      </c>
      <c r="M574" s="0" t="n">
        <v>18</v>
      </c>
      <c r="N574" s="0" t="n">
        <v>101</v>
      </c>
      <c r="O574" s="0" t="s">
        <v>22</v>
      </c>
      <c r="P574" s="0" t="s">
        <v>140</v>
      </c>
      <c r="Q574" s="0" t="s">
        <v>140</v>
      </c>
      <c r="R574" s="0" t="s">
        <v>140</v>
      </c>
    </row>
    <row r="575" customFormat="false" ht="12.8" hidden="false" customHeight="false" outlineLevel="0" collapsed="false">
      <c r="A575" s="0" t="n">
        <v>10563</v>
      </c>
      <c r="B575" s="0" t="s">
        <v>1096</v>
      </c>
      <c r="C575" s="0" t="n">
        <v>2190101</v>
      </c>
      <c r="D575" s="0" t="n">
        <v>1</v>
      </c>
      <c r="F575" s="0" t="n">
        <v>0</v>
      </c>
      <c r="G575" s="0" t="n">
        <v>10060</v>
      </c>
      <c r="H575" s="1" t="s">
        <v>1097</v>
      </c>
      <c r="J575" s="0" t="s">
        <v>19</v>
      </c>
      <c r="K575" s="0" t="s">
        <v>19</v>
      </c>
      <c r="L575" s="0" t="n">
        <v>2</v>
      </c>
      <c r="M575" s="0" t="n">
        <v>19</v>
      </c>
      <c r="N575" s="0" t="n">
        <v>101</v>
      </c>
      <c r="O575" s="0" t="s">
        <v>22</v>
      </c>
      <c r="P575" s="0" t="s">
        <v>142</v>
      </c>
      <c r="Q575" s="0" t="s">
        <v>1096</v>
      </c>
      <c r="R575" s="0" t="s">
        <v>142</v>
      </c>
    </row>
    <row r="576" customFormat="false" ht="12.8" hidden="false" customHeight="false" outlineLevel="0" collapsed="false">
      <c r="A576" s="0" t="n">
        <v>10564</v>
      </c>
      <c r="B576" s="0" t="s">
        <v>1098</v>
      </c>
      <c r="C576" s="0" t="n">
        <v>2190201</v>
      </c>
      <c r="D576" s="0" t="n">
        <v>1</v>
      </c>
      <c r="F576" s="0" t="n">
        <v>0</v>
      </c>
      <c r="G576" s="0" t="n">
        <v>10060</v>
      </c>
      <c r="H576" s="1" t="s">
        <v>1099</v>
      </c>
      <c r="J576" s="0" t="s">
        <v>19</v>
      </c>
      <c r="K576" s="0" t="s">
        <v>19</v>
      </c>
      <c r="L576" s="0" t="n">
        <v>2</v>
      </c>
      <c r="M576" s="0" t="n">
        <v>19</v>
      </c>
      <c r="N576" s="0" t="n">
        <v>201</v>
      </c>
      <c r="O576" s="0" t="s">
        <v>22</v>
      </c>
      <c r="P576" s="0" t="s">
        <v>142</v>
      </c>
      <c r="Q576" s="0" t="s">
        <v>1098</v>
      </c>
      <c r="R576" s="0" t="s">
        <v>142</v>
      </c>
    </row>
    <row r="577" customFormat="false" ht="12.8" hidden="false" customHeight="false" outlineLevel="0" collapsed="false">
      <c r="A577" s="0" t="n">
        <v>10565</v>
      </c>
      <c r="B577" s="0" t="s">
        <v>1100</v>
      </c>
      <c r="C577" s="0" t="n">
        <v>2190301</v>
      </c>
      <c r="D577" s="0" t="n">
        <v>1</v>
      </c>
      <c r="F577" s="0" t="n">
        <v>0</v>
      </c>
      <c r="G577" s="0" t="n">
        <v>10060</v>
      </c>
      <c r="H577" s="1" t="s">
        <v>1101</v>
      </c>
      <c r="J577" s="0" t="s">
        <v>19</v>
      </c>
      <c r="K577" s="0" t="s">
        <v>19</v>
      </c>
      <c r="L577" s="0" t="n">
        <v>2</v>
      </c>
      <c r="M577" s="0" t="n">
        <v>19</v>
      </c>
      <c r="N577" s="0" t="n">
        <v>301</v>
      </c>
      <c r="O577" s="0" t="s">
        <v>22</v>
      </c>
      <c r="P577" s="0" t="s">
        <v>142</v>
      </c>
      <c r="Q577" s="0" t="s">
        <v>1100</v>
      </c>
      <c r="R577" s="0" t="s">
        <v>142</v>
      </c>
    </row>
    <row r="578" customFormat="false" ht="12.8" hidden="false" customHeight="false" outlineLevel="0" collapsed="false">
      <c r="A578" s="0" t="n">
        <v>10566</v>
      </c>
      <c r="B578" s="0" t="s">
        <v>1102</v>
      </c>
      <c r="C578" s="0" t="n">
        <v>2190401</v>
      </c>
      <c r="D578" s="0" t="n">
        <v>1</v>
      </c>
      <c r="F578" s="0" t="n">
        <v>0</v>
      </c>
      <c r="G578" s="0" t="n">
        <v>10060</v>
      </c>
      <c r="H578" s="1" t="s">
        <v>1103</v>
      </c>
      <c r="J578" s="0" t="s">
        <v>19</v>
      </c>
      <c r="K578" s="0" t="s">
        <v>19</v>
      </c>
      <c r="L578" s="0" t="n">
        <v>2</v>
      </c>
      <c r="M578" s="0" t="n">
        <v>19</v>
      </c>
      <c r="N578" s="0" t="n">
        <v>401</v>
      </c>
      <c r="O578" s="0" t="s">
        <v>22</v>
      </c>
      <c r="P578" s="0" t="s">
        <v>142</v>
      </c>
      <c r="Q578" s="0" t="s">
        <v>1102</v>
      </c>
      <c r="R578" s="0" t="s">
        <v>142</v>
      </c>
    </row>
    <row r="579" customFormat="false" ht="12.8" hidden="false" customHeight="false" outlineLevel="0" collapsed="false">
      <c r="A579" s="0" t="n">
        <v>10567</v>
      </c>
      <c r="B579" s="0" t="s">
        <v>401</v>
      </c>
      <c r="C579" s="0" t="n">
        <v>2190402</v>
      </c>
      <c r="D579" s="0" t="n">
        <v>1</v>
      </c>
      <c r="F579" s="0" t="n">
        <v>0</v>
      </c>
      <c r="G579" s="0" t="n">
        <v>10060</v>
      </c>
      <c r="H579" s="1" t="s">
        <v>1104</v>
      </c>
      <c r="J579" s="0" t="s">
        <v>19</v>
      </c>
      <c r="K579" s="0" t="s">
        <v>19</v>
      </c>
      <c r="L579" s="0" t="n">
        <v>2</v>
      </c>
      <c r="M579" s="0" t="n">
        <v>19</v>
      </c>
      <c r="N579" s="0" t="n">
        <v>402</v>
      </c>
      <c r="O579" s="0" t="s">
        <v>22</v>
      </c>
      <c r="P579" s="0" t="s">
        <v>142</v>
      </c>
      <c r="Q579" s="0" t="s">
        <v>401</v>
      </c>
      <c r="R579" s="0" t="s">
        <v>142</v>
      </c>
    </row>
    <row r="580" customFormat="false" ht="12.8" hidden="false" customHeight="false" outlineLevel="0" collapsed="false">
      <c r="A580" s="0" t="n">
        <v>10568</v>
      </c>
      <c r="B580" s="0" t="s">
        <v>1105</v>
      </c>
      <c r="C580" s="0" t="n">
        <v>2200101</v>
      </c>
      <c r="D580" s="0" t="n">
        <v>1</v>
      </c>
      <c r="F580" s="0" t="n">
        <v>0</v>
      </c>
      <c r="G580" s="0" t="n">
        <v>10061</v>
      </c>
      <c r="H580" s="1" t="s">
        <v>1106</v>
      </c>
      <c r="J580" s="0" t="s">
        <v>19</v>
      </c>
      <c r="K580" s="0" t="s">
        <v>19</v>
      </c>
      <c r="L580" s="0" t="n">
        <v>2</v>
      </c>
      <c r="M580" s="0" t="n">
        <v>20</v>
      </c>
      <c r="N580" s="0" t="n">
        <v>101</v>
      </c>
      <c r="O580" s="0" t="s">
        <v>22</v>
      </c>
      <c r="P580" s="0" t="s">
        <v>144</v>
      </c>
      <c r="Q580" s="0" t="s">
        <v>1105</v>
      </c>
      <c r="R580" s="0" t="s">
        <v>144</v>
      </c>
    </row>
    <row r="581" customFormat="false" ht="12.8" hidden="false" customHeight="false" outlineLevel="0" collapsed="false">
      <c r="A581" s="0" t="n">
        <v>10569</v>
      </c>
      <c r="B581" s="0" t="s">
        <v>1107</v>
      </c>
      <c r="C581" s="0" t="n">
        <v>2200102</v>
      </c>
      <c r="D581" s="0" t="n">
        <v>1</v>
      </c>
      <c r="F581" s="0" t="n">
        <v>0</v>
      </c>
      <c r="G581" s="0" t="n">
        <v>10061</v>
      </c>
      <c r="H581" s="1" t="s">
        <v>1108</v>
      </c>
      <c r="J581" s="0" t="s">
        <v>19</v>
      </c>
      <c r="K581" s="0" t="s">
        <v>19</v>
      </c>
      <c r="L581" s="0" t="n">
        <v>2</v>
      </c>
      <c r="M581" s="0" t="n">
        <v>20</v>
      </c>
      <c r="N581" s="0" t="n">
        <v>102</v>
      </c>
      <c r="O581" s="0" t="s">
        <v>22</v>
      </c>
      <c r="P581" s="0" t="s">
        <v>144</v>
      </c>
      <c r="Q581" s="0" t="s">
        <v>1107</v>
      </c>
      <c r="R581" s="0" t="s">
        <v>144</v>
      </c>
    </row>
    <row r="582" customFormat="false" ht="12.8" hidden="false" customHeight="false" outlineLevel="0" collapsed="false">
      <c r="A582" s="0" t="n">
        <v>10570</v>
      </c>
      <c r="B582" s="0" t="s">
        <v>1109</v>
      </c>
      <c r="C582" s="0" t="n">
        <v>2210101</v>
      </c>
      <c r="D582" s="0" t="n">
        <v>1</v>
      </c>
      <c r="F582" s="0" t="n">
        <v>0</v>
      </c>
      <c r="G582" s="0" t="n">
        <v>10062</v>
      </c>
      <c r="H582" s="1" t="s">
        <v>1110</v>
      </c>
      <c r="J582" s="0" t="s">
        <v>19</v>
      </c>
      <c r="K582" s="0" t="s">
        <v>19</v>
      </c>
      <c r="L582" s="0" t="n">
        <v>2</v>
      </c>
      <c r="M582" s="0" t="n">
        <v>21</v>
      </c>
      <c r="N582" s="0" t="n">
        <v>101</v>
      </c>
      <c r="O582" s="0" t="s">
        <v>22</v>
      </c>
      <c r="P582" s="0" t="s">
        <v>146</v>
      </c>
      <c r="Q582" s="0" t="s">
        <v>1109</v>
      </c>
      <c r="R582" s="0" t="s">
        <v>146</v>
      </c>
    </row>
    <row r="583" customFormat="false" ht="12.8" hidden="false" customHeight="false" outlineLevel="0" collapsed="false">
      <c r="A583" s="0" t="n">
        <v>10571</v>
      </c>
      <c r="B583" s="0" t="s">
        <v>1014</v>
      </c>
      <c r="C583" s="0" t="n">
        <v>2210201</v>
      </c>
      <c r="D583" s="0" t="n">
        <v>1</v>
      </c>
      <c r="F583" s="0" t="n">
        <v>0</v>
      </c>
      <c r="G583" s="0" t="n">
        <v>10062</v>
      </c>
      <c r="H583" s="1" t="s">
        <v>1111</v>
      </c>
      <c r="J583" s="0" t="s">
        <v>19</v>
      </c>
      <c r="K583" s="0" t="s">
        <v>19</v>
      </c>
      <c r="L583" s="0" t="n">
        <v>2</v>
      </c>
      <c r="M583" s="0" t="n">
        <v>21</v>
      </c>
      <c r="N583" s="0" t="n">
        <v>201</v>
      </c>
      <c r="O583" s="0" t="s">
        <v>22</v>
      </c>
      <c r="P583" s="0" t="s">
        <v>146</v>
      </c>
      <c r="Q583" s="0" t="s">
        <v>1014</v>
      </c>
      <c r="R583" s="0" t="s">
        <v>146</v>
      </c>
    </row>
    <row r="584" customFormat="false" ht="12.8" hidden="false" customHeight="false" outlineLevel="0" collapsed="false">
      <c r="A584" s="0" t="n">
        <v>10572</v>
      </c>
      <c r="B584" s="0" t="s">
        <v>1016</v>
      </c>
      <c r="C584" s="0" t="n">
        <v>2210301</v>
      </c>
      <c r="D584" s="0" t="n">
        <v>1</v>
      </c>
      <c r="F584" s="0" t="n">
        <v>0</v>
      </c>
      <c r="G584" s="0" t="n">
        <v>10062</v>
      </c>
      <c r="H584" s="1" t="s">
        <v>1112</v>
      </c>
      <c r="J584" s="0" t="s">
        <v>19</v>
      </c>
      <c r="K584" s="0" t="s">
        <v>19</v>
      </c>
      <c r="L584" s="0" t="n">
        <v>2</v>
      </c>
      <c r="M584" s="0" t="n">
        <v>21</v>
      </c>
      <c r="N584" s="0" t="n">
        <v>301</v>
      </c>
      <c r="O584" s="0" t="s">
        <v>22</v>
      </c>
      <c r="P584" s="0" t="s">
        <v>146</v>
      </c>
      <c r="Q584" s="0" t="s">
        <v>1016</v>
      </c>
      <c r="R584" s="0" t="s">
        <v>146</v>
      </c>
    </row>
    <row r="585" customFormat="false" ht="12.8" hidden="false" customHeight="false" outlineLevel="0" collapsed="false">
      <c r="A585" s="0" t="n">
        <v>10573</v>
      </c>
      <c r="B585" s="0" t="s">
        <v>401</v>
      </c>
      <c r="C585" s="0" t="n">
        <v>2210401</v>
      </c>
      <c r="D585" s="0" t="n">
        <v>1</v>
      </c>
      <c r="F585" s="0" t="n">
        <v>0</v>
      </c>
      <c r="G585" s="0" t="n">
        <v>10062</v>
      </c>
      <c r="H585" s="1" t="s">
        <v>1113</v>
      </c>
      <c r="J585" s="0" t="s">
        <v>19</v>
      </c>
      <c r="K585" s="0" t="s">
        <v>19</v>
      </c>
      <c r="L585" s="0" t="n">
        <v>2</v>
      </c>
      <c r="M585" s="0" t="n">
        <v>21</v>
      </c>
      <c r="N585" s="0" t="n">
        <v>401</v>
      </c>
      <c r="O585" s="0" t="s">
        <v>22</v>
      </c>
      <c r="P585" s="0" t="s">
        <v>146</v>
      </c>
      <c r="Q585" s="0" t="s">
        <v>401</v>
      </c>
      <c r="R585" s="0" t="s">
        <v>146</v>
      </c>
    </row>
    <row r="586" customFormat="false" ht="12.8" hidden="false" customHeight="false" outlineLevel="0" collapsed="false">
      <c r="A586" s="0" t="n">
        <v>10574</v>
      </c>
      <c r="B586" s="0" t="s">
        <v>102</v>
      </c>
      <c r="C586" s="0" t="n">
        <v>2210501</v>
      </c>
      <c r="D586" s="0" t="n">
        <v>1</v>
      </c>
      <c r="F586" s="0" t="n">
        <v>0</v>
      </c>
      <c r="G586" s="0" t="n">
        <v>10062</v>
      </c>
      <c r="H586" s="1" t="s">
        <v>1114</v>
      </c>
      <c r="J586" s="0" t="s">
        <v>19</v>
      </c>
      <c r="K586" s="0" t="s">
        <v>19</v>
      </c>
      <c r="L586" s="0" t="n">
        <v>2</v>
      </c>
      <c r="M586" s="0" t="n">
        <v>21</v>
      </c>
      <c r="N586" s="0" t="n">
        <v>501</v>
      </c>
      <c r="O586" s="0" t="s">
        <v>22</v>
      </c>
      <c r="P586" s="0" t="s">
        <v>146</v>
      </c>
      <c r="Q586" s="0" t="s">
        <v>102</v>
      </c>
      <c r="R586" s="0" t="s">
        <v>146</v>
      </c>
    </row>
    <row r="587" customFormat="false" ht="12.8" hidden="false" customHeight="false" outlineLevel="0" collapsed="false">
      <c r="A587" s="0" t="n">
        <v>10575</v>
      </c>
      <c r="B587" s="0" t="s">
        <v>148</v>
      </c>
      <c r="C587" s="0" t="n">
        <v>2220101</v>
      </c>
      <c r="D587" s="0" t="n">
        <v>1</v>
      </c>
      <c r="F587" s="0" t="n">
        <v>0</v>
      </c>
      <c r="G587" s="0" t="n">
        <v>10063</v>
      </c>
      <c r="H587" s="1" t="s">
        <v>1115</v>
      </c>
      <c r="J587" s="0" t="s">
        <v>19</v>
      </c>
      <c r="K587" s="0" t="s">
        <v>19</v>
      </c>
      <c r="L587" s="0" t="n">
        <v>2</v>
      </c>
      <c r="M587" s="0" t="n">
        <v>22</v>
      </c>
      <c r="N587" s="0" t="n">
        <v>101</v>
      </c>
      <c r="O587" s="0" t="s">
        <v>22</v>
      </c>
      <c r="P587" s="0" t="s">
        <v>148</v>
      </c>
      <c r="Q587" s="0" t="s">
        <v>148</v>
      </c>
      <c r="R587" s="0" t="s">
        <v>148</v>
      </c>
    </row>
    <row r="588" customFormat="false" ht="12.8" hidden="false" customHeight="false" outlineLevel="0" collapsed="false">
      <c r="A588" s="0" t="n">
        <v>10576</v>
      </c>
      <c r="B588" s="0" t="s">
        <v>1116</v>
      </c>
      <c r="C588" s="0" t="n">
        <v>2230101</v>
      </c>
      <c r="D588" s="0" t="n">
        <v>1</v>
      </c>
      <c r="F588" s="0" t="n">
        <v>0</v>
      </c>
      <c r="G588" s="0" t="n">
        <v>10064</v>
      </c>
      <c r="H588" s="1" t="s">
        <v>1117</v>
      </c>
      <c r="J588" s="0" t="s">
        <v>19</v>
      </c>
      <c r="K588" s="0" t="s">
        <v>19</v>
      </c>
      <c r="L588" s="0" t="n">
        <v>2</v>
      </c>
      <c r="M588" s="0" t="n">
        <v>23</v>
      </c>
      <c r="N588" s="0" t="n">
        <v>101</v>
      </c>
      <c r="O588" s="0" t="s">
        <v>22</v>
      </c>
      <c r="P588" s="0" t="s">
        <v>150</v>
      </c>
      <c r="Q588" s="0" t="s">
        <v>1116</v>
      </c>
      <c r="R588" s="0" t="s">
        <v>150</v>
      </c>
    </row>
    <row r="589" customFormat="false" ht="12.8" hidden="false" customHeight="false" outlineLevel="0" collapsed="false">
      <c r="A589" s="0" t="n">
        <v>10577</v>
      </c>
      <c r="B589" s="0" t="s">
        <v>1118</v>
      </c>
      <c r="C589" s="0" t="n">
        <v>2230201</v>
      </c>
      <c r="D589" s="0" t="n">
        <v>1</v>
      </c>
      <c r="F589" s="0" t="n">
        <v>0</v>
      </c>
      <c r="G589" s="0" t="n">
        <v>10064</v>
      </c>
      <c r="H589" s="1" t="s">
        <v>1119</v>
      </c>
      <c r="J589" s="0" t="s">
        <v>19</v>
      </c>
      <c r="K589" s="0" t="s">
        <v>19</v>
      </c>
      <c r="L589" s="0" t="n">
        <v>2</v>
      </c>
      <c r="M589" s="0" t="n">
        <v>23</v>
      </c>
      <c r="N589" s="0" t="n">
        <v>201</v>
      </c>
      <c r="O589" s="0" t="s">
        <v>22</v>
      </c>
      <c r="P589" s="0" t="s">
        <v>150</v>
      </c>
      <c r="Q589" s="0" t="s">
        <v>1118</v>
      </c>
      <c r="R589" s="0" t="s">
        <v>150</v>
      </c>
    </row>
    <row r="590" customFormat="false" ht="12.8" hidden="false" customHeight="false" outlineLevel="0" collapsed="false">
      <c r="A590" s="0" t="n">
        <v>10578</v>
      </c>
      <c r="B590" s="0" t="s">
        <v>1120</v>
      </c>
      <c r="C590" s="0" t="n">
        <v>2230301</v>
      </c>
      <c r="D590" s="0" t="n">
        <v>1</v>
      </c>
      <c r="F590" s="0" t="n">
        <v>0</v>
      </c>
      <c r="G590" s="0" t="n">
        <v>10064</v>
      </c>
      <c r="H590" s="1" t="s">
        <v>1121</v>
      </c>
      <c r="J590" s="0" t="s">
        <v>19</v>
      </c>
      <c r="K590" s="0" t="s">
        <v>19</v>
      </c>
      <c r="L590" s="0" t="n">
        <v>2</v>
      </c>
      <c r="M590" s="0" t="n">
        <v>23</v>
      </c>
      <c r="N590" s="0" t="n">
        <v>301</v>
      </c>
      <c r="O590" s="0" t="s">
        <v>22</v>
      </c>
      <c r="P590" s="0" t="s">
        <v>150</v>
      </c>
      <c r="Q590" s="0" t="s">
        <v>1120</v>
      </c>
      <c r="R590" s="0" t="s">
        <v>150</v>
      </c>
    </row>
    <row r="591" customFormat="false" ht="12.8" hidden="false" customHeight="false" outlineLevel="0" collapsed="false">
      <c r="A591" s="0" t="n">
        <v>10579</v>
      </c>
      <c r="B591" s="0" t="s">
        <v>1122</v>
      </c>
      <c r="C591" s="0" t="n">
        <v>2230401</v>
      </c>
      <c r="D591" s="0" t="n">
        <v>1</v>
      </c>
      <c r="F591" s="0" t="n">
        <v>0</v>
      </c>
      <c r="G591" s="0" t="n">
        <v>10064</v>
      </c>
      <c r="H591" s="1" t="s">
        <v>1123</v>
      </c>
      <c r="J591" s="0" t="s">
        <v>19</v>
      </c>
      <c r="K591" s="0" t="s">
        <v>19</v>
      </c>
      <c r="L591" s="0" t="n">
        <v>2</v>
      </c>
      <c r="M591" s="0" t="n">
        <v>23</v>
      </c>
      <c r="N591" s="0" t="n">
        <v>401</v>
      </c>
      <c r="O591" s="0" t="s">
        <v>22</v>
      </c>
      <c r="P591" s="0" t="s">
        <v>150</v>
      </c>
      <c r="Q591" s="0" t="s">
        <v>1122</v>
      </c>
      <c r="R591" s="0" t="s">
        <v>150</v>
      </c>
    </row>
    <row r="592" customFormat="false" ht="12.8" hidden="false" customHeight="false" outlineLevel="0" collapsed="false">
      <c r="A592" s="0" t="n">
        <v>10580</v>
      </c>
      <c r="B592" s="0" t="s">
        <v>102</v>
      </c>
      <c r="C592" s="0" t="n">
        <v>2230501</v>
      </c>
      <c r="D592" s="0" t="n">
        <v>1</v>
      </c>
      <c r="F592" s="0" t="n">
        <v>0</v>
      </c>
      <c r="G592" s="0" t="n">
        <v>10064</v>
      </c>
      <c r="H592" s="1" t="s">
        <v>1124</v>
      </c>
      <c r="J592" s="0" t="s">
        <v>19</v>
      </c>
      <c r="K592" s="0" t="s">
        <v>19</v>
      </c>
      <c r="L592" s="0" t="n">
        <v>2</v>
      </c>
      <c r="M592" s="0" t="n">
        <v>23</v>
      </c>
      <c r="N592" s="0" t="n">
        <v>501</v>
      </c>
      <c r="O592" s="0" t="s">
        <v>22</v>
      </c>
      <c r="P592" s="0" t="s">
        <v>150</v>
      </c>
      <c r="Q592" s="0" t="s">
        <v>102</v>
      </c>
      <c r="R592" s="0" t="s">
        <v>150</v>
      </c>
    </row>
    <row r="593" customFormat="false" ht="12.8" hidden="false" customHeight="false" outlineLevel="0" collapsed="false">
      <c r="A593" s="0" t="n">
        <v>11119</v>
      </c>
      <c r="B593" s="0" t="s">
        <v>1125</v>
      </c>
      <c r="C593" s="0" t="n">
        <v>0</v>
      </c>
      <c r="D593" s="0" t="n">
        <v>1</v>
      </c>
      <c r="F593" s="0" t="n">
        <v>0</v>
      </c>
      <c r="G593" s="0" t="n">
        <v>10064</v>
      </c>
      <c r="H593" s="1" t="s">
        <v>1126</v>
      </c>
      <c r="I593" s="0" t="n">
        <v>20150921201945</v>
      </c>
      <c r="J593" s="0" t="s">
        <v>1127</v>
      </c>
      <c r="K593" s="0" t="s">
        <v>19</v>
      </c>
      <c r="L593" s="0" t="n">
        <v>2</v>
      </c>
      <c r="M593" s="0" t="n">
        <v>23</v>
      </c>
      <c r="N593" s="0" t="n">
        <v>3014</v>
      </c>
      <c r="O593" s="0" t="s">
        <v>22</v>
      </c>
      <c r="P593" s="0" t="s">
        <v>150</v>
      </c>
      <c r="Q593" s="0" t="s">
        <v>1125</v>
      </c>
      <c r="R593" s="0" t="s">
        <v>150</v>
      </c>
    </row>
    <row r="594" customFormat="false" ht="12.8" hidden="false" customHeight="false" outlineLevel="0" collapsed="false">
      <c r="A594" s="0" t="n">
        <v>10581</v>
      </c>
      <c r="B594" s="0" t="s">
        <v>1128</v>
      </c>
      <c r="C594" s="0" t="n">
        <v>2240101</v>
      </c>
      <c r="D594" s="0" t="n">
        <v>1</v>
      </c>
      <c r="F594" s="0" t="n">
        <v>0</v>
      </c>
      <c r="G594" s="0" t="n">
        <v>10065</v>
      </c>
      <c r="H594" s="1" t="s">
        <v>1129</v>
      </c>
      <c r="J594" s="0" t="s">
        <v>19</v>
      </c>
      <c r="K594" s="0" t="s">
        <v>19</v>
      </c>
      <c r="L594" s="0" t="n">
        <v>2</v>
      </c>
      <c r="M594" s="0" t="n">
        <v>24</v>
      </c>
      <c r="N594" s="0" t="n">
        <v>101</v>
      </c>
      <c r="O594" s="0" t="s">
        <v>22</v>
      </c>
      <c r="P594" s="0" t="s">
        <v>152</v>
      </c>
      <c r="Q594" s="0" t="s">
        <v>1128</v>
      </c>
      <c r="R594" s="0" t="s">
        <v>152</v>
      </c>
    </row>
    <row r="595" customFormat="false" ht="12.8" hidden="false" customHeight="false" outlineLevel="0" collapsed="false">
      <c r="A595" s="0" t="n">
        <v>10582</v>
      </c>
      <c r="B595" s="0" t="s">
        <v>1130</v>
      </c>
      <c r="C595" s="0" t="n">
        <v>2240201</v>
      </c>
      <c r="D595" s="0" t="n">
        <v>1</v>
      </c>
      <c r="F595" s="0" t="n">
        <v>0</v>
      </c>
      <c r="G595" s="0" t="n">
        <v>10065</v>
      </c>
      <c r="H595" s="1" t="s">
        <v>1131</v>
      </c>
      <c r="J595" s="0" t="s">
        <v>19</v>
      </c>
      <c r="K595" s="0" t="s">
        <v>19</v>
      </c>
      <c r="L595" s="0" t="n">
        <v>2</v>
      </c>
      <c r="M595" s="0" t="n">
        <v>24</v>
      </c>
      <c r="N595" s="0" t="n">
        <v>201</v>
      </c>
      <c r="O595" s="0" t="s">
        <v>22</v>
      </c>
      <c r="P595" s="0" t="s">
        <v>152</v>
      </c>
      <c r="Q595" s="0" t="s">
        <v>1130</v>
      </c>
      <c r="R595" s="0" t="s">
        <v>152</v>
      </c>
    </row>
    <row r="596" customFormat="false" ht="12.8" hidden="false" customHeight="false" outlineLevel="0" collapsed="false">
      <c r="A596" s="0" t="n">
        <v>10583</v>
      </c>
      <c r="B596" s="0" t="s">
        <v>1132</v>
      </c>
      <c r="C596" s="0" t="n">
        <v>2240301</v>
      </c>
      <c r="D596" s="0" t="n">
        <v>1</v>
      </c>
      <c r="F596" s="0" t="n">
        <v>0</v>
      </c>
      <c r="G596" s="0" t="n">
        <v>10065</v>
      </c>
      <c r="H596" s="1" t="s">
        <v>1133</v>
      </c>
      <c r="J596" s="0" t="s">
        <v>19</v>
      </c>
      <c r="K596" s="0" t="s">
        <v>19</v>
      </c>
      <c r="L596" s="0" t="n">
        <v>2</v>
      </c>
      <c r="M596" s="0" t="n">
        <v>24</v>
      </c>
      <c r="N596" s="0" t="n">
        <v>301</v>
      </c>
      <c r="O596" s="0" t="s">
        <v>22</v>
      </c>
      <c r="P596" s="0" t="s">
        <v>152</v>
      </c>
      <c r="Q596" s="0" t="s">
        <v>1132</v>
      </c>
      <c r="R596" s="0" t="s">
        <v>152</v>
      </c>
    </row>
    <row r="597" customFormat="false" ht="12.8" hidden="false" customHeight="false" outlineLevel="0" collapsed="false">
      <c r="A597" s="0" t="n">
        <v>10584</v>
      </c>
      <c r="B597" s="0" t="s">
        <v>1134</v>
      </c>
      <c r="C597" s="0" t="n">
        <v>2240401</v>
      </c>
      <c r="D597" s="0" t="n">
        <v>1</v>
      </c>
      <c r="F597" s="0" t="n">
        <v>0</v>
      </c>
      <c r="G597" s="0" t="n">
        <v>10065</v>
      </c>
      <c r="H597" s="1" t="s">
        <v>1135</v>
      </c>
      <c r="J597" s="0" t="s">
        <v>19</v>
      </c>
      <c r="K597" s="0" t="s">
        <v>19</v>
      </c>
      <c r="L597" s="0" t="n">
        <v>2</v>
      </c>
      <c r="M597" s="0" t="n">
        <v>24</v>
      </c>
      <c r="N597" s="0" t="n">
        <v>401</v>
      </c>
      <c r="O597" s="0" t="s">
        <v>22</v>
      </c>
      <c r="P597" s="0" t="s">
        <v>152</v>
      </c>
      <c r="Q597" s="0" t="s">
        <v>1134</v>
      </c>
      <c r="R597" s="0" t="s">
        <v>152</v>
      </c>
    </row>
    <row r="598" customFormat="false" ht="12.8" hidden="false" customHeight="false" outlineLevel="0" collapsed="false">
      <c r="A598" s="0" t="n">
        <v>10585</v>
      </c>
      <c r="B598" s="0" t="s">
        <v>1136</v>
      </c>
      <c r="C598" s="0" t="n">
        <v>2240501</v>
      </c>
      <c r="D598" s="0" t="n">
        <v>1</v>
      </c>
      <c r="F598" s="0" t="n">
        <v>0</v>
      </c>
      <c r="G598" s="0" t="n">
        <v>10065</v>
      </c>
      <c r="H598" s="1" t="s">
        <v>1137</v>
      </c>
      <c r="J598" s="0" t="s">
        <v>19</v>
      </c>
      <c r="K598" s="0" t="s">
        <v>19</v>
      </c>
      <c r="L598" s="0" t="n">
        <v>2</v>
      </c>
      <c r="M598" s="0" t="n">
        <v>24</v>
      </c>
      <c r="N598" s="0" t="n">
        <v>501</v>
      </c>
      <c r="O598" s="0" t="s">
        <v>22</v>
      </c>
      <c r="P598" s="0" t="s">
        <v>152</v>
      </c>
      <c r="Q598" s="0" t="s">
        <v>1136</v>
      </c>
      <c r="R598" s="0" t="s">
        <v>152</v>
      </c>
    </row>
    <row r="599" customFormat="false" ht="12.8" hidden="false" customHeight="false" outlineLevel="0" collapsed="false">
      <c r="A599" s="0" t="n">
        <v>10586</v>
      </c>
      <c r="B599" s="0" t="s">
        <v>401</v>
      </c>
      <c r="C599" s="0" t="n">
        <v>2240601</v>
      </c>
      <c r="D599" s="0" t="n">
        <v>1</v>
      </c>
      <c r="F599" s="0" t="n">
        <v>0</v>
      </c>
      <c r="G599" s="0" t="n">
        <v>10065</v>
      </c>
      <c r="H599" s="1" t="s">
        <v>1138</v>
      </c>
      <c r="J599" s="0" t="s">
        <v>19</v>
      </c>
      <c r="K599" s="0" t="s">
        <v>19</v>
      </c>
      <c r="L599" s="0" t="n">
        <v>2</v>
      </c>
      <c r="M599" s="0" t="n">
        <v>24</v>
      </c>
      <c r="N599" s="0" t="n">
        <v>601</v>
      </c>
      <c r="O599" s="0" t="s">
        <v>22</v>
      </c>
      <c r="P599" s="0" t="s">
        <v>152</v>
      </c>
      <c r="Q599" s="0" t="s">
        <v>401</v>
      </c>
      <c r="R599" s="0" t="s">
        <v>152</v>
      </c>
    </row>
    <row r="600" customFormat="false" ht="12.8" hidden="false" customHeight="false" outlineLevel="0" collapsed="false">
      <c r="A600" s="0" t="n">
        <v>10587</v>
      </c>
      <c r="B600" s="0" t="s">
        <v>102</v>
      </c>
      <c r="C600" s="0" t="n">
        <v>2240701</v>
      </c>
      <c r="D600" s="0" t="n">
        <v>1</v>
      </c>
      <c r="F600" s="0" t="n">
        <v>0</v>
      </c>
      <c r="G600" s="0" t="n">
        <v>10065</v>
      </c>
      <c r="H600" s="1" t="s">
        <v>1139</v>
      </c>
      <c r="J600" s="0" t="s">
        <v>19</v>
      </c>
      <c r="K600" s="0" t="s">
        <v>19</v>
      </c>
      <c r="L600" s="0" t="n">
        <v>2</v>
      </c>
      <c r="M600" s="0" t="n">
        <v>24</v>
      </c>
      <c r="N600" s="0" t="n">
        <v>701</v>
      </c>
      <c r="O600" s="0" t="s">
        <v>22</v>
      </c>
      <c r="P600" s="0" t="s">
        <v>152</v>
      </c>
      <c r="Q600" s="0" t="s">
        <v>102</v>
      </c>
      <c r="R600" s="0" t="s">
        <v>152</v>
      </c>
    </row>
    <row r="601" customFormat="false" ht="12.8" hidden="false" customHeight="false" outlineLevel="0" collapsed="false">
      <c r="A601" s="0" t="n">
        <v>10588</v>
      </c>
      <c r="B601" s="0" t="s">
        <v>1140</v>
      </c>
      <c r="C601" s="0" t="n">
        <v>2250101</v>
      </c>
      <c r="D601" s="0" t="n">
        <v>1</v>
      </c>
      <c r="F601" s="0" t="n">
        <v>0</v>
      </c>
      <c r="G601" s="0" t="n">
        <v>10066</v>
      </c>
      <c r="H601" s="1" t="s">
        <v>1141</v>
      </c>
      <c r="J601" s="0" t="s">
        <v>19</v>
      </c>
      <c r="K601" s="0" t="s">
        <v>19</v>
      </c>
      <c r="L601" s="0" t="n">
        <v>2</v>
      </c>
      <c r="M601" s="0" t="n">
        <v>25</v>
      </c>
      <c r="N601" s="0" t="n">
        <v>101</v>
      </c>
      <c r="O601" s="0" t="s">
        <v>22</v>
      </c>
      <c r="P601" s="0" t="s">
        <v>154</v>
      </c>
      <c r="Q601" s="0" t="s">
        <v>1140</v>
      </c>
      <c r="R601" s="0" t="s">
        <v>154</v>
      </c>
    </row>
    <row r="602" customFormat="false" ht="12.8" hidden="false" customHeight="false" outlineLevel="0" collapsed="false">
      <c r="A602" s="0" t="n">
        <v>10589</v>
      </c>
      <c r="B602" s="0" t="s">
        <v>1034</v>
      </c>
      <c r="C602" s="0" t="n">
        <v>2260101</v>
      </c>
      <c r="D602" s="0" t="n">
        <v>1</v>
      </c>
      <c r="F602" s="0" t="n">
        <v>0</v>
      </c>
      <c r="G602" s="0" t="n">
        <v>10067</v>
      </c>
      <c r="H602" s="1" t="s">
        <v>1142</v>
      </c>
      <c r="J602" s="0" t="s">
        <v>19</v>
      </c>
      <c r="K602" s="0" t="s">
        <v>19</v>
      </c>
      <c r="L602" s="0" t="n">
        <v>2</v>
      </c>
      <c r="M602" s="0" t="n">
        <v>26</v>
      </c>
      <c r="N602" s="0" t="n">
        <v>101</v>
      </c>
      <c r="O602" s="0" t="s">
        <v>22</v>
      </c>
      <c r="P602" s="0" t="s">
        <v>156</v>
      </c>
      <c r="Q602" s="0" t="s">
        <v>1034</v>
      </c>
      <c r="R602" s="0" t="s">
        <v>156</v>
      </c>
    </row>
    <row r="603" customFormat="false" ht="12.8" hidden="false" customHeight="false" outlineLevel="0" collapsed="false">
      <c r="A603" s="0" t="n">
        <v>10590</v>
      </c>
      <c r="B603" s="0" t="s">
        <v>401</v>
      </c>
      <c r="C603" s="0" t="n">
        <v>2260102</v>
      </c>
      <c r="D603" s="0" t="n">
        <v>1</v>
      </c>
      <c r="F603" s="0" t="n">
        <v>0</v>
      </c>
      <c r="G603" s="0" t="n">
        <v>10067</v>
      </c>
      <c r="H603" s="1" t="s">
        <v>1143</v>
      </c>
      <c r="J603" s="0" t="s">
        <v>19</v>
      </c>
      <c r="K603" s="0" t="s">
        <v>19</v>
      </c>
      <c r="L603" s="0" t="n">
        <v>2</v>
      </c>
      <c r="M603" s="0" t="n">
        <v>26</v>
      </c>
      <c r="N603" s="0" t="n">
        <v>102</v>
      </c>
      <c r="O603" s="0" t="s">
        <v>22</v>
      </c>
      <c r="P603" s="0" t="s">
        <v>156</v>
      </c>
      <c r="Q603" s="0" t="s">
        <v>401</v>
      </c>
      <c r="R603" s="0" t="s">
        <v>156</v>
      </c>
    </row>
    <row r="604" customFormat="false" ht="12.8" hidden="false" customHeight="false" outlineLevel="0" collapsed="false">
      <c r="A604" s="0" t="n">
        <v>10591</v>
      </c>
      <c r="B604" s="0" t="s">
        <v>1144</v>
      </c>
      <c r="C604" s="0" t="n">
        <v>2270101</v>
      </c>
      <c r="D604" s="0" t="n">
        <v>1</v>
      </c>
      <c r="F604" s="0" t="n">
        <v>0</v>
      </c>
      <c r="G604" s="0" t="n">
        <v>10068</v>
      </c>
      <c r="H604" s="1" t="s">
        <v>1145</v>
      </c>
      <c r="J604" s="0" t="s">
        <v>19</v>
      </c>
      <c r="K604" s="0" t="s">
        <v>19</v>
      </c>
      <c r="L604" s="0" t="n">
        <v>2</v>
      </c>
      <c r="M604" s="0" t="n">
        <v>27</v>
      </c>
      <c r="N604" s="0" t="n">
        <v>101</v>
      </c>
      <c r="O604" s="0" t="s">
        <v>22</v>
      </c>
      <c r="P604" s="0" t="s">
        <v>158</v>
      </c>
      <c r="Q604" s="0" t="s">
        <v>1144</v>
      </c>
      <c r="R604" s="0" t="s">
        <v>158</v>
      </c>
    </row>
    <row r="605" customFormat="false" ht="12.8" hidden="false" customHeight="false" outlineLevel="0" collapsed="false">
      <c r="A605" s="0" t="n">
        <v>10592</v>
      </c>
      <c r="B605" s="0" t="s">
        <v>1093</v>
      </c>
      <c r="C605" s="0" t="n">
        <v>2270201</v>
      </c>
      <c r="D605" s="0" t="n">
        <v>1</v>
      </c>
      <c r="F605" s="0" t="n">
        <v>0</v>
      </c>
      <c r="G605" s="0" t="n">
        <v>10068</v>
      </c>
      <c r="H605" s="1" t="s">
        <v>1146</v>
      </c>
      <c r="J605" s="0" t="s">
        <v>19</v>
      </c>
      <c r="K605" s="0" t="s">
        <v>19</v>
      </c>
      <c r="L605" s="0" t="n">
        <v>2</v>
      </c>
      <c r="M605" s="0" t="n">
        <v>27</v>
      </c>
      <c r="N605" s="0" t="n">
        <v>201</v>
      </c>
      <c r="O605" s="0" t="s">
        <v>22</v>
      </c>
      <c r="P605" s="0" t="s">
        <v>158</v>
      </c>
      <c r="Q605" s="0" t="s">
        <v>1093</v>
      </c>
      <c r="R605" s="0" t="s">
        <v>158</v>
      </c>
    </row>
    <row r="606" customFormat="false" ht="12.8" hidden="false" customHeight="false" outlineLevel="0" collapsed="false">
      <c r="A606" s="0" t="n">
        <v>10593</v>
      </c>
      <c r="B606" s="0" t="s">
        <v>401</v>
      </c>
      <c r="C606" s="0" t="n">
        <v>2270301</v>
      </c>
      <c r="D606" s="0" t="n">
        <v>1</v>
      </c>
      <c r="F606" s="0" t="n">
        <v>0</v>
      </c>
      <c r="G606" s="0" t="n">
        <v>10068</v>
      </c>
      <c r="H606" s="1" t="s">
        <v>1147</v>
      </c>
      <c r="J606" s="0" t="s">
        <v>19</v>
      </c>
      <c r="K606" s="0" t="s">
        <v>19</v>
      </c>
      <c r="L606" s="0" t="n">
        <v>2</v>
      </c>
      <c r="M606" s="0" t="n">
        <v>27</v>
      </c>
      <c r="N606" s="0" t="n">
        <v>301</v>
      </c>
      <c r="O606" s="0" t="s">
        <v>22</v>
      </c>
      <c r="P606" s="0" t="s">
        <v>158</v>
      </c>
      <c r="Q606" s="0" t="s">
        <v>401</v>
      </c>
      <c r="R606" s="0" t="s">
        <v>158</v>
      </c>
    </row>
    <row r="607" customFormat="false" ht="12.8" hidden="false" customHeight="false" outlineLevel="0" collapsed="false">
      <c r="A607" s="0" t="n">
        <v>10594</v>
      </c>
      <c r="B607" s="0" t="s">
        <v>102</v>
      </c>
      <c r="C607" s="0" t="n">
        <v>2270401</v>
      </c>
      <c r="D607" s="0" t="n">
        <v>1</v>
      </c>
      <c r="F607" s="0" t="n">
        <v>0</v>
      </c>
      <c r="G607" s="0" t="n">
        <v>10068</v>
      </c>
      <c r="H607" s="1" t="s">
        <v>1148</v>
      </c>
      <c r="J607" s="0" t="s">
        <v>19</v>
      </c>
      <c r="K607" s="0" t="s">
        <v>19</v>
      </c>
      <c r="L607" s="0" t="n">
        <v>2</v>
      </c>
      <c r="M607" s="0" t="n">
        <v>27</v>
      </c>
      <c r="N607" s="0" t="n">
        <v>401</v>
      </c>
      <c r="O607" s="0" t="s">
        <v>22</v>
      </c>
      <c r="P607" s="0" t="s">
        <v>158</v>
      </c>
      <c r="Q607" s="0" t="s">
        <v>102</v>
      </c>
      <c r="R607" s="0" t="s">
        <v>158</v>
      </c>
    </row>
    <row r="608" customFormat="false" ht="12.8" hidden="false" customHeight="false" outlineLevel="0" collapsed="false">
      <c r="A608" s="0" t="n">
        <v>10595</v>
      </c>
      <c r="B608" s="0" t="s">
        <v>1149</v>
      </c>
      <c r="C608" s="0" t="n">
        <v>2270402</v>
      </c>
      <c r="D608" s="0" t="n">
        <v>1</v>
      </c>
      <c r="F608" s="0" t="n">
        <v>0</v>
      </c>
      <c r="G608" s="0" t="n">
        <v>10068</v>
      </c>
      <c r="H608" s="1" t="s">
        <v>1150</v>
      </c>
      <c r="J608" s="0" t="s">
        <v>19</v>
      </c>
      <c r="K608" s="0" t="s">
        <v>19</v>
      </c>
      <c r="L608" s="0" t="n">
        <v>2</v>
      </c>
      <c r="M608" s="0" t="n">
        <v>27</v>
      </c>
      <c r="N608" s="0" t="n">
        <v>402</v>
      </c>
      <c r="O608" s="0" t="s">
        <v>22</v>
      </c>
      <c r="P608" s="0" t="s">
        <v>158</v>
      </c>
      <c r="Q608" s="0" t="s">
        <v>1149</v>
      </c>
      <c r="R608" s="0" t="s">
        <v>158</v>
      </c>
    </row>
    <row r="609" customFormat="false" ht="12.8" hidden="false" customHeight="false" outlineLevel="0" collapsed="false">
      <c r="A609" s="0" t="n">
        <v>10596</v>
      </c>
      <c r="B609" s="0" t="s">
        <v>1014</v>
      </c>
      <c r="C609" s="0" t="n">
        <v>2270403</v>
      </c>
      <c r="D609" s="0" t="n">
        <v>1</v>
      </c>
      <c r="F609" s="0" t="n">
        <v>0</v>
      </c>
      <c r="G609" s="0" t="n">
        <v>10068</v>
      </c>
      <c r="H609" s="1" t="s">
        <v>1151</v>
      </c>
      <c r="J609" s="0" t="s">
        <v>19</v>
      </c>
      <c r="K609" s="0" t="s">
        <v>19</v>
      </c>
      <c r="L609" s="0" t="n">
        <v>2</v>
      </c>
      <c r="M609" s="0" t="n">
        <v>27</v>
      </c>
      <c r="N609" s="0" t="n">
        <v>403</v>
      </c>
      <c r="O609" s="0" t="s">
        <v>22</v>
      </c>
      <c r="P609" s="0" t="s">
        <v>158</v>
      </c>
      <c r="Q609" s="0" t="s">
        <v>1014</v>
      </c>
      <c r="R609" s="0" t="s">
        <v>158</v>
      </c>
    </row>
    <row r="610" customFormat="false" ht="12.8" hidden="false" customHeight="false" outlineLevel="0" collapsed="false">
      <c r="A610" s="0" t="n">
        <v>10597</v>
      </c>
      <c r="B610" s="0" t="s">
        <v>1034</v>
      </c>
      <c r="C610" s="0" t="n">
        <v>2270404</v>
      </c>
      <c r="D610" s="0" t="n">
        <v>1</v>
      </c>
      <c r="F610" s="0" t="n">
        <v>0</v>
      </c>
      <c r="G610" s="0" t="n">
        <v>10068</v>
      </c>
      <c r="H610" s="1" t="s">
        <v>1152</v>
      </c>
      <c r="J610" s="0" t="s">
        <v>19</v>
      </c>
      <c r="K610" s="0" t="s">
        <v>19</v>
      </c>
      <c r="L610" s="0" t="n">
        <v>2</v>
      </c>
      <c r="M610" s="0" t="n">
        <v>27</v>
      </c>
      <c r="N610" s="0" t="n">
        <v>404</v>
      </c>
      <c r="O610" s="0" t="s">
        <v>22</v>
      </c>
      <c r="P610" s="0" t="s">
        <v>158</v>
      </c>
      <c r="Q610" s="0" t="s">
        <v>1034</v>
      </c>
      <c r="R610" s="0" t="s">
        <v>158</v>
      </c>
    </row>
    <row r="611" customFormat="false" ht="12.8" hidden="false" customHeight="false" outlineLevel="0" collapsed="false">
      <c r="A611" s="0" t="n">
        <v>10598</v>
      </c>
      <c r="B611" s="0" t="s">
        <v>1020</v>
      </c>
      <c r="C611" s="0" t="n">
        <v>2280101</v>
      </c>
      <c r="D611" s="0" t="n">
        <v>1</v>
      </c>
      <c r="F611" s="0" t="n">
        <v>0</v>
      </c>
      <c r="G611" s="0" t="n">
        <v>10069</v>
      </c>
      <c r="H611" s="1" t="s">
        <v>1153</v>
      </c>
      <c r="J611" s="0" t="s">
        <v>19</v>
      </c>
      <c r="K611" s="0" t="s">
        <v>19</v>
      </c>
      <c r="L611" s="0" t="n">
        <v>2</v>
      </c>
      <c r="M611" s="0" t="n">
        <v>28</v>
      </c>
      <c r="N611" s="0" t="n">
        <v>101</v>
      </c>
      <c r="O611" s="0" t="s">
        <v>22</v>
      </c>
      <c r="P611" s="0" t="s">
        <v>160</v>
      </c>
      <c r="Q611" s="0" t="s">
        <v>1020</v>
      </c>
      <c r="R611" s="0" t="s">
        <v>160</v>
      </c>
    </row>
    <row r="612" customFormat="false" ht="12.8" hidden="false" customHeight="false" outlineLevel="0" collapsed="false">
      <c r="A612" s="0" t="n">
        <v>10599</v>
      </c>
      <c r="B612" s="0" t="s">
        <v>1154</v>
      </c>
      <c r="C612" s="0" t="n">
        <v>2280201</v>
      </c>
      <c r="D612" s="0" t="n">
        <v>1</v>
      </c>
      <c r="F612" s="0" t="n">
        <v>0</v>
      </c>
      <c r="G612" s="0" t="n">
        <v>10069</v>
      </c>
      <c r="H612" s="1" t="s">
        <v>1155</v>
      </c>
      <c r="J612" s="0" t="s">
        <v>19</v>
      </c>
      <c r="K612" s="0" t="s">
        <v>19</v>
      </c>
      <c r="L612" s="0" t="n">
        <v>2</v>
      </c>
      <c r="M612" s="0" t="n">
        <v>28</v>
      </c>
      <c r="N612" s="0" t="n">
        <v>201</v>
      </c>
      <c r="O612" s="0" t="s">
        <v>22</v>
      </c>
      <c r="P612" s="0" t="s">
        <v>160</v>
      </c>
      <c r="Q612" s="0" t="s">
        <v>1154</v>
      </c>
      <c r="R612" s="0" t="s">
        <v>160</v>
      </c>
    </row>
    <row r="613" customFormat="false" ht="12.8" hidden="false" customHeight="false" outlineLevel="0" collapsed="false">
      <c r="A613" s="0" t="n">
        <v>10600</v>
      </c>
      <c r="B613" s="0" t="s">
        <v>1156</v>
      </c>
      <c r="C613" s="0" t="n">
        <v>2280301</v>
      </c>
      <c r="D613" s="0" t="n">
        <v>1</v>
      </c>
      <c r="F613" s="0" t="n">
        <v>0</v>
      </c>
      <c r="G613" s="0" t="n">
        <v>10069</v>
      </c>
      <c r="H613" s="1" t="s">
        <v>1157</v>
      </c>
      <c r="J613" s="0" t="s">
        <v>19</v>
      </c>
      <c r="K613" s="0" t="s">
        <v>19</v>
      </c>
      <c r="L613" s="0" t="n">
        <v>2</v>
      </c>
      <c r="M613" s="0" t="n">
        <v>28</v>
      </c>
      <c r="N613" s="0" t="n">
        <v>301</v>
      </c>
      <c r="O613" s="0" t="s">
        <v>22</v>
      </c>
      <c r="P613" s="0" t="s">
        <v>160</v>
      </c>
      <c r="Q613" s="0" t="s">
        <v>1156</v>
      </c>
      <c r="R613" s="0" t="s">
        <v>160</v>
      </c>
    </row>
    <row r="614" customFormat="false" ht="12.8" hidden="false" customHeight="false" outlineLevel="0" collapsed="false">
      <c r="A614" s="0" t="n">
        <v>10601</v>
      </c>
      <c r="B614" s="0" t="s">
        <v>1158</v>
      </c>
      <c r="C614" s="0" t="n">
        <v>2280401</v>
      </c>
      <c r="D614" s="0" t="n">
        <v>1</v>
      </c>
      <c r="F614" s="0" t="n">
        <v>0</v>
      </c>
      <c r="G614" s="0" t="n">
        <v>10069</v>
      </c>
      <c r="H614" s="1" t="s">
        <v>1159</v>
      </c>
      <c r="J614" s="0" t="s">
        <v>19</v>
      </c>
      <c r="K614" s="0" t="s">
        <v>19</v>
      </c>
      <c r="L614" s="0" t="n">
        <v>2</v>
      </c>
      <c r="M614" s="0" t="n">
        <v>28</v>
      </c>
      <c r="N614" s="0" t="n">
        <v>401</v>
      </c>
      <c r="O614" s="0" t="s">
        <v>22</v>
      </c>
      <c r="P614" s="0" t="s">
        <v>160</v>
      </c>
      <c r="Q614" s="0" t="s">
        <v>1158</v>
      </c>
      <c r="R614" s="0" t="s">
        <v>160</v>
      </c>
    </row>
    <row r="615" customFormat="false" ht="12.8" hidden="false" customHeight="false" outlineLevel="0" collapsed="false">
      <c r="A615" s="0" t="n">
        <v>10602</v>
      </c>
      <c r="B615" s="0" t="s">
        <v>401</v>
      </c>
      <c r="C615" s="0" t="n">
        <v>2280501</v>
      </c>
      <c r="D615" s="0" t="n">
        <v>1</v>
      </c>
      <c r="F615" s="0" t="n">
        <v>0</v>
      </c>
      <c r="G615" s="0" t="n">
        <v>10069</v>
      </c>
      <c r="H615" s="1" t="s">
        <v>1160</v>
      </c>
      <c r="J615" s="0" t="s">
        <v>19</v>
      </c>
      <c r="K615" s="0" t="s">
        <v>19</v>
      </c>
      <c r="L615" s="0" t="n">
        <v>2</v>
      </c>
      <c r="M615" s="0" t="n">
        <v>28</v>
      </c>
      <c r="N615" s="0" t="n">
        <v>501</v>
      </c>
      <c r="O615" s="0" t="s">
        <v>22</v>
      </c>
      <c r="P615" s="0" t="s">
        <v>160</v>
      </c>
      <c r="Q615" s="0" t="s">
        <v>401</v>
      </c>
      <c r="R615" s="0" t="s">
        <v>160</v>
      </c>
    </row>
    <row r="616" customFormat="false" ht="12.8" hidden="false" customHeight="false" outlineLevel="0" collapsed="false">
      <c r="A616" s="0" t="n">
        <v>10603</v>
      </c>
      <c r="B616" s="0" t="s">
        <v>102</v>
      </c>
      <c r="C616" s="0" t="n">
        <v>2280601</v>
      </c>
      <c r="D616" s="0" t="n">
        <v>1</v>
      </c>
      <c r="F616" s="0" t="n">
        <v>0</v>
      </c>
      <c r="G616" s="0" t="n">
        <v>10069</v>
      </c>
      <c r="H616" s="1" t="s">
        <v>1161</v>
      </c>
      <c r="J616" s="0" t="s">
        <v>19</v>
      </c>
      <c r="K616" s="0" t="s">
        <v>19</v>
      </c>
      <c r="L616" s="0" t="n">
        <v>2</v>
      </c>
      <c r="M616" s="0" t="n">
        <v>28</v>
      </c>
      <c r="N616" s="0" t="n">
        <v>601</v>
      </c>
      <c r="O616" s="0" t="s">
        <v>22</v>
      </c>
      <c r="P616" s="0" t="s">
        <v>160</v>
      </c>
      <c r="Q616" s="0" t="s">
        <v>102</v>
      </c>
      <c r="R616" s="0" t="s">
        <v>160</v>
      </c>
    </row>
    <row r="617" customFormat="false" ht="12.8" hidden="false" customHeight="false" outlineLevel="0" collapsed="false">
      <c r="A617" s="0" t="n">
        <v>10604</v>
      </c>
      <c r="B617" s="0" t="s">
        <v>1162</v>
      </c>
      <c r="C617" s="0" t="n">
        <v>2290101</v>
      </c>
      <c r="D617" s="0" t="n">
        <v>1</v>
      </c>
      <c r="F617" s="0" t="n">
        <v>0</v>
      </c>
      <c r="G617" s="0" t="n">
        <v>10070</v>
      </c>
      <c r="H617" s="1" t="s">
        <v>1163</v>
      </c>
      <c r="J617" s="0" t="s">
        <v>19</v>
      </c>
      <c r="K617" s="0" t="s">
        <v>19</v>
      </c>
      <c r="L617" s="0" t="n">
        <v>2</v>
      </c>
      <c r="M617" s="0" t="n">
        <v>29</v>
      </c>
      <c r="N617" s="0" t="n">
        <v>101</v>
      </c>
      <c r="O617" s="0" t="s">
        <v>22</v>
      </c>
      <c r="P617" s="0" t="s">
        <v>162</v>
      </c>
      <c r="Q617" s="0" t="s">
        <v>1162</v>
      </c>
      <c r="R617" s="0" t="s">
        <v>162</v>
      </c>
    </row>
    <row r="618" customFormat="false" ht="12.8" hidden="false" customHeight="false" outlineLevel="0" collapsed="false">
      <c r="A618" s="0" t="n">
        <v>10605</v>
      </c>
      <c r="B618" s="0" t="s">
        <v>1164</v>
      </c>
      <c r="C618" s="0" t="n">
        <v>2290201</v>
      </c>
      <c r="D618" s="0" t="n">
        <v>1</v>
      </c>
      <c r="F618" s="0" t="n">
        <v>0</v>
      </c>
      <c r="G618" s="0" t="n">
        <v>10070</v>
      </c>
      <c r="H618" s="1" t="s">
        <v>1165</v>
      </c>
      <c r="J618" s="0" t="s">
        <v>19</v>
      </c>
      <c r="K618" s="0" t="s">
        <v>19</v>
      </c>
      <c r="L618" s="0" t="n">
        <v>2</v>
      </c>
      <c r="M618" s="0" t="n">
        <v>29</v>
      </c>
      <c r="N618" s="0" t="n">
        <v>201</v>
      </c>
      <c r="O618" s="0" t="s">
        <v>22</v>
      </c>
      <c r="P618" s="0" t="s">
        <v>162</v>
      </c>
      <c r="Q618" s="0" t="s">
        <v>1164</v>
      </c>
      <c r="R618" s="0" t="s">
        <v>162</v>
      </c>
    </row>
    <row r="619" customFormat="false" ht="12.8" hidden="false" customHeight="false" outlineLevel="0" collapsed="false">
      <c r="A619" s="0" t="n">
        <v>10606</v>
      </c>
      <c r="B619" s="0" t="s">
        <v>1166</v>
      </c>
      <c r="C619" s="0" t="n">
        <v>2290301</v>
      </c>
      <c r="D619" s="0" t="n">
        <v>1</v>
      </c>
      <c r="F619" s="0" t="n">
        <v>0</v>
      </c>
      <c r="G619" s="0" t="n">
        <v>10070</v>
      </c>
      <c r="H619" s="1" t="s">
        <v>1167</v>
      </c>
      <c r="J619" s="0" t="s">
        <v>19</v>
      </c>
      <c r="K619" s="0" t="s">
        <v>19</v>
      </c>
      <c r="L619" s="0" t="n">
        <v>2</v>
      </c>
      <c r="M619" s="0" t="n">
        <v>29</v>
      </c>
      <c r="N619" s="0" t="n">
        <v>301</v>
      </c>
      <c r="O619" s="0" t="s">
        <v>22</v>
      </c>
      <c r="P619" s="0" t="s">
        <v>162</v>
      </c>
      <c r="Q619" s="0" t="s">
        <v>1166</v>
      </c>
      <c r="R619" s="0" t="s">
        <v>162</v>
      </c>
    </row>
    <row r="620" customFormat="false" ht="12.8" hidden="false" customHeight="false" outlineLevel="0" collapsed="false">
      <c r="A620" s="0" t="n">
        <v>10607</v>
      </c>
      <c r="B620" s="0" t="s">
        <v>1168</v>
      </c>
      <c r="C620" s="0" t="n">
        <v>2290401</v>
      </c>
      <c r="D620" s="0" t="n">
        <v>1</v>
      </c>
      <c r="F620" s="0" t="n">
        <v>0</v>
      </c>
      <c r="G620" s="0" t="n">
        <v>10070</v>
      </c>
      <c r="H620" s="1" t="s">
        <v>1169</v>
      </c>
      <c r="J620" s="0" t="s">
        <v>19</v>
      </c>
      <c r="K620" s="0" t="s">
        <v>19</v>
      </c>
      <c r="L620" s="0" t="n">
        <v>2</v>
      </c>
      <c r="M620" s="0" t="n">
        <v>29</v>
      </c>
      <c r="N620" s="0" t="n">
        <v>401</v>
      </c>
      <c r="O620" s="0" t="s">
        <v>22</v>
      </c>
      <c r="P620" s="0" t="s">
        <v>162</v>
      </c>
      <c r="Q620" s="0" t="s">
        <v>1168</v>
      </c>
      <c r="R620" s="0" t="s">
        <v>162</v>
      </c>
    </row>
    <row r="621" customFormat="false" ht="12.8" hidden="false" customHeight="false" outlineLevel="0" collapsed="false">
      <c r="A621" s="0" t="n">
        <v>10608</v>
      </c>
      <c r="B621" s="0" t="s">
        <v>1170</v>
      </c>
      <c r="C621" s="0" t="n">
        <v>2290501</v>
      </c>
      <c r="D621" s="0" t="n">
        <v>1</v>
      </c>
      <c r="F621" s="0" t="n">
        <v>0</v>
      </c>
      <c r="G621" s="0" t="n">
        <v>10070</v>
      </c>
      <c r="H621" s="1" t="s">
        <v>1171</v>
      </c>
      <c r="J621" s="0" t="s">
        <v>19</v>
      </c>
      <c r="K621" s="0" t="s">
        <v>19</v>
      </c>
      <c r="L621" s="0" t="n">
        <v>2</v>
      </c>
      <c r="M621" s="0" t="n">
        <v>29</v>
      </c>
      <c r="N621" s="0" t="n">
        <v>501</v>
      </c>
      <c r="O621" s="0" t="s">
        <v>22</v>
      </c>
      <c r="P621" s="0" t="s">
        <v>162</v>
      </c>
      <c r="Q621" s="0" t="s">
        <v>1170</v>
      </c>
      <c r="R621" s="0" t="s">
        <v>162</v>
      </c>
    </row>
    <row r="622" customFormat="false" ht="12.8" hidden="false" customHeight="false" outlineLevel="0" collapsed="false">
      <c r="A622" s="0" t="n">
        <v>10609</v>
      </c>
      <c r="B622" s="0" t="s">
        <v>1172</v>
      </c>
      <c r="C622" s="0" t="n">
        <v>2290601</v>
      </c>
      <c r="D622" s="0" t="n">
        <v>1</v>
      </c>
      <c r="F622" s="0" t="n">
        <v>0</v>
      </c>
      <c r="G622" s="0" t="n">
        <v>10070</v>
      </c>
      <c r="H622" s="1" t="s">
        <v>1173</v>
      </c>
      <c r="J622" s="0" t="s">
        <v>19</v>
      </c>
      <c r="K622" s="0" t="s">
        <v>19</v>
      </c>
      <c r="L622" s="0" t="n">
        <v>2</v>
      </c>
      <c r="M622" s="0" t="n">
        <v>29</v>
      </c>
      <c r="N622" s="0" t="n">
        <v>601</v>
      </c>
      <c r="O622" s="0" t="s">
        <v>22</v>
      </c>
      <c r="P622" s="0" t="s">
        <v>162</v>
      </c>
      <c r="Q622" s="0" t="s">
        <v>1172</v>
      </c>
      <c r="R622" s="0" t="s">
        <v>162</v>
      </c>
    </row>
    <row r="623" customFormat="false" ht="12.8" hidden="false" customHeight="false" outlineLevel="0" collapsed="false">
      <c r="A623" s="0" t="n">
        <v>10610</v>
      </c>
      <c r="B623" s="0" t="s">
        <v>1174</v>
      </c>
      <c r="C623" s="0" t="n">
        <v>2290701</v>
      </c>
      <c r="D623" s="0" t="n">
        <v>1</v>
      </c>
      <c r="F623" s="0" t="n">
        <v>0</v>
      </c>
      <c r="G623" s="0" t="n">
        <v>10070</v>
      </c>
      <c r="H623" s="1" t="s">
        <v>1175</v>
      </c>
      <c r="J623" s="0" t="s">
        <v>19</v>
      </c>
      <c r="K623" s="0" t="s">
        <v>19</v>
      </c>
      <c r="L623" s="0" t="n">
        <v>2</v>
      </c>
      <c r="M623" s="0" t="n">
        <v>29</v>
      </c>
      <c r="N623" s="0" t="n">
        <v>701</v>
      </c>
      <c r="O623" s="0" t="s">
        <v>22</v>
      </c>
      <c r="P623" s="0" t="s">
        <v>162</v>
      </c>
      <c r="Q623" s="0" t="s">
        <v>1174</v>
      </c>
      <c r="R623" s="0" t="s">
        <v>162</v>
      </c>
    </row>
    <row r="624" customFormat="false" ht="12.8" hidden="false" customHeight="false" outlineLevel="0" collapsed="false">
      <c r="A624" s="0" t="n">
        <v>10611</v>
      </c>
      <c r="B624" s="0" t="s">
        <v>1158</v>
      </c>
      <c r="C624" s="0" t="n">
        <v>2290801</v>
      </c>
      <c r="D624" s="0" t="n">
        <v>1</v>
      </c>
      <c r="F624" s="0" t="n">
        <v>0</v>
      </c>
      <c r="G624" s="0" t="n">
        <v>10070</v>
      </c>
      <c r="H624" s="1" t="s">
        <v>1176</v>
      </c>
      <c r="J624" s="0" t="s">
        <v>19</v>
      </c>
      <c r="K624" s="0" t="s">
        <v>19</v>
      </c>
      <c r="L624" s="0" t="n">
        <v>2</v>
      </c>
      <c r="M624" s="0" t="n">
        <v>29</v>
      </c>
      <c r="N624" s="0" t="n">
        <v>801</v>
      </c>
      <c r="O624" s="0" t="s">
        <v>22</v>
      </c>
      <c r="P624" s="0" t="s">
        <v>162</v>
      </c>
      <c r="Q624" s="0" t="s">
        <v>1158</v>
      </c>
      <c r="R624" s="0" t="s">
        <v>162</v>
      </c>
    </row>
    <row r="625" customFormat="false" ht="12.8" hidden="false" customHeight="false" outlineLevel="0" collapsed="false">
      <c r="A625" s="0" t="n">
        <v>10612</v>
      </c>
      <c r="B625" s="0" t="s">
        <v>102</v>
      </c>
      <c r="C625" s="0" t="n">
        <v>2290901</v>
      </c>
      <c r="D625" s="0" t="n">
        <v>1</v>
      </c>
      <c r="F625" s="0" t="n">
        <v>0</v>
      </c>
      <c r="G625" s="0" t="n">
        <v>10070</v>
      </c>
      <c r="H625" s="1" t="s">
        <v>1177</v>
      </c>
      <c r="J625" s="0" t="s">
        <v>19</v>
      </c>
      <c r="K625" s="0" t="s">
        <v>19</v>
      </c>
      <c r="L625" s="0" t="n">
        <v>2</v>
      </c>
      <c r="M625" s="0" t="n">
        <v>29</v>
      </c>
      <c r="N625" s="0" t="n">
        <v>901</v>
      </c>
      <c r="O625" s="0" t="s">
        <v>22</v>
      </c>
      <c r="P625" s="0" t="s">
        <v>162</v>
      </c>
      <c r="Q625" s="0" t="s">
        <v>102</v>
      </c>
      <c r="R625" s="0" t="s">
        <v>162</v>
      </c>
    </row>
    <row r="626" customFormat="false" ht="12.8" hidden="false" customHeight="false" outlineLevel="0" collapsed="false">
      <c r="A626" s="0" t="n">
        <v>10613</v>
      </c>
      <c r="B626" s="0" t="s">
        <v>104</v>
      </c>
      <c r="C626" s="0" t="n">
        <v>2290902</v>
      </c>
      <c r="D626" s="0" t="n">
        <v>1</v>
      </c>
      <c r="F626" s="0" t="n">
        <v>0</v>
      </c>
      <c r="G626" s="0" t="n">
        <v>10070</v>
      </c>
      <c r="H626" s="1" t="s">
        <v>1178</v>
      </c>
      <c r="J626" s="0" t="s">
        <v>19</v>
      </c>
      <c r="K626" s="0" t="s">
        <v>19</v>
      </c>
      <c r="L626" s="0" t="n">
        <v>2</v>
      </c>
      <c r="M626" s="0" t="n">
        <v>29</v>
      </c>
      <c r="N626" s="0" t="n">
        <v>902</v>
      </c>
      <c r="O626" s="0" t="s">
        <v>22</v>
      </c>
      <c r="P626" s="0" t="s">
        <v>162</v>
      </c>
      <c r="Q626" s="0" t="s">
        <v>104</v>
      </c>
      <c r="R626" s="0" t="s">
        <v>162</v>
      </c>
    </row>
    <row r="627" customFormat="false" ht="12.8" hidden="false" customHeight="false" outlineLevel="0" collapsed="false">
      <c r="A627" s="0" t="n">
        <v>11108</v>
      </c>
      <c r="B627" s="0" t="s">
        <v>1179</v>
      </c>
      <c r="C627" s="0" t="n">
        <v>0</v>
      </c>
      <c r="D627" s="0" t="n">
        <v>1</v>
      </c>
      <c r="F627" s="0" t="n">
        <v>0</v>
      </c>
      <c r="G627" s="0" t="n">
        <v>10070</v>
      </c>
      <c r="H627" s="1" t="s">
        <v>1180</v>
      </c>
      <c r="I627" s="0" t="n">
        <v>20140429134050</v>
      </c>
      <c r="J627" s="0" t="s">
        <v>63</v>
      </c>
      <c r="K627" s="0" t="s">
        <v>19</v>
      </c>
      <c r="L627" s="0" t="n">
        <v>2</v>
      </c>
      <c r="M627" s="0" t="n">
        <v>38</v>
      </c>
      <c r="N627" s="0" t="n">
        <v>103</v>
      </c>
      <c r="O627" s="0" t="s">
        <v>22</v>
      </c>
      <c r="P627" s="0" t="s">
        <v>162</v>
      </c>
      <c r="Q627" s="0" t="s">
        <v>1179</v>
      </c>
      <c r="R627" s="0" t="s">
        <v>162</v>
      </c>
    </row>
    <row r="628" customFormat="false" ht="12.8" hidden="false" customHeight="false" outlineLevel="0" collapsed="false">
      <c r="A628" s="0" t="n">
        <v>10614</v>
      </c>
      <c r="B628" s="0" t="s">
        <v>1181</v>
      </c>
      <c r="C628" s="0" t="n">
        <v>2300101</v>
      </c>
      <c r="D628" s="0" t="n">
        <v>1</v>
      </c>
      <c r="F628" s="0" t="n">
        <v>0</v>
      </c>
      <c r="G628" s="0" t="n">
        <v>10071</v>
      </c>
      <c r="H628" s="1" t="s">
        <v>1182</v>
      </c>
      <c r="J628" s="0" t="s">
        <v>19</v>
      </c>
      <c r="K628" s="0" t="s">
        <v>19</v>
      </c>
      <c r="L628" s="0" t="n">
        <v>2</v>
      </c>
      <c r="M628" s="0" t="n">
        <v>30</v>
      </c>
      <c r="N628" s="0" t="n">
        <v>101</v>
      </c>
      <c r="O628" s="0" t="s">
        <v>22</v>
      </c>
      <c r="P628" s="0" t="s">
        <v>164</v>
      </c>
      <c r="Q628" s="0" t="s">
        <v>1181</v>
      </c>
      <c r="R628" s="0" t="s">
        <v>164</v>
      </c>
    </row>
    <row r="629" customFormat="false" ht="12.8" hidden="false" customHeight="false" outlineLevel="0" collapsed="false">
      <c r="A629" s="0" t="n">
        <v>10615</v>
      </c>
      <c r="B629" s="0" t="s">
        <v>1183</v>
      </c>
      <c r="C629" s="0" t="n">
        <v>2300201</v>
      </c>
      <c r="D629" s="0" t="n">
        <v>1</v>
      </c>
      <c r="F629" s="0" t="n">
        <v>0</v>
      </c>
      <c r="G629" s="0" t="n">
        <v>10071</v>
      </c>
      <c r="H629" s="1" t="s">
        <v>1184</v>
      </c>
      <c r="J629" s="0" t="s">
        <v>19</v>
      </c>
      <c r="K629" s="0" t="s">
        <v>19</v>
      </c>
      <c r="L629" s="0" t="n">
        <v>2</v>
      </c>
      <c r="M629" s="0" t="n">
        <v>30</v>
      </c>
      <c r="N629" s="0" t="n">
        <v>201</v>
      </c>
      <c r="O629" s="0" t="s">
        <v>22</v>
      </c>
      <c r="P629" s="0" t="s">
        <v>164</v>
      </c>
      <c r="Q629" s="0" t="s">
        <v>1183</v>
      </c>
      <c r="R629" s="0" t="s">
        <v>164</v>
      </c>
    </row>
    <row r="630" customFormat="false" ht="12.8" hidden="false" customHeight="false" outlineLevel="0" collapsed="false">
      <c r="A630" s="0" t="n">
        <v>10616</v>
      </c>
      <c r="B630" s="0" t="s">
        <v>1185</v>
      </c>
      <c r="C630" s="0" t="n">
        <v>2300301</v>
      </c>
      <c r="D630" s="0" t="n">
        <v>1</v>
      </c>
      <c r="F630" s="0" t="n">
        <v>0</v>
      </c>
      <c r="G630" s="0" t="n">
        <v>10071</v>
      </c>
      <c r="H630" s="1" t="s">
        <v>1186</v>
      </c>
      <c r="J630" s="0" t="s">
        <v>19</v>
      </c>
      <c r="K630" s="0" t="s">
        <v>19</v>
      </c>
      <c r="L630" s="0" t="n">
        <v>2</v>
      </c>
      <c r="M630" s="0" t="n">
        <v>30</v>
      </c>
      <c r="N630" s="0" t="n">
        <v>301</v>
      </c>
      <c r="O630" s="0" t="s">
        <v>22</v>
      </c>
      <c r="P630" s="0" t="s">
        <v>164</v>
      </c>
      <c r="Q630" s="0" t="s">
        <v>1185</v>
      </c>
      <c r="R630" s="0" t="s">
        <v>164</v>
      </c>
    </row>
    <row r="631" customFormat="false" ht="12.8" hidden="false" customHeight="false" outlineLevel="0" collapsed="false">
      <c r="A631" s="0" t="n">
        <v>10617</v>
      </c>
      <c r="B631" s="0" t="s">
        <v>1187</v>
      </c>
      <c r="C631" s="0" t="n">
        <v>2310101</v>
      </c>
      <c r="D631" s="0" t="n">
        <v>1</v>
      </c>
      <c r="F631" s="0" t="n">
        <v>0</v>
      </c>
      <c r="G631" s="0" t="n">
        <v>10072</v>
      </c>
      <c r="H631" s="1" t="s">
        <v>1188</v>
      </c>
      <c r="J631" s="0" t="s">
        <v>19</v>
      </c>
      <c r="K631" s="0" t="s">
        <v>19</v>
      </c>
      <c r="L631" s="0" t="n">
        <v>2</v>
      </c>
      <c r="M631" s="0" t="n">
        <v>31</v>
      </c>
      <c r="N631" s="0" t="n">
        <v>101</v>
      </c>
      <c r="O631" s="0" t="s">
        <v>22</v>
      </c>
      <c r="P631" s="0" t="s">
        <v>166</v>
      </c>
      <c r="Q631" s="0" t="s">
        <v>1187</v>
      </c>
      <c r="R631" s="0" t="s">
        <v>166</v>
      </c>
    </row>
    <row r="632" customFormat="false" ht="12.8" hidden="false" customHeight="false" outlineLevel="0" collapsed="false">
      <c r="A632" s="0" t="n">
        <v>10618</v>
      </c>
      <c r="B632" s="0" t="s">
        <v>1189</v>
      </c>
      <c r="C632" s="0" t="n">
        <v>2310201</v>
      </c>
      <c r="D632" s="0" t="n">
        <v>1</v>
      </c>
      <c r="F632" s="0" t="n">
        <v>0</v>
      </c>
      <c r="G632" s="0" t="n">
        <v>10072</v>
      </c>
      <c r="H632" s="1" t="s">
        <v>1190</v>
      </c>
      <c r="J632" s="0" t="s">
        <v>19</v>
      </c>
      <c r="K632" s="0" t="s">
        <v>19</v>
      </c>
      <c r="L632" s="0" t="n">
        <v>2</v>
      </c>
      <c r="M632" s="0" t="n">
        <v>31</v>
      </c>
      <c r="N632" s="0" t="n">
        <v>201</v>
      </c>
      <c r="O632" s="0" t="s">
        <v>22</v>
      </c>
      <c r="P632" s="0" t="s">
        <v>166</v>
      </c>
      <c r="Q632" s="0" t="s">
        <v>1189</v>
      </c>
      <c r="R632" s="0" t="s">
        <v>166</v>
      </c>
    </row>
    <row r="633" customFormat="false" ht="12.8" hidden="false" customHeight="false" outlineLevel="0" collapsed="false">
      <c r="A633" s="0" t="n">
        <v>10619</v>
      </c>
      <c r="B633" s="0" t="s">
        <v>102</v>
      </c>
      <c r="C633" s="0" t="n">
        <v>2310301</v>
      </c>
      <c r="D633" s="0" t="n">
        <v>1</v>
      </c>
      <c r="F633" s="0" t="n">
        <v>0</v>
      </c>
      <c r="G633" s="0" t="n">
        <v>10072</v>
      </c>
      <c r="H633" s="1" t="s">
        <v>1191</v>
      </c>
      <c r="J633" s="0" t="s">
        <v>19</v>
      </c>
      <c r="K633" s="0" t="s">
        <v>19</v>
      </c>
      <c r="L633" s="0" t="n">
        <v>2</v>
      </c>
      <c r="M633" s="0" t="n">
        <v>31</v>
      </c>
      <c r="N633" s="0" t="n">
        <v>301</v>
      </c>
      <c r="O633" s="0" t="s">
        <v>22</v>
      </c>
      <c r="P633" s="0" t="s">
        <v>166</v>
      </c>
      <c r="Q633" s="0" t="s">
        <v>102</v>
      </c>
      <c r="R633" s="0" t="s">
        <v>166</v>
      </c>
    </row>
    <row r="634" customFormat="false" ht="12.8" hidden="false" customHeight="false" outlineLevel="0" collapsed="false">
      <c r="A634" s="0" t="n">
        <v>10620</v>
      </c>
      <c r="B634" s="0" t="s">
        <v>104</v>
      </c>
      <c r="C634" s="0" t="n">
        <v>2310302</v>
      </c>
      <c r="D634" s="0" t="n">
        <v>1</v>
      </c>
      <c r="F634" s="0" t="n">
        <v>0</v>
      </c>
      <c r="G634" s="0" t="n">
        <v>10072</v>
      </c>
      <c r="H634" s="1" t="s">
        <v>1192</v>
      </c>
      <c r="J634" s="0" t="s">
        <v>19</v>
      </c>
      <c r="K634" s="0" t="s">
        <v>19</v>
      </c>
      <c r="L634" s="0" t="n">
        <v>2</v>
      </c>
      <c r="M634" s="0" t="n">
        <v>31</v>
      </c>
      <c r="N634" s="0" t="n">
        <v>302</v>
      </c>
      <c r="O634" s="0" t="s">
        <v>22</v>
      </c>
      <c r="P634" s="0" t="s">
        <v>166</v>
      </c>
      <c r="Q634" s="0" t="s">
        <v>104</v>
      </c>
      <c r="R634" s="0" t="s">
        <v>166</v>
      </c>
    </row>
    <row r="635" customFormat="false" ht="12.8" hidden="false" customHeight="false" outlineLevel="0" collapsed="false">
      <c r="A635" s="0" t="n">
        <v>10621</v>
      </c>
      <c r="B635" s="0" t="s">
        <v>1034</v>
      </c>
      <c r="C635" s="0" t="n">
        <v>2310303</v>
      </c>
      <c r="D635" s="0" t="n">
        <v>1</v>
      </c>
      <c r="F635" s="0" t="n">
        <v>0</v>
      </c>
      <c r="G635" s="0" t="n">
        <v>10072</v>
      </c>
      <c r="H635" s="1" t="s">
        <v>1193</v>
      </c>
      <c r="J635" s="0" t="s">
        <v>19</v>
      </c>
      <c r="K635" s="0" t="s">
        <v>19</v>
      </c>
      <c r="L635" s="0" t="n">
        <v>2</v>
      </c>
      <c r="M635" s="0" t="n">
        <v>31</v>
      </c>
      <c r="N635" s="0" t="n">
        <v>303</v>
      </c>
      <c r="O635" s="0" t="s">
        <v>22</v>
      </c>
      <c r="P635" s="0" t="s">
        <v>166</v>
      </c>
      <c r="Q635" s="0" t="s">
        <v>1034</v>
      </c>
      <c r="R635" s="0" t="s">
        <v>166</v>
      </c>
    </row>
    <row r="636" customFormat="false" ht="12.8" hidden="false" customHeight="false" outlineLevel="0" collapsed="false">
      <c r="A636" s="0" t="n">
        <v>10622</v>
      </c>
      <c r="B636" s="0" t="s">
        <v>1194</v>
      </c>
      <c r="C636" s="0" t="n">
        <v>2310304</v>
      </c>
      <c r="D636" s="0" t="n">
        <v>1</v>
      </c>
      <c r="F636" s="0" t="n">
        <v>0</v>
      </c>
      <c r="G636" s="0" t="n">
        <v>10072</v>
      </c>
      <c r="H636" s="1" t="s">
        <v>1195</v>
      </c>
      <c r="J636" s="0" t="s">
        <v>19</v>
      </c>
      <c r="K636" s="0" t="s">
        <v>19</v>
      </c>
      <c r="L636" s="0" t="n">
        <v>2</v>
      </c>
      <c r="M636" s="0" t="n">
        <v>31</v>
      </c>
      <c r="N636" s="0" t="n">
        <v>304</v>
      </c>
      <c r="O636" s="0" t="s">
        <v>22</v>
      </c>
      <c r="P636" s="0" t="s">
        <v>166</v>
      </c>
      <c r="Q636" s="0" t="s">
        <v>1194</v>
      </c>
      <c r="R636" s="0" t="s">
        <v>166</v>
      </c>
    </row>
    <row r="637" customFormat="false" ht="12.8" hidden="false" customHeight="false" outlineLevel="0" collapsed="false">
      <c r="A637" s="0" t="n">
        <v>10623</v>
      </c>
      <c r="B637" s="0" t="s">
        <v>1196</v>
      </c>
      <c r="C637" s="0" t="n">
        <v>2310305</v>
      </c>
      <c r="D637" s="0" t="n">
        <v>1</v>
      </c>
      <c r="F637" s="0" t="n">
        <v>0</v>
      </c>
      <c r="G637" s="0" t="n">
        <v>10072</v>
      </c>
      <c r="H637" s="1" t="s">
        <v>1197</v>
      </c>
      <c r="J637" s="0" t="s">
        <v>19</v>
      </c>
      <c r="K637" s="0" t="s">
        <v>19</v>
      </c>
      <c r="L637" s="0" t="n">
        <v>2</v>
      </c>
      <c r="M637" s="0" t="n">
        <v>31</v>
      </c>
      <c r="N637" s="0" t="n">
        <v>305</v>
      </c>
      <c r="O637" s="0" t="s">
        <v>22</v>
      </c>
      <c r="P637" s="0" t="s">
        <v>166</v>
      </c>
      <c r="Q637" s="0" t="s">
        <v>1196</v>
      </c>
      <c r="R637" s="0" t="s">
        <v>166</v>
      </c>
    </row>
    <row r="638" customFormat="false" ht="12.8" hidden="false" customHeight="false" outlineLevel="0" collapsed="false">
      <c r="A638" s="0" t="n">
        <v>10624</v>
      </c>
      <c r="B638" s="0" t="s">
        <v>1198</v>
      </c>
      <c r="C638" s="0" t="n">
        <v>2310306</v>
      </c>
      <c r="D638" s="0" t="n">
        <v>1</v>
      </c>
      <c r="F638" s="0" t="n">
        <v>0</v>
      </c>
      <c r="G638" s="0" t="n">
        <v>10072</v>
      </c>
      <c r="H638" s="1" t="s">
        <v>1199</v>
      </c>
      <c r="J638" s="0" t="s">
        <v>19</v>
      </c>
      <c r="K638" s="0" t="s">
        <v>19</v>
      </c>
      <c r="L638" s="0" t="n">
        <v>2</v>
      </c>
      <c r="M638" s="0" t="n">
        <v>31</v>
      </c>
      <c r="N638" s="0" t="n">
        <v>306</v>
      </c>
      <c r="O638" s="0" t="s">
        <v>22</v>
      </c>
      <c r="P638" s="0" t="s">
        <v>166</v>
      </c>
      <c r="Q638" s="0" t="s">
        <v>1198</v>
      </c>
      <c r="R638" s="0" t="s">
        <v>166</v>
      </c>
    </row>
    <row r="639" customFormat="false" ht="12.8" hidden="false" customHeight="false" outlineLevel="0" collapsed="false">
      <c r="A639" s="0" t="n">
        <v>10625</v>
      </c>
      <c r="B639" s="0" t="s">
        <v>1200</v>
      </c>
      <c r="C639" s="0" t="n">
        <v>2310307</v>
      </c>
      <c r="D639" s="0" t="n">
        <v>1</v>
      </c>
      <c r="F639" s="0" t="n">
        <v>0</v>
      </c>
      <c r="G639" s="0" t="n">
        <v>10072</v>
      </c>
      <c r="H639" s="1" t="s">
        <v>1201</v>
      </c>
      <c r="J639" s="0" t="s">
        <v>19</v>
      </c>
      <c r="K639" s="0" t="s">
        <v>19</v>
      </c>
      <c r="L639" s="0" t="n">
        <v>2</v>
      </c>
      <c r="M639" s="0" t="n">
        <v>31</v>
      </c>
      <c r="N639" s="0" t="n">
        <v>307</v>
      </c>
      <c r="O639" s="0" t="s">
        <v>22</v>
      </c>
      <c r="P639" s="0" t="s">
        <v>166</v>
      </c>
      <c r="Q639" s="0" t="s">
        <v>1200</v>
      </c>
      <c r="R639" s="0" t="s">
        <v>166</v>
      </c>
    </row>
    <row r="640" customFormat="false" ht="12.8" hidden="false" customHeight="false" outlineLevel="0" collapsed="false">
      <c r="A640" s="0" t="n">
        <v>10626</v>
      </c>
      <c r="B640" s="0" t="s">
        <v>1202</v>
      </c>
      <c r="C640" s="0" t="n">
        <v>2320101</v>
      </c>
      <c r="D640" s="0" t="n">
        <v>1</v>
      </c>
      <c r="F640" s="0" t="n">
        <v>0</v>
      </c>
      <c r="G640" s="0" t="n">
        <v>10073</v>
      </c>
      <c r="H640" s="1" t="s">
        <v>1203</v>
      </c>
      <c r="J640" s="0" t="s">
        <v>19</v>
      </c>
      <c r="K640" s="0" t="s">
        <v>19</v>
      </c>
      <c r="L640" s="0" t="n">
        <v>2</v>
      </c>
      <c r="M640" s="0" t="n">
        <v>32</v>
      </c>
      <c r="N640" s="0" t="n">
        <v>101</v>
      </c>
      <c r="O640" s="0" t="s">
        <v>22</v>
      </c>
      <c r="P640" s="0" t="s">
        <v>168</v>
      </c>
      <c r="Q640" s="0" t="s">
        <v>1202</v>
      </c>
      <c r="R640" s="0" t="s">
        <v>168</v>
      </c>
    </row>
    <row r="641" customFormat="false" ht="12.8" hidden="false" customHeight="false" outlineLevel="0" collapsed="false">
      <c r="A641" s="0" t="n">
        <v>10627</v>
      </c>
      <c r="B641" s="0" t="s">
        <v>1041</v>
      </c>
      <c r="C641" s="0" t="n">
        <v>2320201</v>
      </c>
      <c r="D641" s="0" t="n">
        <v>1</v>
      </c>
      <c r="F641" s="0" t="n">
        <v>0</v>
      </c>
      <c r="G641" s="0" t="n">
        <v>10073</v>
      </c>
      <c r="H641" s="1" t="s">
        <v>1204</v>
      </c>
      <c r="J641" s="0" t="s">
        <v>19</v>
      </c>
      <c r="K641" s="0" t="s">
        <v>19</v>
      </c>
      <c r="L641" s="0" t="n">
        <v>2</v>
      </c>
      <c r="M641" s="0" t="n">
        <v>32</v>
      </c>
      <c r="N641" s="0" t="n">
        <v>201</v>
      </c>
      <c r="O641" s="0" t="s">
        <v>22</v>
      </c>
      <c r="P641" s="0" t="s">
        <v>168</v>
      </c>
      <c r="Q641" s="0" t="s">
        <v>1041</v>
      </c>
      <c r="R641" s="0" t="s">
        <v>168</v>
      </c>
    </row>
    <row r="642" customFormat="false" ht="12.8" hidden="false" customHeight="false" outlineLevel="0" collapsed="false">
      <c r="A642" s="0" t="n">
        <v>10628</v>
      </c>
      <c r="B642" s="0" t="s">
        <v>1205</v>
      </c>
      <c r="C642" s="0" t="n">
        <v>2320301</v>
      </c>
      <c r="D642" s="0" t="n">
        <v>1</v>
      </c>
      <c r="F642" s="0" t="n">
        <v>0</v>
      </c>
      <c r="G642" s="0" t="n">
        <v>10073</v>
      </c>
      <c r="H642" s="1" t="s">
        <v>1206</v>
      </c>
      <c r="J642" s="0" t="s">
        <v>19</v>
      </c>
      <c r="K642" s="0" t="s">
        <v>19</v>
      </c>
      <c r="L642" s="0" t="n">
        <v>2</v>
      </c>
      <c r="M642" s="0" t="n">
        <v>32</v>
      </c>
      <c r="N642" s="0" t="n">
        <v>301</v>
      </c>
      <c r="O642" s="0" t="s">
        <v>22</v>
      </c>
      <c r="P642" s="0" t="s">
        <v>168</v>
      </c>
      <c r="Q642" s="0" t="s">
        <v>1205</v>
      </c>
      <c r="R642" s="0" t="s">
        <v>168</v>
      </c>
    </row>
    <row r="643" customFormat="false" ht="12.8" hidden="false" customHeight="false" outlineLevel="0" collapsed="false">
      <c r="A643" s="0" t="n">
        <v>10629</v>
      </c>
      <c r="B643" s="0" t="s">
        <v>401</v>
      </c>
      <c r="C643" s="0" t="n">
        <v>2320401</v>
      </c>
      <c r="D643" s="0" t="n">
        <v>1</v>
      </c>
      <c r="F643" s="0" t="n">
        <v>0</v>
      </c>
      <c r="G643" s="0" t="n">
        <v>10073</v>
      </c>
      <c r="H643" s="1" t="s">
        <v>1207</v>
      </c>
      <c r="J643" s="0" t="s">
        <v>19</v>
      </c>
      <c r="K643" s="0" t="s">
        <v>19</v>
      </c>
      <c r="L643" s="0" t="n">
        <v>2</v>
      </c>
      <c r="M643" s="0" t="n">
        <v>32</v>
      </c>
      <c r="N643" s="0" t="n">
        <v>401</v>
      </c>
      <c r="O643" s="0" t="s">
        <v>22</v>
      </c>
      <c r="P643" s="0" t="s">
        <v>168</v>
      </c>
      <c r="Q643" s="0" t="s">
        <v>401</v>
      </c>
      <c r="R643" s="0" t="s">
        <v>168</v>
      </c>
    </row>
    <row r="644" customFormat="false" ht="12.8" hidden="false" customHeight="false" outlineLevel="0" collapsed="false">
      <c r="A644" s="0" t="n">
        <v>10630</v>
      </c>
      <c r="B644" s="0" t="s">
        <v>102</v>
      </c>
      <c r="C644" s="0" t="n">
        <v>2320501</v>
      </c>
      <c r="D644" s="0" t="n">
        <v>1</v>
      </c>
      <c r="F644" s="0" t="n">
        <v>0</v>
      </c>
      <c r="G644" s="0" t="n">
        <v>10073</v>
      </c>
      <c r="H644" s="1" t="s">
        <v>1208</v>
      </c>
      <c r="J644" s="0" t="s">
        <v>19</v>
      </c>
      <c r="K644" s="0" t="s">
        <v>19</v>
      </c>
      <c r="L644" s="0" t="n">
        <v>2</v>
      </c>
      <c r="M644" s="0" t="n">
        <v>32</v>
      </c>
      <c r="N644" s="0" t="n">
        <v>501</v>
      </c>
      <c r="O644" s="0" t="s">
        <v>22</v>
      </c>
      <c r="P644" s="0" t="s">
        <v>168</v>
      </c>
      <c r="Q644" s="0" t="s">
        <v>102</v>
      </c>
      <c r="R644" s="0" t="s">
        <v>168</v>
      </c>
    </row>
    <row r="645" customFormat="false" ht="12.8" hidden="false" customHeight="false" outlineLevel="0" collapsed="false">
      <c r="A645" s="0" t="n">
        <v>11101</v>
      </c>
      <c r="B645" s="0" t="s">
        <v>1209</v>
      </c>
      <c r="C645" s="0" t="n">
        <v>0</v>
      </c>
      <c r="D645" s="0" t="n">
        <v>1</v>
      </c>
      <c r="F645" s="0" t="n">
        <v>0</v>
      </c>
      <c r="G645" s="0" t="n">
        <v>10073</v>
      </c>
      <c r="H645" s="1" t="s">
        <v>1210</v>
      </c>
      <c r="I645" s="0" t="n">
        <v>20130506114753</v>
      </c>
      <c r="J645" s="0" t="s">
        <v>182</v>
      </c>
      <c r="K645" s="0" t="s">
        <v>19</v>
      </c>
      <c r="L645" s="0" t="n">
        <v>2</v>
      </c>
      <c r="M645" s="0" t="n">
        <v>38</v>
      </c>
      <c r="N645" s="0" t="n">
        <v>102</v>
      </c>
      <c r="O645" s="0" t="s">
        <v>22</v>
      </c>
      <c r="P645" s="0" t="s">
        <v>168</v>
      </c>
      <c r="Q645" s="0" t="s">
        <v>1209</v>
      </c>
      <c r="R645" s="0" t="s">
        <v>168</v>
      </c>
    </row>
    <row r="646" customFormat="false" ht="12.8" hidden="false" customHeight="false" outlineLevel="0" collapsed="false">
      <c r="A646" s="0" t="n">
        <v>10631</v>
      </c>
      <c r="B646" s="0" t="s">
        <v>170</v>
      </c>
      <c r="C646" s="0" t="n">
        <v>2330101</v>
      </c>
      <c r="D646" s="0" t="n">
        <v>1</v>
      </c>
      <c r="F646" s="0" t="n">
        <v>0</v>
      </c>
      <c r="G646" s="0" t="n">
        <v>10074</v>
      </c>
      <c r="H646" s="1" t="s">
        <v>1211</v>
      </c>
      <c r="J646" s="0" t="s">
        <v>19</v>
      </c>
      <c r="K646" s="0" t="s">
        <v>19</v>
      </c>
      <c r="L646" s="0" t="n">
        <v>2</v>
      </c>
      <c r="M646" s="0" t="n">
        <v>33</v>
      </c>
      <c r="N646" s="0" t="n">
        <v>101</v>
      </c>
      <c r="O646" s="0" t="s">
        <v>22</v>
      </c>
      <c r="P646" s="0" t="s">
        <v>170</v>
      </c>
      <c r="Q646" s="0" t="s">
        <v>170</v>
      </c>
      <c r="R646" s="0" t="s">
        <v>170</v>
      </c>
    </row>
    <row r="647" customFormat="false" ht="12.8" hidden="false" customHeight="false" outlineLevel="0" collapsed="false">
      <c r="A647" s="0" t="n">
        <v>10632</v>
      </c>
      <c r="B647" s="0" t="s">
        <v>172</v>
      </c>
      <c r="C647" s="0" t="n">
        <v>2340101</v>
      </c>
      <c r="D647" s="0" t="n">
        <v>1</v>
      </c>
      <c r="F647" s="0" t="n">
        <v>0</v>
      </c>
      <c r="G647" s="0" t="n">
        <v>10075</v>
      </c>
      <c r="H647" s="1" t="s">
        <v>1212</v>
      </c>
      <c r="J647" s="0" t="s">
        <v>19</v>
      </c>
      <c r="K647" s="0" t="s">
        <v>19</v>
      </c>
      <c r="L647" s="0" t="n">
        <v>2</v>
      </c>
      <c r="M647" s="0" t="n">
        <v>34</v>
      </c>
      <c r="N647" s="0" t="n">
        <v>101</v>
      </c>
      <c r="O647" s="0" t="s">
        <v>22</v>
      </c>
      <c r="P647" s="0" t="s">
        <v>172</v>
      </c>
      <c r="Q647" s="0" t="s">
        <v>172</v>
      </c>
      <c r="R647" s="0" t="s">
        <v>172</v>
      </c>
    </row>
    <row r="648" customFormat="false" ht="12.8" hidden="false" customHeight="false" outlineLevel="0" collapsed="false">
      <c r="A648" s="0" t="n">
        <v>10633</v>
      </c>
      <c r="B648" s="0" t="s">
        <v>1213</v>
      </c>
      <c r="C648" s="0" t="n">
        <v>2350002</v>
      </c>
      <c r="D648" s="0" t="n">
        <v>1</v>
      </c>
      <c r="F648" s="0" t="n">
        <v>0</v>
      </c>
      <c r="G648" s="0" t="n">
        <v>10076</v>
      </c>
      <c r="H648" s="1" t="s">
        <v>1214</v>
      </c>
      <c r="J648" s="0" t="s">
        <v>19</v>
      </c>
      <c r="K648" s="0" t="s">
        <v>19</v>
      </c>
      <c r="L648" s="0" t="n">
        <v>2</v>
      </c>
      <c r="M648" s="0" t="n">
        <v>35</v>
      </c>
      <c r="N648" s="0" t="n">
        <v>2</v>
      </c>
      <c r="O648" s="0" t="s">
        <v>22</v>
      </c>
      <c r="P648" s="0" t="s">
        <v>174</v>
      </c>
      <c r="Q648" s="0" t="s">
        <v>1213</v>
      </c>
      <c r="R648" s="0" t="s">
        <v>174</v>
      </c>
    </row>
    <row r="649" customFormat="false" ht="12.8" hidden="false" customHeight="false" outlineLevel="0" collapsed="false">
      <c r="A649" s="0" t="n">
        <v>10634</v>
      </c>
      <c r="B649" s="0" t="s">
        <v>1014</v>
      </c>
      <c r="C649" s="0" t="n">
        <v>2350003</v>
      </c>
      <c r="D649" s="0" t="n">
        <v>1</v>
      </c>
      <c r="F649" s="0" t="n">
        <v>0</v>
      </c>
      <c r="G649" s="0" t="n">
        <v>10076</v>
      </c>
      <c r="H649" s="1" t="s">
        <v>1215</v>
      </c>
      <c r="J649" s="0" t="s">
        <v>19</v>
      </c>
      <c r="K649" s="0" t="s">
        <v>19</v>
      </c>
      <c r="L649" s="0" t="n">
        <v>2</v>
      </c>
      <c r="M649" s="0" t="n">
        <v>35</v>
      </c>
      <c r="N649" s="0" t="n">
        <v>3</v>
      </c>
      <c r="O649" s="0" t="s">
        <v>22</v>
      </c>
      <c r="P649" s="0" t="s">
        <v>174</v>
      </c>
      <c r="Q649" s="0" t="s">
        <v>1014</v>
      </c>
      <c r="R649" s="0" t="s">
        <v>174</v>
      </c>
    </row>
    <row r="650" customFormat="false" ht="12.8" hidden="false" customHeight="false" outlineLevel="0" collapsed="false">
      <c r="A650" s="0" t="n">
        <v>10635</v>
      </c>
      <c r="B650" s="0" t="s">
        <v>102</v>
      </c>
      <c r="C650" s="0" t="n">
        <v>2350004</v>
      </c>
      <c r="D650" s="0" t="n">
        <v>1</v>
      </c>
      <c r="F650" s="0" t="n">
        <v>0</v>
      </c>
      <c r="G650" s="0" t="n">
        <v>10076</v>
      </c>
      <c r="H650" s="1" t="s">
        <v>1216</v>
      </c>
      <c r="J650" s="0" t="s">
        <v>19</v>
      </c>
      <c r="K650" s="0" t="s">
        <v>19</v>
      </c>
      <c r="L650" s="0" t="n">
        <v>2</v>
      </c>
      <c r="M650" s="0" t="n">
        <v>35</v>
      </c>
      <c r="N650" s="0" t="n">
        <v>4</v>
      </c>
      <c r="O650" s="0" t="s">
        <v>22</v>
      </c>
      <c r="P650" s="0" t="s">
        <v>174</v>
      </c>
      <c r="Q650" s="0" t="s">
        <v>102</v>
      </c>
      <c r="R650" s="0" t="s">
        <v>174</v>
      </c>
    </row>
    <row r="651" customFormat="false" ht="12.8" hidden="false" customHeight="false" outlineLevel="0" collapsed="false">
      <c r="A651" s="0" t="n">
        <v>10636</v>
      </c>
      <c r="B651" s="0" t="s">
        <v>1034</v>
      </c>
      <c r="C651" s="0" t="n">
        <v>2360002</v>
      </c>
      <c r="D651" s="0" t="n">
        <v>1</v>
      </c>
      <c r="F651" s="0" t="n">
        <v>0</v>
      </c>
      <c r="G651" s="0" t="n">
        <v>10077</v>
      </c>
      <c r="H651" s="1" t="s">
        <v>1217</v>
      </c>
      <c r="J651" s="0" t="s">
        <v>19</v>
      </c>
      <c r="K651" s="0" t="s">
        <v>19</v>
      </c>
      <c r="L651" s="0" t="n">
        <v>2</v>
      </c>
      <c r="M651" s="0" t="n">
        <v>36</v>
      </c>
      <c r="N651" s="0" t="n">
        <v>2</v>
      </c>
      <c r="O651" s="0" t="s">
        <v>22</v>
      </c>
      <c r="P651" s="0" t="s">
        <v>176</v>
      </c>
      <c r="Q651" s="0" t="s">
        <v>1034</v>
      </c>
      <c r="R651" s="0" t="s">
        <v>176</v>
      </c>
    </row>
    <row r="652" customFormat="false" ht="12.8" hidden="false" customHeight="false" outlineLevel="0" collapsed="false">
      <c r="A652" s="0" t="n">
        <v>10637</v>
      </c>
      <c r="B652" s="0" t="s">
        <v>1218</v>
      </c>
      <c r="C652" s="0" t="n">
        <v>2370002</v>
      </c>
      <c r="D652" s="0" t="n">
        <v>1</v>
      </c>
      <c r="F652" s="0" t="n">
        <v>0</v>
      </c>
      <c r="G652" s="0" t="n">
        <v>10078</v>
      </c>
      <c r="H652" s="1" t="s">
        <v>1219</v>
      </c>
      <c r="J652" s="0" t="s">
        <v>19</v>
      </c>
      <c r="K652" s="0" t="s">
        <v>19</v>
      </c>
      <c r="L652" s="0" t="n">
        <v>2</v>
      </c>
      <c r="M652" s="0" t="n">
        <v>37</v>
      </c>
      <c r="N652" s="0" t="n">
        <v>2</v>
      </c>
      <c r="O652" s="0" t="s">
        <v>22</v>
      </c>
      <c r="P652" s="0" t="s">
        <v>178</v>
      </c>
      <c r="Q652" s="0" t="s">
        <v>1218</v>
      </c>
      <c r="R652" s="0" t="s">
        <v>178</v>
      </c>
    </row>
    <row r="653" customFormat="false" ht="12.8" hidden="false" customHeight="false" outlineLevel="0" collapsed="false">
      <c r="A653" s="0" t="n">
        <v>10638</v>
      </c>
      <c r="B653" s="0" t="s">
        <v>1220</v>
      </c>
      <c r="C653" s="0" t="n">
        <v>2370003</v>
      </c>
      <c r="D653" s="0" t="n">
        <v>1</v>
      </c>
      <c r="F653" s="0" t="n">
        <v>0</v>
      </c>
      <c r="G653" s="0" t="n">
        <v>10078</v>
      </c>
      <c r="H653" s="1" t="s">
        <v>1221</v>
      </c>
      <c r="J653" s="0" t="s">
        <v>19</v>
      </c>
      <c r="K653" s="0" t="s">
        <v>19</v>
      </c>
      <c r="L653" s="0" t="n">
        <v>2</v>
      </c>
      <c r="M653" s="0" t="n">
        <v>37</v>
      </c>
      <c r="N653" s="0" t="n">
        <v>3</v>
      </c>
      <c r="O653" s="0" t="s">
        <v>22</v>
      </c>
      <c r="P653" s="0" t="s">
        <v>178</v>
      </c>
      <c r="Q653" s="0" t="s">
        <v>1220</v>
      </c>
      <c r="R653" s="0" t="s">
        <v>178</v>
      </c>
    </row>
    <row r="654" customFormat="false" ht="12.8" hidden="false" customHeight="false" outlineLevel="0" collapsed="false">
      <c r="A654" s="0" t="n">
        <v>10639</v>
      </c>
      <c r="B654" s="0" t="s">
        <v>102</v>
      </c>
      <c r="C654" s="0" t="n">
        <v>2370004</v>
      </c>
      <c r="D654" s="0" t="n">
        <v>1</v>
      </c>
      <c r="F654" s="0" t="n">
        <v>0</v>
      </c>
      <c r="G654" s="0" t="n">
        <v>10078</v>
      </c>
      <c r="H654" s="1" t="s">
        <v>1222</v>
      </c>
      <c r="J654" s="0" t="s">
        <v>19</v>
      </c>
      <c r="K654" s="0" t="s">
        <v>19</v>
      </c>
      <c r="L654" s="0" t="n">
        <v>2</v>
      </c>
      <c r="M654" s="0" t="n">
        <v>37</v>
      </c>
      <c r="N654" s="0" t="n">
        <v>4</v>
      </c>
      <c r="O654" s="0" t="s">
        <v>22</v>
      </c>
      <c r="P654" s="0" t="s">
        <v>178</v>
      </c>
      <c r="Q654" s="0" t="s">
        <v>102</v>
      </c>
      <c r="R654" s="0" t="s">
        <v>178</v>
      </c>
    </row>
    <row r="655" customFormat="false" ht="12.8" hidden="false" customHeight="false" outlineLevel="0" collapsed="false">
      <c r="A655" s="0" t="n">
        <v>10640</v>
      </c>
      <c r="B655" s="0" t="s">
        <v>104</v>
      </c>
      <c r="C655" s="0" t="n">
        <v>2370005</v>
      </c>
      <c r="D655" s="0" t="n">
        <v>1</v>
      </c>
      <c r="F655" s="0" t="n">
        <v>0</v>
      </c>
      <c r="G655" s="0" t="n">
        <v>10078</v>
      </c>
      <c r="H655" s="1" t="s">
        <v>1223</v>
      </c>
      <c r="J655" s="0" t="s">
        <v>19</v>
      </c>
      <c r="K655" s="0" t="s">
        <v>19</v>
      </c>
      <c r="L655" s="0" t="n">
        <v>2</v>
      </c>
      <c r="M655" s="0" t="n">
        <v>37</v>
      </c>
      <c r="N655" s="0" t="n">
        <v>5</v>
      </c>
      <c r="O655" s="0" t="s">
        <v>22</v>
      </c>
      <c r="P655" s="0" t="s">
        <v>178</v>
      </c>
      <c r="Q655" s="0" t="s">
        <v>104</v>
      </c>
      <c r="R655" s="0" t="s">
        <v>178</v>
      </c>
    </row>
    <row r="656" customFormat="false" ht="12.8" hidden="false" customHeight="false" outlineLevel="0" collapsed="false">
      <c r="A656" s="0" t="n">
        <v>10641</v>
      </c>
      <c r="B656" s="0" t="s">
        <v>1224</v>
      </c>
      <c r="C656" s="0" t="n">
        <v>3010101</v>
      </c>
      <c r="D656" s="0" t="n">
        <v>1</v>
      </c>
      <c r="F656" s="0" t="n">
        <v>0</v>
      </c>
      <c r="G656" s="0" t="n">
        <v>10079</v>
      </c>
      <c r="H656" s="1" t="s">
        <v>1225</v>
      </c>
      <c r="J656" s="0" t="s">
        <v>19</v>
      </c>
      <c r="K656" s="0" t="s">
        <v>19</v>
      </c>
      <c r="L656" s="0" t="n">
        <v>3</v>
      </c>
      <c r="M656" s="0" t="n">
        <v>1</v>
      </c>
      <c r="N656" s="0" t="n">
        <v>101</v>
      </c>
      <c r="O656" s="0" t="s">
        <v>24</v>
      </c>
      <c r="P656" s="0" t="s">
        <v>183</v>
      </c>
      <c r="Q656" s="0" t="s">
        <v>1224</v>
      </c>
      <c r="R656" s="0" t="s">
        <v>183</v>
      </c>
    </row>
    <row r="657" customFormat="false" ht="12.8" hidden="false" customHeight="false" outlineLevel="0" collapsed="false">
      <c r="A657" s="0" t="n">
        <v>10642</v>
      </c>
      <c r="B657" s="0" t="s">
        <v>1226</v>
      </c>
      <c r="C657" s="0" t="n">
        <v>3010201</v>
      </c>
      <c r="D657" s="0" t="n">
        <v>1</v>
      </c>
      <c r="F657" s="0" t="n">
        <v>0</v>
      </c>
      <c r="G657" s="0" t="n">
        <v>10079</v>
      </c>
      <c r="H657" s="1" t="s">
        <v>1227</v>
      </c>
      <c r="J657" s="0" t="s">
        <v>19</v>
      </c>
      <c r="K657" s="0" t="s">
        <v>19</v>
      </c>
      <c r="L657" s="0" t="n">
        <v>3</v>
      </c>
      <c r="M657" s="0" t="n">
        <v>1</v>
      </c>
      <c r="N657" s="0" t="n">
        <v>201</v>
      </c>
      <c r="O657" s="0" t="s">
        <v>24</v>
      </c>
      <c r="P657" s="0" t="s">
        <v>183</v>
      </c>
      <c r="Q657" s="0" t="s">
        <v>1226</v>
      </c>
      <c r="R657" s="0" t="s">
        <v>183</v>
      </c>
    </row>
    <row r="658" customFormat="false" ht="12.8" hidden="false" customHeight="false" outlineLevel="0" collapsed="false">
      <c r="A658" s="0" t="n">
        <v>10643</v>
      </c>
      <c r="B658" s="0" t="s">
        <v>1228</v>
      </c>
      <c r="C658" s="0" t="n">
        <v>3010301</v>
      </c>
      <c r="D658" s="0" t="n">
        <v>1</v>
      </c>
      <c r="F658" s="0" t="n">
        <v>0</v>
      </c>
      <c r="G658" s="0" t="n">
        <v>10079</v>
      </c>
      <c r="H658" s="1" t="s">
        <v>1229</v>
      </c>
      <c r="J658" s="0" t="s">
        <v>19</v>
      </c>
      <c r="K658" s="0" t="s">
        <v>19</v>
      </c>
      <c r="L658" s="0" t="n">
        <v>3</v>
      </c>
      <c r="M658" s="0" t="n">
        <v>1</v>
      </c>
      <c r="N658" s="0" t="n">
        <v>301</v>
      </c>
      <c r="O658" s="0" t="s">
        <v>24</v>
      </c>
      <c r="P658" s="0" t="s">
        <v>183</v>
      </c>
      <c r="Q658" s="0" t="s">
        <v>1228</v>
      </c>
      <c r="R658" s="0" t="s">
        <v>183</v>
      </c>
    </row>
    <row r="659" customFormat="false" ht="12.8" hidden="false" customHeight="false" outlineLevel="0" collapsed="false">
      <c r="A659" s="0" t="n">
        <v>10644</v>
      </c>
      <c r="B659" s="0" t="s">
        <v>104</v>
      </c>
      <c r="C659" s="0" t="n">
        <v>3010401</v>
      </c>
      <c r="D659" s="0" t="n">
        <v>1</v>
      </c>
      <c r="F659" s="0" t="n">
        <v>0</v>
      </c>
      <c r="G659" s="0" t="n">
        <v>10079</v>
      </c>
      <c r="H659" s="1" t="s">
        <v>1230</v>
      </c>
      <c r="J659" s="0" t="s">
        <v>19</v>
      </c>
      <c r="K659" s="0" t="s">
        <v>19</v>
      </c>
      <c r="L659" s="0" t="n">
        <v>3</v>
      </c>
      <c r="M659" s="0" t="n">
        <v>1</v>
      </c>
      <c r="N659" s="0" t="n">
        <v>401</v>
      </c>
      <c r="O659" s="0" t="s">
        <v>24</v>
      </c>
      <c r="P659" s="0" t="s">
        <v>183</v>
      </c>
      <c r="Q659" s="0" t="s">
        <v>104</v>
      </c>
      <c r="R659" s="0" t="s">
        <v>183</v>
      </c>
    </row>
    <row r="660" customFormat="false" ht="12.8" hidden="false" customHeight="false" outlineLevel="0" collapsed="false">
      <c r="A660" s="0" t="n">
        <v>10645</v>
      </c>
      <c r="B660" s="0" t="s">
        <v>1231</v>
      </c>
      <c r="C660" s="0" t="n">
        <v>3020101</v>
      </c>
      <c r="D660" s="0" t="n">
        <v>1</v>
      </c>
      <c r="F660" s="0" t="n">
        <v>0</v>
      </c>
      <c r="G660" s="0" t="n">
        <v>10080</v>
      </c>
      <c r="H660" s="1" t="s">
        <v>1232</v>
      </c>
      <c r="J660" s="0" t="s">
        <v>19</v>
      </c>
      <c r="K660" s="0" t="s">
        <v>19</v>
      </c>
      <c r="L660" s="0" t="n">
        <v>3</v>
      </c>
      <c r="M660" s="0" t="n">
        <v>2</v>
      </c>
      <c r="N660" s="0" t="n">
        <v>101</v>
      </c>
      <c r="O660" s="0" t="s">
        <v>24</v>
      </c>
      <c r="P660" s="0" t="s">
        <v>185</v>
      </c>
      <c r="Q660" s="0" t="s">
        <v>1231</v>
      </c>
      <c r="R660" s="0" t="s">
        <v>185</v>
      </c>
    </row>
    <row r="661" customFormat="false" ht="12.8" hidden="false" customHeight="false" outlineLevel="0" collapsed="false">
      <c r="A661" s="0" t="n">
        <v>10646</v>
      </c>
      <c r="B661" s="0" t="s">
        <v>1233</v>
      </c>
      <c r="C661" s="0" t="n">
        <v>3020201</v>
      </c>
      <c r="D661" s="0" t="n">
        <v>1</v>
      </c>
      <c r="F661" s="0" t="n">
        <v>0</v>
      </c>
      <c r="G661" s="0" t="n">
        <v>10080</v>
      </c>
      <c r="H661" s="1" t="s">
        <v>1234</v>
      </c>
      <c r="J661" s="0" t="s">
        <v>19</v>
      </c>
      <c r="K661" s="0" t="s">
        <v>19</v>
      </c>
      <c r="L661" s="0" t="n">
        <v>3</v>
      </c>
      <c r="M661" s="0" t="n">
        <v>2</v>
      </c>
      <c r="N661" s="0" t="n">
        <v>201</v>
      </c>
      <c r="O661" s="0" t="s">
        <v>24</v>
      </c>
      <c r="P661" s="0" t="s">
        <v>185</v>
      </c>
      <c r="Q661" s="0" t="s">
        <v>1233</v>
      </c>
      <c r="R661" s="0" t="s">
        <v>185</v>
      </c>
    </row>
    <row r="662" customFormat="false" ht="12.8" hidden="false" customHeight="false" outlineLevel="0" collapsed="false">
      <c r="A662" s="0" t="n">
        <v>10647</v>
      </c>
      <c r="B662" s="0" t="s">
        <v>102</v>
      </c>
      <c r="C662" s="0" t="n">
        <v>3020202</v>
      </c>
      <c r="D662" s="0" t="n">
        <v>1</v>
      </c>
      <c r="F662" s="0" t="n">
        <v>0</v>
      </c>
      <c r="G662" s="0" t="n">
        <v>10080</v>
      </c>
      <c r="H662" s="1" t="s">
        <v>1235</v>
      </c>
      <c r="J662" s="0" t="s">
        <v>19</v>
      </c>
      <c r="K662" s="0" t="s">
        <v>19</v>
      </c>
      <c r="L662" s="0" t="n">
        <v>3</v>
      </c>
      <c r="M662" s="0" t="n">
        <v>2</v>
      </c>
      <c r="N662" s="0" t="n">
        <v>202</v>
      </c>
      <c r="O662" s="0" t="s">
        <v>24</v>
      </c>
      <c r="P662" s="0" t="s">
        <v>185</v>
      </c>
      <c r="Q662" s="0" t="s">
        <v>102</v>
      </c>
      <c r="R662" s="0" t="s">
        <v>185</v>
      </c>
    </row>
    <row r="663" customFormat="false" ht="12.8" hidden="false" customHeight="false" outlineLevel="0" collapsed="false">
      <c r="A663" s="0" t="n">
        <v>10648</v>
      </c>
      <c r="B663" s="0" t="s">
        <v>1236</v>
      </c>
      <c r="C663" s="0" t="n">
        <v>3030101</v>
      </c>
      <c r="D663" s="0" t="n">
        <v>1</v>
      </c>
      <c r="F663" s="0" t="n">
        <v>0</v>
      </c>
      <c r="G663" s="0" t="n">
        <v>10081</v>
      </c>
      <c r="H663" s="1" t="s">
        <v>1237</v>
      </c>
      <c r="J663" s="0" t="s">
        <v>19</v>
      </c>
      <c r="K663" s="0" t="s">
        <v>19</v>
      </c>
      <c r="L663" s="0" t="n">
        <v>3</v>
      </c>
      <c r="M663" s="0" t="n">
        <v>3</v>
      </c>
      <c r="N663" s="0" t="n">
        <v>101</v>
      </c>
      <c r="O663" s="0" t="s">
        <v>24</v>
      </c>
      <c r="P663" s="0" t="s">
        <v>187</v>
      </c>
      <c r="Q663" s="0" t="s">
        <v>1236</v>
      </c>
      <c r="R663" s="0" t="s">
        <v>187</v>
      </c>
    </row>
    <row r="664" customFormat="false" ht="12.8" hidden="false" customHeight="false" outlineLevel="0" collapsed="false">
      <c r="A664" s="0" t="n">
        <v>10649</v>
      </c>
      <c r="B664" s="0" t="s">
        <v>1238</v>
      </c>
      <c r="C664" s="0" t="n">
        <v>3030201</v>
      </c>
      <c r="D664" s="0" t="n">
        <v>1</v>
      </c>
      <c r="F664" s="0" t="n">
        <v>0</v>
      </c>
      <c r="G664" s="0" t="n">
        <v>10081</v>
      </c>
      <c r="H664" s="1" t="s">
        <v>1239</v>
      </c>
      <c r="J664" s="0" t="s">
        <v>19</v>
      </c>
      <c r="K664" s="0" t="s">
        <v>19</v>
      </c>
      <c r="L664" s="0" t="n">
        <v>3</v>
      </c>
      <c r="M664" s="0" t="n">
        <v>3</v>
      </c>
      <c r="N664" s="0" t="n">
        <v>201</v>
      </c>
      <c r="O664" s="0" t="s">
        <v>24</v>
      </c>
      <c r="P664" s="0" t="s">
        <v>187</v>
      </c>
      <c r="Q664" s="0" t="s">
        <v>1238</v>
      </c>
      <c r="R664" s="0" t="s">
        <v>187</v>
      </c>
    </row>
    <row r="665" customFormat="false" ht="12.8" hidden="false" customHeight="false" outlineLevel="0" collapsed="false">
      <c r="A665" s="0" t="n">
        <v>10650</v>
      </c>
      <c r="B665" s="0" t="s">
        <v>1240</v>
      </c>
      <c r="C665" s="0" t="n">
        <v>3030301</v>
      </c>
      <c r="D665" s="0" t="n">
        <v>1</v>
      </c>
      <c r="F665" s="0" t="n">
        <v>0</v>
      </c>
      <c r="G665" s="0" t="n">
        <v>10081</v>
      </c>
      <c r="H665" s="1" t="s">
        <v>1241</v>
      </c>
      <c r="J665" s="0" t="s">
        <v>19</v>
      </c>
      <c r="K665" s="0" t="s">
        <v>19</v>
      </c>
      <c r="L665" s="0" t="n">
        <v>3</v>
      </c>
      <c r="M665" s="0" t="n">
        <v>3</v>
      </c>
      <c r="N665" s="0" t="n">
        <v>301</v>
      </c>
      <c r="O665" s="0" t="s">
        <v>24</v>
      </c>
      <c r="P665" s="0" t="s">
        <v>187</v>
      </c>
      <c r="Q665" s="0" t="s">
        <v>1240</v>
      </c>
      <c r="R665" s="0" t="s">
        <v>187</v>
      </c>
    </row>
    <row r="666" customFormat="false" ht="12.8" hidden="false" customHeight="false" outlineLevel="0" collapsed="false">
      <c r="A666" s="0" t="n">
        <v>10651</v>
      </c>
      <c r="B666" s="0" t="s">
        <v>1242</v>
      </c>
      <c r="C666" s="0" t="n">
        <v>3030401</v>
      </c>
      <c r="D666" s="0" t="n">
        <v>1</v>
      </c>
      <c r="F666" s="0" t="n">
        <v>0</v>
      </c>
      <c r="G666" s="0" t="n">
        <v>10081</v>
      </c>
      <c r="H666" s="1" t="s">
        <v>1243</v>
      </c>
      <c r="J666" s="0" t="s">
        <v>19</v>
      </c>
      <c r="K666" s="0" t="s">
        <v>19</v>
      </c>
      <c r="L666" s="0" t="n">
        <v>3</v>
      </c>
      <c r="M666" s="0" t="n">
        <v>3</v>
      </c>
      <c r="N666" s="0" t="n">
        <v>401</v>
      </c>
      <c r="O666" s="0" t="s">
        <v>24</v>
      </c>
      <c r="P666" s="0" t="s">
        <v>187</v>
      </c>
      <c r="Q666" s="0" t="s">
        <v>1242</v>
      </c>
      <c r="R666" s="0" t="s">
        <v>187</v>
      </c>
    </row>
    <row r="667" customFormat="false" ht="12.8" hidden="false" customHeight="false" outlineLevel="0" collapsed="false">
      <c r="A667" s="0" t="n">
        <v>10652</v>
      </c>
      <c r="B667" s="0" t="s">
        <v>1244</v>
      </c>
      <c r="C667" s="0" t="n">
        <v>3030501</v>
      </c>
      <c r="D667" s="0" t="n">
        <v>1</v>
      </c>
      <c r="F667" s="0" t="n">
        <v>0</v>
      </c>
      <c r="G667" s="0" t="n">
        <v>10081</v>
      </c>
      <c r="H667" s="1" t="s">
        <v>1245</v>
      </c>
      <c r="J667" s="0" t="s">
        <v>19</v>
      </c>
      <c r="K667" s="0" t="s">
        <v>19</v>
      </c>
      <c r="L667" s="0" t="n">
        <v>3</v>
      </c>
      <c r="M667" s="0" t="n">
        <v>3</v>
      </c>
      <c r="N667" s="0" t="n">
        <v>501</v>
      </c>
      <c r="O667" s="0" t="s">
        <v>24</v>
      </c>
      <c r="P667" s="0" t="s">
        <v>187</v>
      </c>
      <c r="Q667" s="0" t="s">
        <v>1244</v>
      </c>
      <c r="R667" s="0" t="s">
        <v>187</v>
      </c>
    </row>
    <row r="668" customFormat="false" ht="12.8" hidden="false" customHeight="false" outlineLevel="0" collapsed="false">
      <c r="A668" s="0" t="n">
        <v>10653</v>
      </c>
      <c r="B668" s="0" t="s">
        <v>1246</v>
      </c>
      <c r="C668" s="0" t="n">
        <v>3030601</v>
      </c>
      <c r="D668" s="0" t="n">
        <v>1</v>
      </c>
      <c r="F668" s="0" t="n">
        <v>0</v>
      </c>
      <c r="G668" s="0" t="n">
        <v>10081</v>
      </c>
      <c r="H668" s="1" t="s">
        <v>1247</v>
      </c>
      <c r="J668" s="0" t="s">
        <v>19</v>
      </c>
      <c r="K668" s="0" t="s">
        <v>19</v>
      </c>
      <c r="L668" s="0" t="n">
        <v>3</v>
      </c>
      <c r="M668" s="0" t="n">
        <v>3</v>
      </c>
      <c r="N668" s="0" t="n">
        <v>601</v>
      </c>
      <c r="O668" s="0" t="s">
        <v>24</v>
      </c>
      <c r="P668" s="0" t="s">
        <v>187</v>
      </c>
      <c r="Q668" s="0" t="s">
        <v>1246</v>
      </c>
      <c r="R668" s="0" t="s">
        <v>187</v>
      </c>
    </row>
    <row r="669" customFormat="false" ht="12.8" hidden="false" customHeight="false" outlineLevel="0" collapsed="false">
      <c r="A669" s="0" t="n">
        <v>10654</v>
      </c>
      <c r="B669" s="0" t="s">
        <v>1248</v>
      </c>
      <c r="C669" s="0" t="n">
        <v>3030602</v>
      </c>
      <c r="D669" s="0" t="n">
        <v>1</v>
      </c>
      <c r="F669" s="0" t="n">
        <v>0</v>
      </c>
      <c r="G669" s="0" t="n">
        <v>10081</v>
      </c>
      <c r="H669" s="1" t="s">
        <v>1249</v>
      </c>
      <c r="J669" s="0" t="s">
        <v>19</v>
      </c>
      <c r="K669" s="0" t="s">
        <v>19</v>
      </c>
      <c r="L669" s="0" t="n">
        <v>3</v>
      </c>
      <c r="M669" s="0" t="n">
        <v>3</v>
      </c>
      <c r="N669" s="0" t="n">
        <v>602</v>
      </c>
      <c r="O669" s="0" t="s">
        <v>24</v>
      </c>
      <c r="P669" s="0" t="s">
        <v>187</v>
      </c>
      <c r="Q669" s="0" t="s">
        <v>1248</v>
      </c>
      <c r="R669" s="0" t="s">
        <v>187</v>
      </c>
    </row>
    <row r="670" customFormat="false" ht="12.8" hidden="false" customHeight="false" outlineLevel="0" collapsed="false">
      <c r="A670" s="0" t="n">
        <v>10655</v>
      </c>
      <c r="B670" s="0" t="s">
        <v>102</v>
      </c>
      <c r="C670" s="0" t="n">
        <v>3030603</v>
      </c>
      <c r="D670" s="0" t="n">
        <v>1</v>
      </c>
      <c r="F670" s="0" t="n">
        <v>0</v>
      </c>
      <c r="G670" s="0" t="n">
        <v>10081</v>
      </c>
      <c r="H670" s="1" t="s">
        <v>1250</v>
      </c>
      <c r="J670" s="0" t="s">
        <v>19</v>
      </c>
      <c r="K670" s="0" t="s">
        <v>19</v>
      </c>
      <c r="L670" s="0" t="n">
        <v>3</v>
      </c>
      <c r="M670" s="0" t="n">
        <v>3</v>
      </c>
      <c r="N670" s="0" t="n">
        <v>603</v>
      </c>
      <c r="O670" s="0" t="s">
        <v>24</v>
      </c>
      <c r="P670" s="0" t="s">
        <v>187</v>
      </c>
      <c r="Q670" s="0" t="s">
        <v>102</v>
      </c>
      <c r="R670" s="0" t="s">
        <v>187</v>
      </c>
    </row>
    <row r="671" customFormat="false" ht="12.8" hidden="false" customHeight="false" outlineLevel="0" collapsed="false">
      <c r="A671" s="0" t="n">
        <v>10656</v>
      </c>
      <c r="B671" s="0" t="s">
        <v>104</v>
      </c>
      <c r="C671" s="0" t="n">
        <v>3030604</v>
      </c>
      <c r="D671" s="0" t="n">
        <v>1</v>
      </c>
      <c r="F671" s="0" t="n">
        <v>0</v>
      </c>
      <c r="G671" s="0" t="n">
        <v>10081</v>
      </c>
      <c r="H671" s="1" t="s">
        <v>1251</v>
      </c>
      <c r="J671" s="0" t="s">
        <v>19</v>
      </c>
      <c r="K671" s="0" t="s">
        <v>19</v>
      </c>
      <c r="L671" s="0" t="n">
        <v>3</v>
      </c>
      <c r="M671" s="0" t="n">
        <v>3</v>
      </c>
      <c r="N671" s="0" t="n">
        <v>604</v>
      </c>
      <c r="O671" s="0" t="s">
        <v>24</v>
      </c>
      <c r="P671" s="0" t="s">
        <v>187</v>
      </c>
      <c r="Q671" s="0" t="s">
        <v>104</v>
      </c>
      <c r="R671" s="0" t="s">
        <v>187</v>
      </c>
    </row>
    <row r="672" customFormat="false" ht="12.8" hidden="false" customHeight="false" outlineLevel="0" collapsed="false">
      <c r="A672" s="0" t="n">
        <v>10657</v>
      </c>
      <c r="B672" s="0" t="s">
        <v>1252</v>
      </c>
      <c r="C672" s="0" t="n">
        <v>3030605</v>
      </c>
      <c r="D672" s="0" t="n">
        <v>1</v>
      </c>
      <c r="F672" s="0" t="n">
        <v>0</v>
      </c>
      <c r="G672" s="0" t="n">
        <v>10081</v>
      </c>
      <c r="H672" s="1" t="s">
        <v>1253</v>
      </c>
      <c r="J672" s="0" t="s">
        <v>19</v>
      </c>
      <c r="K672" s="0" t="s">
        <v>19</v>
      </c>
      <c r="L672" s="0" t="n">
        <v>3</v>
      </c>
      <c r="M672" s="0" t="n">
        <v>3</v>
      </c>
      <c r="N672" s="0" t="n">
        <v>605</v>
      </c>
      <c r="O672" s="0" t="s">
        <v>24</v>
      </c>
      <c r="P672" s="0" t="s">
        <v>187</v>
      </c>
      <c r="Q672" s="0" t="s">
        <v>1252</v>
      </c>
      <c r="R672" s="0" t="s">
        <v>187</v>
      </c>
    </row>
    <row r="673" customFormat="false" ht="12.8" hidden="false" customHeight="false" outlineLevel="0" collapsed="false">
      <c r="A673" s="0" t="n">
        <v>10658</v>
      </c>
      <c r="B673" s="0" t="s">
        <v>185</v>
      </c>
      <c r="C673" s="0" t="n">
        <v>3030606</v>
      </c>
      <c r="D673" s="0" t="n">
        <v>1</v>
      </c>
      <c r="F673" s="0" t="n">
        <v>0</v>
      </c>
      <c r="G673" s="0" t="n">
        <v>10081</v>
      </c>
      <c r="H673" s="1" t="s">
        <v>1254</v>
      </c>
      <c r="J673" s="0" t="s">
        <v>19</v>
      </c>
      <c r="K673" s="0" t="s">
        <v>19</v>
      </c>
      <c r="L673" s="0" t="n">
        <v>3</v>
      </c>
      <c r="M673" s="0" t="n">
        <v>3</v>
      </c>
      <c r="N673" s="0" t="n">
        <v>606</v>
      </c>
      <c r="O673" s="0" t="s">
        <v>24</v>
      </c>
      <c r="P673" s="0" t="s">
        <v>187</v>
      </c>
      <c r="Q673" s="0" t="s">
        <v>185</v>
      </c>
      <c r="R673" s="0" t="s">
        <v>187</v>
      </c>
    </row>
    <row r="674" customFormat="false" ht="12.8" hidden="false" customHeight="false" outlineLevel="0" collapsed="false">
      <c r="A674" s="0" t="n">
        <v>10659</v>
      </c>
      <c r="B674" s="0" t="s">
        <v>189</v>
      </c>
      <c r="C674" s="0" t="n">
        <v>3040101</v>
      </c>
      <c r="D674" s="0" t="n">
        <v>1</v>
      </c>
      <c r="F674" s="0" t="n">
        <v>0</v>
      </c>
      <c r="G674" s="0" t="n">
        <v>10082</v>
      </c>
      <c r="H674" s="1" t="s">
        <v>1255</v>
      </c>
      <c r="J674" s="0" t="s">
        <v>19</v>
      </c>
      <c r="K674" s="0" t="s">
        <v>19</v>
      </c>
      <c r="L674" s="0" t="n">
        <v>3</v>
      </c>
      <c r="M674" s="0" t="n">
        <v>4</v>
      </c>
      <c r="N674" s="0" t="n">
        <v>101</v>
      </c>
      <c r="O674" s="0" t="s">
        <v>24</v>
      </c>
      <c r="P674" s="0" t="s">
        <v>189</v>
      </c>
      <c r="Q674" s="0" t="s">
        <v>189</v>
      </c>
      <c r="R674" s="0" t="s">
        <v>189</v>
      </c>
    </row>
    <row r="675" customFormat="false" ht="12.8" hidden="false" customHeight="false" outlineLevel="0" collapsed="false">
      <c r="A675" s="0" t="n">
        <v>10660</v>
      </c>
      <c r="B675" s="0" t="s">
        <v>401</v>
      </c>
      <c r="C675" s="0" t="n">
        <v>3050101</v>
      </c>
      <c r="D675" s="0" t="n">
        <v>1</v>
      </c>
      <c r="F675" s="0" t="n">
        <v>0</v>
      </c>
      <c r="G675" s="0" t="n">
        <v>10083</v>
      </c>
      <c r="H675" s="1" t="s">
        <v>1256</v>
      </c>
      <c r="J675" s="0" t="s">
        <v>19</v>
      </c>
      <c r="K675" s="0" t="s">
        <v>19</v>
      </c>
      <c r="L675" s="0" t="n">
        <v>3</v>
      </c>
      <c r="M675" s="0" t="n">
        <v>5</v>
      </c>
      <c r="N675" s="0" t="n">
        <v>101</v>
      </c>
      <c r="O675" s="0" t="s">
        <v>24</v>
      </c>
      <c r="P675" s="0" t="s">
        <v>191</v>
      </c>
      <c r="Q675" s="0" t="s">
        <v>401</v>
      </c>
      <c r="R675" s="0" t="s">
        <v>191</v>
      </c>
    </row>
    <row r="676" customFormat="false" ht="12.8" hidden="false" customHeight="false" outlineLevel="0" collapsed="false">
      <c r="A676" s="0" t="n">
        <v>10661</v>
      </c>
      <c r="B676" s="0" t="s">
        <v>1257</v>
      </c>
      <c r="C676" s="0" t="n">
        <v>3060101</v>
      </c>
      <c r="D676" s="0" t="n">
        <v>1</v>
      </c>
      <c r="F676" s="0" t="n">
        <v>0</v>
      </c>
      <c r="G676" s="0" t="n">
        <v>10084</v>
      </c>
      <c r="H676" s="1" t="s">
        <v>1258</v>
      </c>
      <c r="J676" s="0" t="s">
        <v>19</v>
      </c>
      <c r="K676" s="0" t="s">
        <v>19</v>
      </c>
      <c r="L676" s="0" t="n">
        <v>3</v>
      </c>
      <c r="M676" s="0" t="n">
        <v>6</v>
      </c>
      <c r="N676" s="0" t="n">
        <v>101</v>
      </c>
      <c r="O676" s="0" t="s">
        <v>24</v>
      </c>
      <c r="P676" s="0" t="s">
        <v>193</v>
      </c>
      <c r="Q676" s="0" t="s">
        <v>1257</v>
      </c>
      <c r="R676" s="0" t="s">
        <v>193</v>
      </c>
    </row>
    <row r="677" customFormat="false" ht="12.8" hidden="false" customHeight="false" outlineLevel="0" collapsed="false">
      <c r="A677" s="0" t="n">
        <v>10662</v>
      </c>
      <c r="B677" s="0" t="s">
        <v>1259</v>
      </c>
      <c r="C677" s="0" t="n">
        <v>3060102</v>
      </c>
      <c r="D677" s="0" t="n">
        <v>1</v>
      </c>
      <c r="F677" s="0" t="n">
        <v>0</v>
      </c>
      <c r="G677" s="0" t="n">
        <v>10084</v>
      </c>
      <c r="H677" s="1" t="s">
        <v>1260</v>
      </c>
      <c r="J677" s="0" t="s">
        <v>19</v>
      </c>
      <c r="K677" s="0" t="s">
        <v>19</v>
      </c>
      <c r="L677" s="0" t="n">
        <v>3</v>
      </c>
      <c r="M677" s="0" t="n">
        <v>6</v>
      </c>
      <c r="N677" s="0" t="n">
        <v>102</v>
      </c>
      <c r="O677" s="0" t="s">
        <v>24</v>
      </c>
      <c r="P677" s="0" t="s">
        <v>193</v>
      </c>
      <c r="Q677" s="0" t="s">
        <v>1259</v>
      </c>
      <c r="R677" s="0" t="s">
        <v>193</v>
      </c>
    </row>
    <row r="678" customFormat="false" ht="12.8" hidden="false" customHeight="false" outlineLevel="0" collapsed="false">
      <c r="A678" s="0" t="n">
        <v>10663</v>
      </c>
      <c r="B678" s="0" t="s">
        <v>1261</v>
      </c>
      <c r="C678" s="0" t="n">
        <v>3060103</v>
      </c>
      <c r="D678" s="0" t="n">
        <v>1</v>
      </c>
      <c r="F678" s="0" t="n">
        <v>0</v>
      </c>
      <c r="G678" s="0" t="n">
        <v>10084</v>
      </c>
      <c r="H678" s="1" t="s">
        <v>1262</v>
      </c>
      <c r="J678" s="0" t="s">
        <v>19</v>
      </c>
      <c r="K678" s="0" t="s">
        <v>19</v>
      </c>
      <c r="L678" s="0" t="n">
        <v>3</v>
      </c>
      <c r="M678" s="0" t="n">
        <v>6</v>
      </c>
      <c r="N678" s="0" t="n">
        <v>103</v>
      </c>
      <c r="O678" s="0" t="s">
        <v>24</v>
      </c>
      <c r="P678" s="0" t="s">
        <v>193</v>
      </c>
      <c r="Q678" s="0" t="s">
        <v>1261</v>
      </c>
      <c r="R678" s="0" t="s">
        <v>193</v>
      </c>
    </row>
    <row r="679" customFormat="false" ht="12.8" hidden="false" customHeight="false" outlineLevel="0" collapsed="false">
      <c r="A679" s="0" t="n">
        <v>10664</v>
      </c>
      <c r="B679" s="0" t="s">
        <v>1263</v>
      </c>
      <c r="C679" s="0" t="n">
        <v>3070101</v>
      </c>
      <c r="D679" s="0" t="n">
        <v>1</v>
      </c>
      <c r="F679" s="0" t="n">
        <v>0</v>
      </c>
      <c r="G679" s="0" t="n">
        <v>10085</v>
      </c>
      <c r="H679" s="1" t="s">
        <v>1264</v>
      </c>
      <c r="J679" s="0" t="s">
        <v>19</v>
      </c>
      <c r="K679" s="0" t="s">
        <v>19</v>
      </c>
      <c r="L679" s="0" t="n">
        <v>3</v>
      </c>
      <c r="M679" s="0" t="n">
        <v>7</v>
      </c>
      <c r="N679" s="0" t="n">
        <v>101</v>
      </c>
      <c r="O679" s="0" t="s">
        <v>24</v>
      </c>
      <c r="P679" s="0" t="s">
        <v>195</v>
      </c>
      <c r="Q679" s="0" t="s">
        <v>1263</v>
      </c>
      <c r="R679" s="0" t="s">
        <v>195</v>
      </c>
    </row>
    <row r="680" customFormat="false" ht="12.8" hidden="false" customHeight="false" outlineLevel="0" collapsed="false">
      <c r="A680" s="0" t="n">
        <v>10665</v>
      </c>
      <c r="B680" s="0" t="s">
        <v>1265</v>
      </c>
      <c r="C680" s="0" t="n">
        <v>3070102</v>
      </c>
      <c r="D680" s="0" t="n">
        <v>1</v>
      </c>
      <c r="F680" s="0" t="n">
        <v>0</v>
      </c>
      <c r="G680" s="0" t="n">
        <v>10085</v>
      </c>
      <c r="H680" s="1" t="s">
        <v>1266</v>
      </c>
      <c r="J680" s="0" t="s">
        <v>19</v>
      </c>
      <c r="K680" s="0" t="s">
        <v>19</v>
      </c>
      <c r="L680" s="0" t="n">
        <v>3</v>
      </c>
      <c r="M680" s="0" t="n">
        <v>7</v>
      </c>
      <c r="N680" s="0" t="n">
        <v>102</v>
      </c>
      <c r="O680" s="0" t="s">
        <v>24</v>
      </c>
      <c r="P680" s="0" t="s">
        <v>195</v>
      </c>
      <c r="Q680" s="0" t="s">
        <v>1265</v>
      </c>
      <c r="R680" s="0" t="s">
        <v>195</v>
      </c>
    </row>
    <row r="681" customFormat="false" ht="12.8" hidden="false" customHeight="false" outlineLevel="0" collapsed="false">
      <c r="A681" s="0" t="n">
        <v>10666</v>
      </c>
      <c r="B681" s="0" t="s">
        <v>1267</v>
      </c>
      <c r="C681" s="0" t="n">
        <v>3070103</v>
      </c>
      <c r="D681" s="0" t="n">
        <v>1</v>
      </c>
      <c r="F681" s="0" t="n">
        <v>0</v>
      </c>
      <c r="G681" s="0" t="n">
        <v>10085</v>
      </c>
      <c r="H681" s="1" t="s">
        <v>1268</v>
      </c>
      <c r="J681" s="0" t="s">
        <v>19</v>
      </c>
      <c r="K681" s="0" t="s">
        <v>19</v>
      </c>
      <c r="L681" s="0" t="n">
        <v>3</v>
      </c>
      <c r="M681" s="0" t="n">
        <v>7</v>
      </c>
      <c r="N681" s="0" t="n">
        <v>103</v>
      </c>
      <c r="O681" s="0" t="s">
        <v>24</v>
      </c>
      <c r="P681" s="0" t="s">
        <v>195</v>
      </c>
      <c r="Q681" s="0" t="s">
        <v>1267</v>
      </c>
      <c r="R681" s="0" t="s">
        <v>195</v>
      </c>
    </row>
    <row r="682" customFormat="false" ht="12.8" hidden="false" customHeight="false" outlineLevel="0" collapsed="false">
      <c r="A682" s="0" t="n">
        <v>10667</v>
      </c>
      <c r="B682" s="0" t="s">
        <v>1269</v>
      </c>
      <c r="C682" s="0" t="n">
        <v>3070104</v>
      </c>
      <c r="D682" s="0" t="n">
        <v>1</v>
      </c>
      <c r="F682" s="0" t="n">
        <v>0</v>
      </c>
      <c r="G682" s="0" t="n">
        <v>10085</v>
      </c>
      <c r="H682" s="1" t="s">
        <v>1270</v>
      </c>
      <c r="J682" s="0" t="s">
        <v>19</v>
      </c>
      <c r="K682" s="0" t="s">
        <v>19</v>
      </c>
      <c r="L682" s="0" t="n">
        <v>3</v>
      </c>
      <c r="M682" s="0" t="n">
        <v>7</v>
      </c>
      <c r="N682" s="0" t="n">
        <v>104</v>
      </c>
      <c r="O682" s="0" t="s">
        <v>24</v>
      </c>
      <c r="P682" s="0" t="s">
        <v>195</v>
      </c>
      <c r="Q682" s="0" t="s">
        <v>1269</v>
      </c>
      <c r="R682" s="0" t="s">
        <v>195</v>
      </c>
    </row>
    <row r="683" customFormat="false" ht="12.8" hidden="false" customHeight="false" outlineLevel="0" collapsed="false">
      <c r="A683" s="0" t="n">
        <v>10668</v>
      </c>
      <c r="B683" s="0" t="s">
        <v>1271</v>
      </c>
      <c r="C683" s="0" t="n">
        <v>3070105</v>
      </c>
      <c r="D683" s="0" t="n">
        <v>1</v>
      </c>
      <c r="F683" s="0" t="n">
        <v>0</v>
      </c>
      <c r="G683" s="0" t="n">
        <v>10085</v>
      </c>
      <c r="H683" s="1" t="s">
        <v>1272</v>
      </c>
      <c r="J683" s="0" t="s">
        <v>19</v>
      </c>
      <c r="K683" s="0" t="s">
        <v>19</v>
      </c>
      <c r="L683" s="0" t="n">
        <v>3</v>
      </c>
      <c r="M683" s="0" t="n">
        <v>7</v>
      </c>
      <c r="N683" s="0" t="n">
        <v>105</v>
      </c>
      <c r="O683" s="0" t="s">
        <v>24</v>
      </c>
      <c r="P683" s="0" t="s">
        <v>195</v>
      </c>
      <c r="Q683" s="0" t="s">
        <v>1271</v>
      </c>
      <c r="R683" s="0" t="s">
        <v>195</v>
      </c>
    </row>
    <row r="684" customFormat="false" ht="12.8" hidden="false" customHeight="false" outlineLevel="0" collapsed="false">
      <c r="A684" s="0" t="n">
        <v>10669</v>
      </c>
      <c r="B684" s="0" t="s">
        <v>1273</v>
      </c>
      <c r="C684" s="0" t="n">
        <v>3070106</v>
      </c>
      <c r="D684" s="0" t="n">
        <v>1</v>
      </c>
      <c r="F684" s="0" t="n">
        <v>0</v>
      </c>
      <c r="G684" s="0" t="n">
        <v>10085</v>
      </c>
      <c r="H684" s="1" t="s">
        <v>1274</v>
      </c>
      <c r="J684" s="0" t="s">
        <v>19</v>
      </c>
      <c r="K684" s="0" t="s">
        <v>19</v>
      </c>
      <c r="L684" s="0" t="n">
        <v>3</v>
      </c>
      <c r="M684" s="0" t="n">
        <v>7</v>
      </c>
      <c r="N684" s="0" t="n">
        <v>106</v>
      </c>
      <c r="O684" s="0" t="s">
        <v>24</v>
      </c>
      <c r="P684" s="0" t="s">
        <v>195</v>
      </c>
      <c r="Q684" s="0" t="s">
        <v>1273</v>
      </c>
      <c r="R684" s="0" t="s">
        <v>195</v>
      </c>
    </row>
    <row r="685" customFormat="false" ht="12.8" hidden="false" customHeight="false" outlineLevel="0" collapsed="false">
      <c r="A685" s="0" t="n">
        <v>10670</v>
      </c>
      <c r="B685" s="0" t="s">
        <v>1275</v>
      </c>
      <c r="C685" s="0" t="n">
        <v>3070107</v>
      </c>
      <c r="D685" s="0" t="n">
        <v>1</v>
      </c>
      <c r="F685" s="0" t="n">
        <v>0</v>
      </c>
      <c r="G685" s="0" t="n">
        <v>10085</v>
      </c>
      <c r="H685" s="1" t="s">
        <v>1276</v>
      </c>
      <c r="J685" s="0" t="s">
        <v>19</v>
      </c>
      <c r="K685" s="0" t="s">
        <v>19</v>
      </c>
      <c r="L685" s="0" t="n">
        <v>3</v>
      </c>
      <c r="M685" s="0" t="n">
        <v>7</v>
      </c>
      <c r="N685" s="0" t="n">
        <v>107</v>
      </c>
      <c r="O685" s="0" t="s">
        <v>24</v>
      </c>
      <c r="P685" s="0" t="s">
        <v>195</v>
      </c>
      <c r="Q685" s="0" t="s">
        <v>1275</v>
      </c>
      <c r="R685" s="0" t="s">
        <v>195</v>
      </c>
    </row>
    <row r="686" customFormat="false" ht="12.8" hidden="false" customHeight="false" outlineLevel="0" collapsed="false">
      <c r="A686" s="0" t="n">
        <v>10671</v>
      </c>
      <c r="B686" s="0" t="s">
        <v>1277</v>
      </c>
      <c r="C686" s="0" t="n">
        <v>3080101</v>
      </c>
      <c r="D686" s="0" t="n">
        <v>1</v>
      </c>
      <c r="F686" s="0" t="n">
        <v>0</v>
      </c>
      <c r="G686" s="0" t="n">
        <v>10086</v>
      </c>
      <c r="H686" s="1" t="s">
        <v>1278</v>
      </c>
      <c r="J686" s="0" t="s">
        <v>19</v>
      </c>
      <c r="K686" s="0" t="s">
        <v>19</v>
      </c>
      <c r="L686" s="0" t="n">
        <v>3</v>
      </c>
      <c r="M686" s="0" t="n">
        <v>8</v>
      </c>
      <c r="N686" s="0" t="n">
        <v>101</v>
      </c>
      <c r="O686" s="0" t="s">
        <v>24</v>
      </c>
      <c r="P686" s="0" t="s">
        <v>104</v>
      </c>
      <c r="Q686" s="0" t="s">
        <v>1277</v>
      </c>
      <c r="R686" s="0" t="s">
        <v>104</v>
      </c>
    </row>
    <row r="687" customFormat="false" ht="12.8" hidden="false" customHeight="false" outlineLevel="0" collapsed="false">
      <c r="A687" s="0" t="n">
        <v>10672</v>
      </c>
      <c r="B687" s="0" t="s">
        <v>104</v>
      </c>
      <c r="C687" s="0" t="n">
        <v>3080201</v>
      </c>
      <c r="D687" s="0" t="n">
        <v>1</v>
      </c>
      <c r="F687" s="0" t="n">
        <v>0</v>
      </c>
      <c r="G687" s="0" t="n">
        <v>10086</v>
      </c>
      <c r="H687" s="1" t="s">
        <v>1279</v>
      </c>
      <c r="J687" s="0" t="s">
        <v>19</v>
      </c>
      <c r="K687" s="0" t="s">
        <v>19</v>
      </c>
      <c r="L687" s="0" t="n">
        <v>3</v>
      </c>
      <c r="M687" s="0" t="n">
        <v>8</v>
      </c>
      <c r="N687" s="0" t="n">
        <v>201</v>
      </c>
      <c r="O687" s="0" t="s">
        <v>24</v>
      </c>
      <c r="P687" s="0" t="s">
        <v>104</v>
      </c>
      <c r="Q687" s="0" t="s">
        <v>104</v>
      </c>
      <c r="R687" s="0" t="s">
        <v>104</v>
      </c>
    </row>
    <row r="688" customFormat="false" ht="12.8" hidden="false" customHeight="false" outlineLevel="0" collapsed="false">
      <c r="A688" s="0" t="n">
        <v>10673</v>
      </c>
      <c r="B688" s="0" t="s">
        <v>102</v>
      </c>
      <c r="C688" s="0" t="n">
        <v>3090101</v>
      </c>
      <c r="D688" s="0" t="n">
        <v>1</v>
      </c>
      <c r="F688" s="0" t="n">
        <v>0</v>
      </c>
      <c r="G688" s="0" t="n">
        <v>10087</v>
      </c>
      <c r="H688" s="1" t="s">
        <v>1280</v>
      </c>
      <c r="J688" s="0" t="s">
        <v>19</v>
      </c>
      <c r="K688" s="0" t="s">
        <v>19</v>
      </c>
      <c r="L688" s="0" t="n">
        <v>3</v>
      </c>
      <c r="M688" s="0" t="n">
        <v>9</v>
      </c>
      <c r="N688" s="0" t="n">
        <v>101</v>
      </c>
      <c r="O688" s="0" t="s">
        <v>24</v>
      </c>
      <c r="P688" s="0" t="s">
        <v>102</v>
      </c>
      <c r="Q688" s="0" t="s">
        <v>102</v>
      </c>
      <c r="R688" s="0" t="s">
        <v>102</v>
      </c>
    </row>
    <row r="689" customFormat="false" ht="12.8" hidden="false" customHeight="false" outlineLevel="0" collapsed="false">
      <c r="A689" s="0" t="n">
        <v>10674</v>
      </c>
      <c r="B689" s="0" t="s">
        <v>1277</v>
      </c>
      <c r="C689" s="0" t="n">
        <v>3100002</v>
      </c>
      <c r="D689" s="0" t="n">
        <v>1</v>
      </c>
      <c r="F689" s="0" t="n">
        <v>0</v>
      </c>
      <c r="G689" s="0" t="n">
        <v>10088</v>
      </c>
      <c r="H689" s="1" t="s">
        <v>1281</v>
      </c>
      <c r="J689" s="0" t="s">
        <v>19</v>
      </c>
      <c r="K689" s="0" t="s">
        <v>19</v>
      </c>
      <c r="L689" s="0" t="n">
        <v>3</v>
      </c>
      <c r="M689" s="0" t="n">
        <v>10</v>
      </c>
      <c r="N689" s="0" t="n">
        <v>2</v>
      </c>
      <c r="O689" s="0" t="s">
        <v>24</v>
      </c>
      <c r="P689" s="0" t="s">
        <v>199</v>
      </c>
      <c r="Q689" s="0" t="s">
        <v>1277</v>
      </c>
      <c r="R689" s="0" t="s">
        <v>199</v>
      </c>
    </row>
    <row r="690" customFormat="false" ht="12.8" hidden="false" customHeight="false" outlineLevel="0" collapsed="false">
      <c r="A690" s="0" t="n">
        <v>10675</v>
      </c>
      <c r="B690" s="0" t="s">
        <v>104</v>
      </c>
      <c r="C690" s="0" t="n">
        <v>3100003</v>
      </c>
      <c r="D690" s="0" t="n">
        <v>1</v>
      </c>
      <c r="F690" s="0" t="n">
        <v>0</v>
      </c>
      <c r="G690" s="0" t="n">
        <v>10088</v>
      </c>
      <c r="H690" s="1" t="s">
        <v>1282</v>
      </c>
      <c r="J690" s="0" t="s">
        <v>19</v>
      </c>
      <c r="K690" s="0" t="s">
        <v>19</v>
      </c>
      <c r="L690" s="0" t="n">
        <v>3</v>
      </c>
      <c r="M690" s="0" t="n">
        <v>10</v>
      </c>
      <c r="N690" s="0" t="n">
        <v>3</v>
      </c>
      <c r="O690" s="0" t="s">
        <v>24</v>
      </c>
      <c r="P690" s="0" t="s">
        <v>199</v>
      </c>
      <c r="Q690" s="0" t="s">
        <v>104</v>
      </c>
      <c r="R690" s="0" t="s">
        <v>199</v>
      </c>
    </row>
    <row r="691" customFormat="false" ht="12.8" hidden="false" customHeight="false" outlineLevel="0" collapsed="false">
      <c r="A691" s="0" t="n">
        <v>10676</v>
      </c>
      <c r="B691" s="0" t="s">
        <v>1283</v>
      </c>
      <c r="C691" s="0" t="n">
        <v>3120002</v>
      </c>
      <c r="D691" s="0" t="n">
        <v>1</v>
      </c>
      <c r="F691" s="0" t="n">
        <v>0</v>
      </c>
      <c r="G691" s="0" t="n">
        <v>10090</v>
      </c>
      <c r="H691" s="1" t="s">
        <v>1284</v>
      </c>
      <c r="J691" s="0" t="s">
        <v>19</v>
      </c>
      <c r="K691" s="0" t="s">
        <v>19</v>
      </c>
      <c r="L691" s="0" t="n">
        <v>3</v>
      </c>
      <c r="M691" s="0" t="n">
        <v>12</v>
      </c>
      <c r="N691" s="0" t="n">
        <v>2</v>
      </c>
      <c r="O691" s="0" t="s">
        <v>24</v>
      </c>
      <c r="P691" s="0" t="s">
        <v>203</v>
      </c>
      <c r="Q691" s="0" t="s">
        <v>1283</v>
      </c>
      <c r="R691" s="0" t="s">
        <v>203</v>
      </c>
    </row>
    <row r="692" customFormat="false" ht="12.8" hidden="false" customHeight="false" outlineLevel="0" collapsed="false">
      <c r="A692" s="0" t="n">
        <v>10677</v>
      </c>
      <c r="B692" s="0" t="s">
        <v>1285</v>
      </c>
      <c r="C692" s="0" t="n">
        <v>3120003</v>
      </c>
      <c r="D692" s="0" t="n">
        <v>1</v>
      </c>
      <c r="F692" s="0" t="n">
        <v>0</v>
      </c>
      <c r="G692" s="0" t="n">
        <v>10090</v>
      </c>
      <c r="H692" s="1" t="s">
        <v>1286</v>
      </c>
      <c r="J692" s="0" t="s">
        <v>19</v>
      </c>
      <c r="K692" s="0" t="s">
        <v>19</v>
      </c>
      <c r="L692" s="0" t="n">
        <v>3</v>
      </c>
      <c r="M692" s="0" t="n">
        <v>12</v>
      </c>
      <c r="N692" s="0" t="n">
        <v>3</v>
      </c>
      <c r="O692" s="0" t="s">
        <v>24</v>
      </c>
      <c r="P692" s="0" t="s">
        <v>203</v>
      </c>
      <c r="Q692" s="0" t="s">
        <v>1285</v>
      </c>
      <c r="R692" s="0" t="s">
        <v>203</v>
      </c>
    </row>
    <row r="693" customFormat="false" ht="12.8" hidden="false" customHeight="false" outlineLevel="0" collapsed="false">
      <c r="A693" s="0" t="n">
        <v>10678</v>
      </c>
      <c r="B693" s="0" t="s">
        <v>1287</v>
      </c>
      <c r="C693" s="0" t="n">
        <v>4010101</v>
      </c>
      <c r="D693" s="0" t="n">
        <v>1</v>
      </c>
      <c r="F693" s="0" t="n">
        <v>0</v>
      </c>
      <c r="G693" s="0" t="n">
        <v>10091</v>
      </c>
      <c r="H693" s="1" t="s">
        <v>1288</v>
      </c>
      <c r="J693" s="0" t="s">
        <v>19</v>
      </c>
      <c r="K693" s="0" t="s">
        <v>19</v>
      </c>
      <c r="L693" s="0" t="n">
        <v>4</v>
      </c>
      <c r="M693" s="0" t="n">
        <v>1</v>
      </c>
      <c r="N693" s="0" t="n">
        <v>101</v>
      </c>
      <c r="O693" s="0" t="s">
        <v>26</v>
      </c>
      <c r="P693" s="0" t="s">
        <v>205</v>
      </c>
      <c r="Q693" s="0" t="s">
        <v>1287</v>
      </c>
      <c r="R693" s="0" t="s">
        <v>205</v>
      </c>
    </row>
    <row r="694" customFormat="false" ht="12.8" hidden="false" customHeight="false" outlineLevel="0" collapsed="false">
      <c r="A694" s="0" t="n">
        <v>10679</v>
      </c>
      <c r="B694" s="0" t="s">
        <v>1289</v>
      </c>
      <c r="C694" s="0" t="n">
        <v>4010201</v>
      </c>
      <c r="D694" s="0" t="n">
        <v>1</v>
      </c>
      <c r="F694" s="0" t="n">
        <v>0</v>
      </c>
      <c r="G694" s="0" t="n">
        <v>10091</v>
      </c>
      <c r="H694" s="1" t="s">
        <v>1290</v>
      </c>
      <c r="J694" s="0" t="s">
        <v>19</v>
      </c>
      <c r="K694" s="0" t="s">
        <v>19</v>
      </c>
      <c r="L694" s="0" t="n">
        <v>4</v>
      </c>
      <c r="M694" s="0" t="n">
        <v>1</v>
      </c>
      <c r="N694" s="0" t="n">
        <v>201</v>
      </c>
      <c r="O694" s="0" t="s">
        <v>26</v>
      </c>
      <c r="P694" s="0" t="s">
        <v>205</v>
      </c>
      <c r="Q694" s="0" t="s">
        <v>1289</v>
      </c>
      <c r="R694" s="0" t="s">
        <v>205</v>
      </c>
    </row>
    <row r="695" customFormat="false" ht="12.8" hidden="false" customHeight="false" outlineLevel="0" collapsed="false">
      <c r="A695" s="0" t="n">
        <v>10680</v>
      </c>
      <c r="B695" s="0" t="s">
        <v>1291</v>
      </c>
      <c r="C695" s="0" t="n">
        <v>4010301</v>
      </c>
      <c r="D695" s="0" t="n">
        <v>1</v>
      </c>
      <c r="F695" s="0" t="n">
        <v>0</v>
      </c>
      <c r="G695" s="0" t="n">
        <v>10091</v>
      </c>
      <c r="H695" s="1" t="s">
        <v>1292</v>
      </c>
      <c r="J695" s="0" t="s">
        <v>19</v>
      </c>
      <c r="K695" s="0" t="s">
        <v>19</v>
      </c>
      <c r="L695" s="0" t="n">
        <v>4</v>
      </c>
      <c r="M695" s="0" t="n">
        <v>1</v>
      </c>
      <c r="N695" s="0" t="n">
        <v>301</v>
      </c>
      <c r="O695" s="0" t="s">
        <v>26</v>
      </c>
      <c r="P695" s="0" t="s">
        <v>205</v>
      </c>
      <c r="Q695" s="0" t="s">
        <v>1291</v>
      </c>
      <c r="R695" s="0" t="s">
        <v>205</v>
      </c>
    </row>
    <row r="696" customFormat="false" ht="12.8" hidden="false" customHeight="false" outlineLevel="0" collapsed="false">
      <c r="A696" s="0" t="n">
        <v>10681</v>
      </c>
      <c r="B696" s="0" t="s">
        <v>1293</v>
      </c>
      <c r="C696" s="0" t="n">
        <v>4010401</v>
      </c>
      <c r="D696" s="0" t="n">
        <v>1</v>
      </c>
      <c r="F696" s="0" t="n">
        <v>0</v>
      </c>
      <c r="G696" s="0" t="n">
        <v>10091</v>
      </c>
      <c r="H696" s="1" t="s">
        <v>1294</v>
      </c>
      <c r="J696" s="0" t="s">
        <v>19</v>
      </c>
      <c r="K696" s="0" t="s">
        <v>19</v>
      </c>
      <c r="L696" s="0" t="n">
        <v>4</v>
      </c>
      <c r="M696" s="0" t="n">
        <v>1</v>
      </c>
      <c r="N696" s="0" t="n">
        <v>401</v>
      </c>
      <c r="O696" s="0" t="s">
        <v>26</v>
      </c>
      <c r="P696" s="0" t="s">
        <v>205</v>
      </c>
      <c r="Q696" s="0" t="s">
        <v>1293</v>
      </c>
      <c r="R696" s="0" t="s">
        <v>205</v>
      </c>
    </row>
    <row r="697" customFormat="false" ht="12.8" hidden="false" customHeight="false" outlineLevel="0" collapsed="false">
      <c r="A697" s="0" t="n">
        <v>10682</v>
      </c>
      <c r="B697" s="0" t="s">
        <v>1295</v>
      </c>
      <c r="C697" s="0" t="n">
        <v>4010501</v>
      </c>
      <c r="D697" s="0" t="n">
        <v>1</v>
      </c>
      <c r="F697" s="0" t="n">
        <v>0</v>
      </c>
      <c r="G697" s="0" t="n">
        <v>10091</v>
      </c>
      <c r="H697" s="1" t="s">
        <v>1296</v>
      </c>
      <c r="J697" s="0" t="s">
        <v>19</v>
      </c>
      <c r="K697" s="0" t="s">
        <v>19</v>
      </c>
      <c r="L697" s="0" t="n">
        <v>4</v>
      </c>
      <c r="M697" s="0" t="n">
        <v>1</v>
      </c>
      <c r="N697" s="0" t="n">
        <v>501</v>
      </c>
      <c r="O697" s="0" t="s">
        <v>26</v>
      </c>
      <c r="P697" s="0" t="s">
        <v>205</v>
      </c>
      <c r="Q697" s="0" t="s">
        <v>1295</v>
      </c>
      <c r="R697" s="0" t="s">
        <v>205</v>
      </c>
    </row>
    <row r="698" customFormat="false" ht="12.8" hidden="false" customHeight="false" outlineLevel="0" collapsed="false">
      <c r="A698" s="0" t="n">
        <v>10683</v>
      </c>
      <c r="B698" s="0" t="s">
        <v>104</v>
      </c>
      <c r="C698" s="0" t="n">
        <v>4010601</v>
      </c>
      <c r="D698" s="0" t="n">
        <v>1</v>
      </c>
      <c r="F698" s="0" t="n">
        <v>0</v>
      </c>
      <c r="G698" s="0" t="n">
        <v>10091</v>
      </c>
      <c r="H698" s="1" t="s">
        <v>1297</v>
      </c>
      <c r="J698" s="0" t="s">
        <v>19</v>
      </c>
      <c r="K698" s="0" t="s">
        <v>19</v>
      </c>
      <c r="L698" s="0" t="n">
        <v>4</v>
      </c>
      <c r="M698" s="0" t="n">
        <v>1</v>
      </c>
      <c r="N698" s="0" t="n">
        <v>601</v>
      </c>
      <c r="O698" s="0" t="s">
        <v>26</v>
      </c>
      <c r="P698" s="0" t="s">
        <v>205</v>
      </c>
      <c r="Q698" s="0" t="s">
        <v>104</v>
      </c>
      <c r="R698" s="0" t="s">
        <v>205</v>
      </c>
    </row>
    <row r="699" customFormat="false" ht="12.8" hidden="false" customHeight="false" outlineLevel="0" collapsed="false">
      <c r="A699" s="0" t="n">
        <v>10684</v>
      </c>
      <c r="B699" s="0" t="s">
        <v>102</v>
      </c>
      <c r="C699" s="0" t="n">
        <v>4010701</v>
      </c>
      <c r="D699" s="0" t="n">
        <v>1</v>
      </c>
      <c r="F699" s="0" t="n">
        <v>0</v>
      </c>
      <c r="G699" s="0" t="n">
        <v>10091</v>
      </c>
      <c r="H699" s="1" t="s">
        <v>1298</v>
      </c>
      <c r="J699" s="0" t="s">
        <v>19</v>
      </c>
      <c r="K699" s="0" t="s">
        <v>19</v>
      </c>
      <c r="L699" s="0" t="n">
        <v>4</v>
      </c>
      <c r="M699" s="0" t="n">
        <v>1</v>
      </c>
      <c r="N699" s="0" t="n">
        <v>701</v>
      </c>
      <c r="O699" s="0" t="s">
        <v>26</v>
      </c>
      <c r="P699" s="0" t="s">
        <v>205</v>
      </c>
      <c r="Q699" s="0" t="s">
        <v>102</v>
      </c>
      <c r="R699" s="0" t="s">
        <v>205</v>
      </c>
    </row>
    <row r="700" customFormat="false" ht="12.8" hidden="false" customHeight="false" outlineLevel="0" collapsed="false">
      <c r="A700" s="0" t="n">
        <v>10685</v>
      </c>
      <c r="B700" s="0" t="s">
        <v>1299</v>
      </c>
      <c r="C700" s="0" t="n">
        <v>4010702</v>
      </c>
      <c r="D700" s="0" t="n">
        <v>1</v>
      </c>
      <c r="F700" s="0" t="n">
        <v>0</v>
      </c>
      <c r="G700" s="0" t="n">
        <v>10091</v>
      </c>
      <c r="H700" s="1" t="s">
        <v>1300</v>
      </c>
      <c r="J700" s="0" t="s">
        <v>19</v>
      </c>
      <c r="K700" s="0" t="s">
        <v>19</v>
      </c>
      <c r="L700" s="0" t="n">
        <v>4</v>
      </c>
      <c r="M700" s="0" t="n">
        <v>1</v>
      </c>
      <c r="N700" s="0" t="n">
        <v>702</v>
      </c>
      <c r="O700" s="0" t="s">
        <v>26</v>
      </c>
      <c r="P700" s="0" t="s">
        <v>205</v>
      </c>
      <c r="Q700" s="0" t="s">
        <v>1299</v>
      </c>
      <c r="R700" s="0" t="s">
        <v>205</v>
      </c>
    </row>
    <row r="701" customFormat="false" ht="12.8" hidden="false" customHeight="false" outlineLevel="0" collapsed="false">
      <c r="A701" s="0" t="n">
        <v>10686</v>
      </c>
      <c r="B701" s="0" t="s">
        <v>1301</v>
      </c>
      <c r="C701" s="0" t="n">
        <v>4020101</v>
      </c>
      <c r="D701" s="0" t="n">
        <v>1</v>
      </c>
      <c r="F701" s="0" t="n">
        <v>0</v>
      </c>
      <c r="G701" s="0" t="n">
        <v>10092</v>
      </c>
      <c r="H701" s="1" t="s">
        <v>1302</v>
      </c>
      <c r="J701" s="0" t="s">
        <v>19</v>
      </c>
      <c r="K701" s="0" t="s">
        <v>19</v>
      </c>
      <c r="L701" s="0" t="n">
        <v>4</v>
      </c>
      <c r="M701" s="0" t="n">
        <v>2</v>
      </c>
      <c r="N701" s="0" t="n">
        <v>101</v>
      </c>
      <c r="O701" s="0" t="s">
        <v>26</v>
      </c>
      <c r="P701" s="0" t="s">
        <v>207</v>
      </c>
      <c r="Q701" s="0" t="s">
        <v>1301</v>
      </c>
      <c r="R701" s="0" t="s">
        <v>207</v>
      </c>
    </row>
    <row r="702" customFormat="false" ht="12.8" hidden="false" customHeight="false" outlineLevel="0" collapsed="false">
      <c r="A702" s="0" t="n">
        <v>10687</v>
      </c>
      <c r="B702" s="0" t="s">
        <v>1303</v>
      </c>
      <c r="C702" s="0" t="n">
        <v>4030101</v>
      </c>
      <c r="D702" s="0" t="n">
        <v>1</v>
      </c>
      <c r="F702" s="0" t="n">
        <v>0</v>
      </c>
      <c r="G702" s="0" t="n">
        <v>10093</v>
      </c>
      <c r="H702" s="1" t="s">
        <v>1304</v>
      </c>
      <c r="J702" s="0" t="s">
        <v>19</v>
      </c>
      <c r="K702" s="0" t="s">
        <v>19</v>
      </c>
      <c r="L702" s="0" t="n">
        <v>4</v>
      </c>
      <c r="M702" s="0" t="n">
        <v>3</v>
      </c>
      <c r="N702" s="0" t="n">
        <v>101</v>
      </c>
      <c r="O702" s="0" t="s">
        <v>26</v>
      </c>
      <c r="P702" s="0" t="s">
        <v>209</v>
      </c>
      <c r="Q702" s="0" t="s">
        <v>1303</v>
      </c>
      <c r="R702" s="0" t="s">
        <v>209</v>
      </c>
    </row>
    <row r="703" customFormat="false" ht="12.8" hidden="false" customHeight="false" outlineLevel="0" collapsed="false">
      <c r="A703" s="0" t="n">
        <v>10688</v>
      </c>
      <c r="B703" s="0" t="s">
        <v>1305</v>
      </c>
      <c r="C703" s="0" t="n">
        <v>4040101</v>
      </c>
      <c r="D703" s="0" t="n">
        <v>1</v>
      </c>
      <c r="F703" s="0" t="n">
        <v>0</v>
      </c>
      <c r="G703" s="0" t="n">
        <v>10094</v>
      </c>
      <c r="H703" s="1" t="s">
        <v>1306</v>
      </c>
      <c r="J703" s="0" t="s">
        <v>19</v>
      </c>
      <c r="K703" s="0" t="s">
        <v>19</v>
      </c>
      <c r="L703" s="0" t="n">
        <v>4</v>
      </c>
      <c r="M703" s="0" t="n">
        <v>4</v>
      </c>
      <c r="N703" s="0" t="n">
        <v>101</v>
      </c>
      <c r="O703" s="0" t="s">
        <v>26</v>
      </c>
      <c r="P703" s="0" t="s">
        <v>211</v>
      </c>
      <c r="Q703" s="0" t="s">
        <v>1305</v>
      </c>
      <c r="R703" s="0" t="s">
        <v>211</v>
      </c>
    </row>
    <row r="704" customFormat="false" ht="12.8" hidden="false" customHeight="false" outlineLevel="0" collapsed="false">
      <c r="A704" s="0" t="n">
        <v>10689</v>
      </c>
      <c r="B704" s="0" t="s">
        <v>213</v>
      </c>
      <c r="C704" s="0" t="n">
        <v>4050101</v>
      </c>
      <c r="D704" s="0" t="n">
        <v>1</v>
      </c>
      <c r="F704" s="0" t="n">
        <v>0</v>
      </c>
      <c r="G704" s="0" t="n">
        <v>10095</v>
      </c>
      <c r="H704" s="1" t="s">
        <v>1307</v>
      </c>
      <c r="J704" s="0" t="s">
        <v>19</v>
      </c>
      <c r="K704" s="0" t="s">
        <v>19</v>
      </c>
      <c r="L704" s="0" t="n">
        <v>4</v>
      </c>
      <c r="M704" s="0" t="n">
        <v>5</v>
      </c>
      <c r="N704" s="0" t="n">
        <v>101</v>
      </c>
      <c r="O704" s="0" t="s">
        <v>26</v>
      </c>
      <c r="P704" s="0" t="s">
        <v>213</v>
      </c>
      <c r="Q704" s="0" t="s">
        <v>213</v>
      </c>
      <c r="R704" s="0" t="s">
        <v>213</v>
      </c>
    </row>
    <row r="705" customFormat="false" ht="12.8" hidden="false" customHeight="false" outlineLevel="0" collapsed="false">
      <c r="A705" s="0" t="n">
        <v>10690</v>
      </c>
      <c r="B705" s="0" t="s">
        <v>215</v>
      </c>
      <c r="C705" s="0" t="n">
        <v>4060101</v>
      </c>
      <c r="D705" s="0" t="n">
        <v>1</v>
      </c>
      <c r="F705" s="0" t="n">
        <v>0</v>
      </c>
      <c r="G705" s="0" t="n">
        <v>10096</v>
      </c>
      <c r="H705" s="1" t="s">
        <v>1308</v>
      </c>
      <c r="J705" s="0" t="s">
        <v>19</v>
      </c>
      <c r="K705" s="0" t="s">
        <v>19</v>
      </c>
      <c r="L705" s="0" t="n">
        <v>4</v>
      </c>
      <c r="M705" s="0" t="n">
        <v>6</v>
      </c>
      <c r="N705" s="0" t="n">
        <v>101</v>
      </c>
      <c r="O705" s="0" t="s">
        <v>26</v>
      </c>
      <c r="P705" s="0" t="s">
        <v>215</v>
      </c>
      <c r="Q705" s="0" t="s">
        <v>215</v>
      </c>
      <c r="R705" s="0" t="s">
        <v>215</v>
      </c>
    </row>
    <row r="706" customFormat="false" ht="12.8" hidden="false" customHeight="false" outlineLevel="0" collapsed="false">
      <c r="A706" s="0" t="n">
        <v>10691</v>
      </c>
      <c r="B706" s="0" t="s">
        <v>102</v>
      </c>
      <c r="C706" s="0" t="n">
        <v>4070101</v>
      </c>
      <c r="D706" s="0" t="n">
        <v>1</v>
      </c>
      <c r="F706" s="0" t="n">
        <v>0</v>
      </c>
      <c r="G706" s="0" t="n">
        <v>10097</v>
      </c>
      <c r="H706" s="1" t="s">
        <v>1309</v>
      </c>
      <c r="J706" s="0" t="s">
        <v>19</v>
      </c>
      <c r="K706" s="0" t="s">
        <v>19</v>
      </c>
      <c r="L706" s="0" t="n">
        <v>4</v>
      </c>
      <c r="M706" s="0" t="n">
        <v>7</v>
      </c>
      <c r="N706" s="0" t="n">
        <v>3023</v>
      </c>
      <c r="O706" s="0" t="s">
        <v>26</v>
      </c>
      <c r="P706" s="0" t="s">
        <v>217</v>
      </c>
      <c r="Q706" s="0" t="s">
        <v>102</v>
      </c>
      <c r="R706" s="0" t="s">
        <v>217</v>
      </c>
    </row>
    <row r="707" customFormat="false" ht="12.8" hidden="false" customHeight="false" outlineLevel="0" collapsed="false">
      <c r="A707" s="0" t="n">
        <v>10692</v>
      </c>
      <c r="B707" s="0" t="s">
        <v>102</v>
      </c>
      <c r="C707" s="0" t="n">
        <v>4080002</v>
      </c>
      <c r="D707" s="0" t="n">
        <v>1</v>
      </c>
      <c r="F707" s="0" t="n">
        <v>0</v>
      </c>
      <c r="G707" s="0" t="n">
        <v>10098</v>
      </c>
      <c r="H707" s="1" t="s">
        <v>1310</v>
      </c>
      <c r="J707" s="0" t="s">
        <v>19</v>
      </c>
      <c r="K707" s="0" t="s">
        <v>19</v>
      </c>
      <c r="L707" s="0" t="n">
        <v>4</v>
      </c>
      <c r="M707" s="0" t="n">
        <v>8</v>
      </c>
      <c r="N707" s="0" t="n">
        <v>3019</v>
      </c>
      <c r="O707" s="0" t="s">
        <v>26</v>
      </c>
      <c r="P707" s="0" t="s">
        <v>220</v>
      </c>
      <c r="Q707" s="0" t="s">
        <v>102</v>
      </c>
      <c r="R707" s="0" t="s">
        <v>220</v>
      </c>
    </row>
    <row r="708" customFormat="false" ht="12.8" hidden="false" customHeight="false" outlineLevel="0" collapsed="false">
      <c r="A708" s="0" t="n">
        <v>10693</v>
      </c>
      <c r="B708" s="0" t="s">
        <v>1311</v>
      </c>
      <c r="C708" s="0" t="n">
        <v>4090002</v>
      </c>
      <c r="D708" s="0" t="n">
        <v>1</v>
      </c>
      <c r="F708" s="0" t="n">
        <v>0</v>
      </c>
      <c r="G708" s="0" t="n">
        <v>10099</v>
      </c>
      <c r="H708" s="1" t="s">
        <v>1312</v>
      </c>
      <c r="J708" s="0" t="s">
        <v>19</v>
      </c>
      <c r="K708" s="0" t="s">
        <v>19</v>
      </c>
      <c r="L708" s="0" t="n">
        <v>4</v>
      </c>
      <c r="M708" s="0" t="n">
        <v>9</v>
      </c>
      <c r="N708" s="0" t="n">
        <v>3016</v>
      </c>
      <c r="O708" s="0" t="s">
        <v>26</v>
      </c>
      <c r="P708" s="0" t="s">
        <v>222</v>
      </c>
      <c r="Q708" s="0" t="s">
        <v>1311</v>
      </c>
      <c r="R708" s="0" t="s">
        <v>222</v>
      </c>
    </row>
    <row r="709" customFormat="false" ht="12.8" hidden="false" customHeight="false" outlineLevel="0" collapsed="false">
      <c r="A709" s="0" t="n">
        <v>10694</v>
      </c>
      <c r="B709" s="0" t="s">
        <v>1313</v>
      </c>
      <c r="C709" s="0" t="n">
        <v>4090003</v>
      </c>
      <c r="D709" s="0" t="n">
        <v>1</v>
      </c>
      <c r="F709" s="0" t="n">
        <v>0</v>
      </c>
      <c r="G709" s="0" t="n">
        <v>10099</v>
      </c>
      <c r="H709" s="1" t="s">
        <v>1314</v>
      </c>
      <c r="J709" s="0" t="s">
        <v>19</v>
      </c>
      <c r="K709" s="0" t="s">
        <v>19</v>
      </c>
      <c r="L709" s="0" t="n">
        <v>4</v>
      </c>
      <c r="M709" s="0" t="n">
        <v>9</v>
      </c>
      <c r="N709" s="0" t="n">
        <v>3017</v>
      </c>
      <c r="O709" s="0" t="s">
        <v>26</v>
      </c>
      <c r="P709" s="0" t="s">
        <v>222</v>
      </c>
      <c r="Q709" s="0" t="s">
        <v>1313</v>
      </c>
      <c r="R709" s="0" t="s">
        <v>222</v>
      </c>
    </row>
    <row r="710" customFormat="false" ht="12.8" hidden="false" customHeight="false" outlineLevel="0" collapsed="false">
      <c r="A710" s="0" t="n">
        <v>11120</v>
      </c>
      <c r="B710" s="0" t="s">
        <v>401</v>
      </c>
      <c r="C710" s="0" t="n">
        <v>0</v>
      </c>
      <c r="D710" s="0" t="n">
        <v>1</v>
      </c>
      <c r="F710" s="0" t="n">
        <v>0</v>
      </c>
      <c r="G710" s="0" t="n">
        <v>10099</v>
      </c>
      <c r="H710" s="1" t="s">
        <v>1315</v>
      </c>
      <c r="I710" s="0" t="n">
        <v>20160923012119</v>
      </c>
      <c r="J710" s="0" t="s">
        <v>219</v>
      </c>
      <c r="K710" s="0" t="s">
        <v>19</v>
      </c>
      <c r="L710" s="0" t="n">
        <v>4</v>
      </c>
      <c r="M710" s="0" t="n">
        <v>9</v>
      </c>
      <c r="N710" s="0" t="n">
        <v>3018</v>
      </c>
      <c r="O710" s="0" t="s">
        <v>26</v>
      </c>
      <c r="P710" s="0" t="s">
        <v>222</v>
      </c>
      <c r="Q710" s="0" t="s">
        <v>401</v>
      </c>
      <c r="R710" s="0" t="s">
        <v>222</v>
      </c>
    </row>
    <row r="711" customFormat="false" ht="12.8" hidden="false" customHeight="false" outlineLevel="0" collapsed="false">
      <c r="A711" s="0" t="n">
        <v>11104</v>
      </c>
      <c r="B711" s="0" t="s">
        <v>1316</v>
      </c>
      <c r="C711" s="0" t="n">
        <v>0</v>
      </c>
      <c r="D711" s="0" t="n">
        <v>1</v>
      </c>
      <c r="F711" s="0" t="n">
        <v>0</v>
      </c>
      <c r="G711" s="0" t="n">
        <v>10100</v>
      </c>
      <c r="H711" s="1" t="s">
        <v>1317</v>
      </c>
      <c r="I711" s="0" t="n">
        <v>20140114160259</v>
      </c>
      <c r="J711" s="0" t="s">
        <v>219</v>
      </c>
      <c r="K711" s="0" t="s">
        <v>19</v>
      </c>
      <c r="L711" s="0" t="n">
        <v>5</v>
      </c>
      <c r="M711" s="0" t="n">
        <v>1</v>
      </c>
      <c r="N711" s="0" t="n">
        <v>501</v>
      </c>
      <c r="O711" s="0" t="s">
        <v>28</v>
      </c>
      <c r="P711" s="0" t="s">
        <v>224</v>
      </c>
      <c r="Q711" s="0" t="s">
        <v>1316</v>
      </c>
      <c r="R711" s="0" t="s">
        <v>224</v>
      </c>
    </row>
    <row r="712" customFormat="false" ht="12.8" hidden="false" customHeight="false" outlineLevel="0" collapsed="false">
      <c r="A712" s="0" t="n">
        <v>10695</v>
      </c>
      <c r="B712" s="0" t="s">
        <v>1318</v>
      </c>
      <c r="C712" s="0" t="n">
        <v>5010101</v>
      </c>
      <c r="D712" s="0" t="n">
        <v>1</v>
      </c>
      <c r="F712" s="0" t="n">
        <v>0</v>
      </c>
      <c r="G712" s="0" t="n">
        <v>10100</v>
      </c>
      <c r="H712" s="1" t="s">
        <v>1319</v>
      </c>
      <c r="J712" s="0" t="s">
        <v>19</v>
      </c>
      <c r="K712" s="0" t="s">
        <v>19</v>
      </c>
      <c r="L712" s="0" t="n">
        <v>5</v>
      </c>
      <c r="M712" s="0" t="n">
        <v>1</v>
      </c>
      <c r="N712" s="0" t="n">
        <v>101</v>
      </c>
      <c r="O712" s="0" t="s">
        <v>28</v>
      </c>
      <c r="P712" s="0" t="s">
        <v>224</v>
      </c>
      <c r="Q712" s="0" t="s">
        <v>1318</v>
      </c>
      <c r="R712" s="0" t="s">
        <v>224</v>
      </c>
    </row>
    <row r="713" customFormat="false" ht="12.8" hidden="false" customHeight="false" outlineLevel="0" collapsed="false">
      <c r="A713" s="0" t="n">
        <v>10696</v>
      </c>
      <c r="B713" s="0" t="s">
        <v>1320</v>
      </c>
      <c r="C713" s="0" t="n">
        <v>5010201</v>
      </c>
      <c r="D713" s="0" t="n">
        <v>1</v>
      </c>
      <c r="F713" s="0" t="n">
        <v>0</v>
      </c>
      <c r="G713" s="0" t="n">
        <v>10100</v>
      </c>
      <c r="H713" s="1" t="s">
        <v>1321</v>
      </c>
      <c r="J713" s="0" t="s">
        <v>19</v>
      </c>
      <c r="K713" s="0" t="s">
        <v>19</v>
      </c>
      <c r="L713" s="0" t="n">
        <v>5</v>
      </c>
      <c r="M713" s="0" t="n">
        <v>1</v>
      </c>
      <c r="N713" s="0" t="n">
        <v>201</v>
      </c>
      <c r="O713" s="0" t="s">
        <v>28</v>
      </c>
      <c r="P713" s="0" t="s">
        <v>224</v>
      </c>
      <c r="Q713" s="0" t="s">
        <v>1320</v>
      </c>
      <c r="R713" s="0" t="s">
        <v>224</v>
      </c>
    </row>
    <row r="714" customFormat="false" ht="12.8" hidden="false" customHeight="false" outlineLevel="0" collapsed="false">
      <c r="A714" s="0" t="n">
        <v>10697</v>
      </c>
      <c r="B714" s="0" t="s">
        <v>1322</v>
      </c>
      <c r="C714" s="0" t="n">
        <v>5010301</v>
      </c>
      <c r="D714" s="0" t="n">
        <v>1</v>
      </c>
      <c r="F714" s="0" t="n">
        <v>0</v>
      </c>
      <c r="G714" s="0" t="n">
        <v>10100</v>
      </c>
      <c r="H714" s="1" t="s">
        <v>1323</v>
      </c>
      <c r="J714" s="0" t="s">
        <v>19</v>
      </c>
      <c r="K714" s="0" t="s">
        <v>19</v>
      </c>
      <c r="L714" s="0" t="n">
        <v>5</v>
      </c>
      <c r="M714" s="0" t="n">
        <v>1</v>
      </c>
      <c r="N714" s="0" t="n">
        <v>301</v>
      </c>
      <c r="O714" s="0" t="s">
        <v>28</v>
      </c>
      <c r="P714" s="0" t="s">
        <v>224</v>
      </c>
      <c r="Q714" s="0" t="s">
        <v>1322</v>
      </c>
      <c r="R714" s="0" t="s">
        <v>224</v>
      </c>
    </row>
    <row r="715" customFormat="false" ht="12.8" hidden="false" customHeight="false" outlineLevel="0" collapsed="false">
      <c r="A715" s="0" t="n">
        <v>10698</v>
      </c>
      <c r="B715" s="0" t="s">
        <v>1324</v>
      </c>
      <c r="C715" s="0" t="n">
        <v>5010401</v>
      </c>
      <c r="D715" s="0" t="n">
        <v>1</v>
      </c>
      <c r="F715" s="0" t="n">
        <v>0</v>
      </c>
      <c r="G715" s="0" t="n">
        <v>10100</v>
      </c>
      <c r="H715" s="1" t="s">
        <v>1325</v>
      </c>
      <c r="J715" s="0" t="s">
        <v>19</v>
      </c>
      <c r="K715" s="0" t="s">
        <v>19</v>
      </c>
      <c r="L715" s="0" t="n">
        <v>5</v>
      </c>
      <c r="M715" s="0" t="n">
        <v>1</v>
      </c>
      <c r="N715" s="0" t="n">
        <v>401</v>
      </c>
      <c r="O715" s="0" t="s">
        <v>28</v>
      </c>
      <c r="P715" s="0" t="s">
        <v>224</v>
      </c>
      <c r="Q715" s="0" t="s">
        <v>1324</v>
      </c>
      <c r="R715" s="0" t="s">
        <v>224</v>
      </c>
    </row>
    <row r="716" customFormat="false" ht="12.8" hidden="false" customHeight="false" outlineLevel="0" collapsed="false">
      <c r="A716" s="0" t="n">
        <v>10699</v>
      </c>
      <c r="B716" s="0" t="s">
        <v>1326</v>
      </c>
      <c r="C716" s="0" t="n">
        <v>5010402</v>
      </c>
      <c r="D716" s="0" t="n">
        <v>1</v>
      </c>
      <c r="F716" s="0" t="n">
        <v>0</v>
      </c>
      <c r="G716" s="0" t="n">
        <v>10100</v>
      </c>
      <c r="H716" s="1" t="s">
        <v>1327</v>
      </c>
      <c r="J716" s="0" t="s">
        <v>19</v>
      </c>
      <c r="K716" s="0" t="s">
        <v>19</v>
      </c>
      <c r="L716" s="0" t="n">
        <v>5</v>
      </c>
      <c r="M716" s="0" t="n">
        <v>1</v>
      </c>
      <c r="N716" s="0" t="n">
        <v>402</v>
      </c>
      <c r="O716" s="0" t="s">
        <v>28</v>
      </c>
      <c r="P716" s="0" t="s">
        <v>224</v>
      </c>
      <c r="Q716" s="0" t="s">
        <v>1326</v>
      </c>
      <c r="R716" s="0" t="s">
        <v>224</v>
      </c>
    </row>
    <row r="717" customFormat="false" ht="12.8" hidden="false" customHeight="false" outlineLevel="0" collapsed="false">
      <c r="A717" s="0" t="n">
        <v>10700</v>
      </c>
      <c r="B717" s="0" t="s">
        <v>104</v>
      </c>
      <c r="C717" s="0" t="n">
        <v>5010403</v>
      </c>
      <c r="D717" s="0" t="n">
        <v>1</v>
      </c>
      <c r="F717" s="0" t="n">
        <v>0</v>
      </c>
      <c r="G717" s="0" t="n">
        <v>10100</v>
      </c>
      <c r="H717" s="1" t="s">
        <v>1328</v>
      </c>
      <c r="J717" s="0" t="s">
        <v>19</v>
      </c>
      <c r="K717" s="0" t="s">
        <v>19</v>
      </c>
      <c r="L717" s="0" t="n">
        <v>5</v>
      </c>
      <c r="M717" s="0" t="n">
        <v>1</v>
      </c>
      <c r="N717" s="0" t="n">
        <v>403</v>
      </c>
      <c r="O717" s="0" t="s">
        <v>28</v>
      </c>
      <c r="P717" s="0" t="s">
        <v>224</v>
      </c>
      <c r="Q717" s="0" t="s">
        <v>104</v>
      </c>
      <c r="R717" s="0" t="s">
        <v>224</v>
      </c>
    </row>
    <row r="718" customFormat="false" ht="12.8" hidden="false" customHeight="false" outlineLevel="0" collapsed="false">
      <c r="A718" s="0" t="n">
        <v>10701</v>
      </c>
      <c r="B718" s="0" t="s">
        <v>1329</v>
      </c>
      <c r="C718" s="0" t="n">
        <v>5020101</v>
      </c>
      <c r="D718" s="0" t="n">
        <v>1</v>
      </c>
      <c r="F718" s="0" t="n">
        <v>0</v>
      </c>
      <c r="G718" s="0" t="n">
        <v>10101</v>
      </c>
      <c r="H718" s="1" t="s">
        <v>1330</v>
      </c>
      <c r="J718" s="0" t="s">
        <v>19</v>
      </c>
      <c r="K718" s="0" t="s">
        <v>19</v>
      </c>
      <c r="L718" s="0" t="n">
        <v>5</v>
      </c>
      <c r="M718" s="0" t="n">
        <v>2</v>
      </c>
      <c r="N718" s="0" t="n">
        <v>101</v>
      </c>
      <c r="O718" s="0" t="s">
        <v>28</v>
      </c>
      <c r="P718" s="0" t="s">
        <v>226</v>
      </c>
      <c r="Q718" s="0" t="s">
        <v>1331</v>
      </c>
      <c r="R718" s="0" t="s">
        <v>226</v>
      </c>
    </row>
    <row r="719" customFormat="false" ht="12.8" hidden="false" customHeight="false" outlineLevel="0" collapsed="false">
      <c r="A719" s="0" t="n">
        <v>10702</v>
      </c>
      <c r="B719" s="0" t="s">
        <v>1332</v>
      </c>
      <c r="C719" s="0" t="n">
        <v>5020201</v>
      </c>
      <c r="D719" s="0" t="n">
        <v>1</v>
      </c>
      <c r="F719" s="0" t="n">
        <v>0</v>
      </c>
      <c r="G719" s="0" t="n">
        <v>10101</v>
      </c>
      <c r="H719" s="1" t="s">
        <v>1333</v>
      </c>
      <c r="J719" s="0" t="s">
        <v>19</v>
      </c>
      <c r="K719" s="0" t="s">
        <v>19</v>
      </c>
      <c r="L719" s="0" t="n">
        <v>5</v>
      </c>
      <c r="M719" s="0" t="n">
        <v>2</v>
      </c>
      <c r="N719" s="0" t="n">
        <v>201</v>
      </c>
      <c r="O719" s="0" t="s">
        <v>28</v>
      </c>
      <c r="P719" s="0" t="s">
        <v>226</v>
      </c>
      <c r="Q719" s="0" t="s">
        <v>1332</v>
      </c>
      <c r="R719" s="0" t="s">
        <v>226</v>
      </c>
    </row>
    <row r="720" customFormat="false" ht="12.8" hidden="false" customHeight="false" outlineLevel="0" collapsed="false">
      <c r="A720" s="0" t="n">
        <v>10703</v>
      </c>
      <c r="B720" s="0" t="s">
        <v>1334</v>
      </c>
      <c r="C720" s="0" t="n">
        <v>5020301</v>
      </c>
      <c r="D720" s="0" t="n">
        <v>1</v>
      </c>
      <c r="F720" s="0" t="n">
        <v>0</v>
      </c>
      <c r="G720" s="0" t="n">
        <v>10101</v>
      </c>
      <c r="H720" s="1" t="s">
        <v>1335</v>
      </c>
      <c r="J720" s="0" t="s">
        <v>19</v>
      </c>
      <c r="K720" s="0" t="s">
        <v>19</v>
      </c>
      <c r="L720" s="0" t="n">
        <v>5</v>
      </c>
      <c r="M720" s="0" t="n">
        <v>2</v>
      </c>
      <c r="N720" s="0" t="n">
        <v>301</v>
      </c>
      <c r="O720" s="0" t="s">
        <v>28</v>
      </c>
      <c r="P720" s="0" t="s">
        <v>226</v>
      </c>
      <c r="Q720" s="0" t="s">
        <v>1334</v>
      </c>
      <c r="R720" s="0" t="s">
        <v>226</v>
      </c>
    </row>
    <row r="721" customFormat="false" ht="12.8" hidden="false" customHeight="false" outlineLevel="0" collapsed="false">
      <c r="A721" s="0" t="n">
        <v>10704</v>
      </c>
      <c r="B721" s="0" t="s">
        <v>102</v>
      </c>
      <c r="C721" s="0" t="n">
        <v>5020302</v>
      </c>
      <c r="D721" s="0" t="n">
        <v>1</v>
      </c>
      <c r="F721" s="0" t="n">
        <v>0</v>
      </c>
      <c r="G721" s="0" t="n">
        <v>10101</v>
      </c>
      <c r="H721" s="1" t="s">
        <v>1336</v>
      </c>
      <c r="J721" s="0" t="s">
        <v>19</v>
      </c>
      <c r="K721" s="0" t="s">
        <v>19</v>
      </c>
      <c r="L721" s="0" t="n">
        <v>5</v>
      </c>
      <c r="M721" s="0" t="n">
        <v>2</v>
      </c>
      <c r="N721" s="0" t="n">
        <v>302</v>
      </c>
      <c r="O721" s="0" t="s">
        <v>28</v>
      </c>
      <c r="P721" s="0" t="s">
        <v>226</v>
      </c>
      <c r="Q721" s="0" t="s">
        <v>102</v>
      </c>
      <c r="R721" s="0" t="s">
        <v>226</v>
      </c>
    </row>
    <row r="722" customFormat="false" ht="12.8" hidden="false" customHeight="false" outlineLevel="0" collapsed="false">
      <c r="A722" s="0" t="n">
        <v>10705</v>
      </c>
      <c r="B722" s="0" t="s">
        <v>1337</v>
      </c>
      <c r="C722" s="0" t="n">
        <v>5030101</v>
      </c>
      <c r="D722" s="0" t="n">
        <v>1</v>
      </c>
      <c r="F722" s="0" t="n">
        <v>0</v>
      </c>
      <c r="G722" s="0" t="n">
        <v>10102</v>
      </c>
      <c r="H722" s="1" t="s">
        <v>1338</v>
      </c>
      <c r="J722" s="0" t="s">
        <v>19</v>
      </c>
      <c r="K722" s="0" t="s">
        <v>19</v>
      </c>
      <c r="L722" s="0" t="n">
        <v>5</v>
      </c>
      <c r="M722" s="0" t="n">
        <v>3</v>
      </c>
      <c r="N722" s="0" t="n">
        <v>101</v>
      </c>
      <c r="O722" s="0" t="s">
        <v>28</v>
      </c>
      <c r="P722" s="0" t="s">
        <v>228</v>
      </c>
      <c r="Q722" s="0" t="s">
        <v>1337</v>
      </c>
      <c r="R722" s="0" t="s">
        <v>228</v>
      </c>
    </row>
    <row r="723" customFormat="false" ht="12.8" hidden="false" customHeight="false" outlineLevel="0" collapsed="false">
      <c r="A723" s="0" t="n">
        <v>10706</v>
      </c>
      <c r="B723" s="0" t="s">
        <v>230</v>
      </c>
      <c r="C723" s="0" t="n">
        <v>5040101</v>
      </c>
      <c r="D723" s="0" t="n">
        <v>1</v>
      </c>
      <c r="F723" s="0" t="n">
        <v>0</v>
      </c>
      <c r="G723" s="0" t="n">
        <v>10103</v>
      </c>
      <c r="H723" s="1" t="s">
        <v>1339</v>
      </c>
      <c r="J723" s="0" t="s">
        <v>19</v>
      </c>
      <c r="K723" s="0" t="s">
        <v>19</v>
      </c>
      <c r="L723" s="0" t="n">
        <v>5</v>
      </c>
      <c r="M723" s="0" t="n">
        <v>4</v>
      </c>
      <c r="N723" s="0" t="n">
        <v>101</v>
      </c>
      <c r="O723" s="0" t="s">
        <v>28</v>
      </c>
      <c r="P723" s="0" t="s">
        <v>230</v>
      </c>
      <c r="Q723" s="0" t="s">
        <v>230</v>
      </c>
      <c r="R723" s="0" t="s">
        <v>230</v>
      </c>
    </row>
    <row r="724" customFormat="false" ht="12.8" hidden="false" customHeight="false" outlineLevel="0" collapsed="false">
      <c r="A724" s="0" t="n">
        <v>10707</v>
      </c>
      <c r="B724" s="0" t="s">
        <v>1340</v>
      </c>
      <c r="C724" s="0" t="n">
        <v>5050101</v>
      </c>
      <c r="D724" s="0" t="n">
        <v>1</v>
      </c>
      <c r="F724" s="0" t="n">
        <v>0</v>
      </c>
      <c r="G724" s="0" t="n">
        <v>10104</v>
      </c>
      <c r="H724" s="1" t="s">
        <v>1341</v>
      </c>
      <c r="J724" s="0" t="s">
        <v>19</v>
      </c>
      <c r="K724" s="0" t="s">
        <v>19</v>
      </c>
      <c r="L724" s="0" t="n">
        <v>5</v>
      </c>
      <c r="M724" s="0" t="n">
        <v>5</v>
      </c>
      <c r="N724" s="0" t="n">
        <v>101</v>
      </c>
      <c r="O724" s="0" t="s">
        <v>28</v>
      </c>
      <c r="P724" s="0" t="s">
        <v>232</v>
      </c>
      <c r="Q724" s="0" t="s">
        <v>1340</v>
      </c>
      <c r="R724" s="0" t="s">
        <v>232</v>
      </c>
    </row>
    <row r="725" customFormat="false" ht="12.8" hidden="false" customHeight="false" outlineLevel="0" collapsed="false">
      <c r="A725" s="0" t="n">
        <v>10708</v>
      </c>
      <c r="B725" s="0" t="s">
        <v>1342</v>
      </c>
      <c r="C725" s="0" t="n">
        <v>5050201</v>
      </c>
      <c r="D725" s="0" t="n">
        <v>1</v>
      </c>
      <c r="F725" s="0" t="n">
        <v>0</v>
      </c>
      <c r="G725" s="0" t="n">
        <v>10104</v>
      </c>
      <c r="H725" s="1" t="s">
        <v>1343</v>
      </c>
      <c r="J725" s="0" t="s">
        <v>19</v>
      </c>
      <c r="K725" s="0" t="s">
        <v>19</v>
      </c>
      <c r="L725" s="0" t="n">
        <v>5</v>
      </c>
      <c r="M725" s="0" t="n">
        <v>5</v>
      </c>
      <c r="N725" s="0" t="n">
        <v>201</v>
      </c>
      <c r="O725" s="0" t="s">
        <v>28</v>
      </c>
      <c r="P725" s="0" t="s">
        <v>232</v>
      </c>
      <c r="Q725" s="0" t="s">
        <v>1342</v>
      </c>
      <c r="R725" s="0" t="s">
        <v>232</v>
      </c>
    </row>
    <row r="726" customFormat="false" ht="12.8" hidden="false" customHeight="false" outlineLevel="0" collapsed="false">
      <c r="A726" s="0" t="n">
        <v>10709</v>
      </c>
      <c r="B726" s="0" t="s">
        <v>1344</v>
      </c>
      <c r="C726" s="0" t="n">
        <v>5050301</v>
      </c>
      <c r="D726" s="0" t="n">
        <v>1</v>
      </c>
      <c r="F726" s="0" t="n">
        <v>0</v>
      </c>
      <c r="G726" s="0" t="n">
        <v>10104</v>
      </c>
      <c r="H726" s="1" t="s">
        <v>1345</v>
      </c>
      <c r="J726" s="0" t="s">
        <v>19</v>
      </c>
      <c r="K726" s="0" t="s">
        <v>19</v>
      </c>
      <c r="L726" s="0" t="n">
        <v>5</v>
      </c>
      <c r="M726" s="0" t="n">
        <v>5</v>
      </c>
      <c r="N726" s="0" t="n">
        <v>301</v>
      </c>
      <c r="O726" s="0" t="s">
        <v>28</v>
      </c>
      <c r="P726" s="0" t="s">
        <v>232</v>
      </c>
      <c r="Q726" s="0" t="s">
        <v>1344</v>
      </c>
      <c r="R726" s="0" t="s">
        <v>232</v>
      </c>
    </row>
    <row r="727" customFormat="false" ht="12.8" hidden="false" customHeight="false" outlineLevel="0" collapsed="false">
      <c r="A727" s="0" t="n">
        <v>10710</v>
      </c>
      <c r="B727" s="0" t="s">
        <v>1346</v>
      </c>
      <c r="C727" s="0" t="n">
        <v>5060101</v>
      </c>
      <c r="D727" s="0" t="n">
        <v>1</v>
      </c>
      <c r="F727" s="0" t="n">
        <v>0</v>
      </c>
      <c r="G727" s="0" t="n">
        <v>10105</v>
      </c>
      <c r="H727" s="1" t="s">
        <v>1347</v>
      </c>
      <c r="J727" s="0" t="s">
        <v>19</v>
      </c>
      <c r="K727" s="0" t="s">
        <v>19</v>
      </c>
      <c r="L727" s="0" t="n">
        <v>5</v>
      </c>
      <c r="M727" s="0" t="n">
        <v>6</v>
      </c>
      <c r="N727" s="0" t="n">
        <v>101</v>
      </c>
      <c r="O727" s="0" t="s">
        <v>28</v>
      </c>
      <c r="P727" s="0" t="s">
        <v>234</v>
      </c>
      <c r="Q727" s="0" t="s">
        <v>1346</v>
      </c>
      <c r="R727" s="0" t="s">
        <v>234</v>
      </c>
    </row>
    <row r="728" customFormat="false" ht="12.8" hidden="false" customHeight="false" outlineLevel="0" collapsed="false">
      <c r="A728" s="0" t="n">
        <v>10711</v>
      </c>
      <c r="B728" s="0" t="s">
        <v>1348</v>
      </c>
      <c r="C728" s="0" t="n">
        <v>5060201</v>
      </c>
      <c r="D728" s="0" t="n">
        <v>1</v>
      </c>
      <c r="F728" s="0" t="n">
        <v>0</v>
      </c>
      <c r="G728" s="0" t="n">
        <v>10105</v>
      </c>
      <c r="H728" s="1" t="s">
        <v>1349</v>
      </c>
      <c r="J728" s="0" t="s">
        <v>19</v>
      </c>
      <c r="K728" s="0" t="s">
        <v>19</v>
      </c>
      <c r="L728" s="0" t="n">
        <v>5</v>
      </c>
      <c r="M728" s="0" t="n">
        <v>6</v>
      </c>
      <c r="N728" s="0" t="n">
        <v>201</v>
      </c>
      <c r="O728" s="0" t="s">
        <v>28</v>
      </c>
      <c r="P728" s="0" t="s">
        <v>234</v>
      </c>
      <c r="Q728" s="0" t="s">
        <v>1348</v>
      </c>
      <c r="R728" s="0" t="s">
        <v>234</v>
      </c>
    </row>
    <row r="729" customFormat="false" ht="12.8" hidden="false" customHeight="false" outlineLevel="0" collapsed="false">
      <c r="A729" s="0" t="n">
        <v>10712</v>
      </c>
      <c r="B729" s="0" t="s">
        <v>1350</v>
      </c>
      <c r="C729" s="0" t="n">
        <v>5060301</v>
      </c>
      <c r="D729" s="0" t="n">
        <v>1</v>
      </c>
      <c r="F729" s="0" t="n">
        <v>0</v>
      </c>
      <c r="G729" s="0" t="n">
        <v>10105</v>
      </c>
      <c r="H729" s="1" t="s">
        <v>1351</v>
      </c>
      <c r="J729" s="0" t="s">
        <v>19</v>
      </c>
      <c r="K729" s="0" t="s">
        <v>19</v>
      </c>
      <c r="L729" s="0" t="n">
        <v>5</v>
      </c>
      <c r="M729" s="0" t="n">
        <v>6</v>
      </c>
      <c r="N729" s="0" t="n">
        <v>301</v>
      </c>
      <c r="O729" s="0" t="s">
        <v>28</v>
      </c>
      <c r="P729" s="0" t="s">
        <v>234</v>
      </c>
      <c r="Q729" s="0" t="s">
        <v>1350</v>
      </c>
      <c r="R729" s="0" t="s">
        <v>234</v>
      </c>
    </row>
    <row r="730" customFormat="false" ht="12.8" hidden="false" customHeight="false" outlineLevel="0" collapsed="false">
      <c r="A730" s="0" t="n">
        <v>10713</v>
      </c>
      <c r="B730" s="0" t="s">
        <v>104</v>
      </c>
      <c r="C730" s="0" t="n">
        <v>5060401</v>
      </c>
      <c r="D730" s="0" t="n">
        <v>1</v>
      </c>
      <c r="F730" s="0" t="n">
        <v>0</v>
      </c>
      <c r="G730" s="0" t="n">
        <v>10105</v>
      </c>
      <c r="H730" s="1" t="s">
        <v>1352</v>
      </c>
      <c r="J730" s="0" t="s">
        <v>19</v>
      </c>
      <c r="K730" s="0" t="s">
        <v>19</v>
      </c>
      <c r="L730" s="0" t="n">
        <v>5</v>
      </c>
      <c r="M730" s="0" t="n">
        <v>6</v>
      </c>
      <c r="N730" s="0" t="n">
        <v>401</v>
      </c>
      <c r="O730" s="0" t="s">
        <v>28</v>
      </c>
      <c r="P730" s="0" t="s">
        <v>234</v>
      </c>
      <c r="Q730" s="0" t="s">
        <v>104</v>
      </c>
      <c r="R730" s="0" t="s">
        <v>234</v>
      </c>
    </row>
    <row r="731" customFormat="false" ht="12.8" hidden="false" customHeight="false" outlineLevel="0" collapsed="false">
      <c r="A731" s="0" t="n">
        <v>10714</v>
      </c>
      <c r="B731" s="0" t="s">
        <v>102</v>
      </c>
      <c r="C731" s="0" t="n">
        <v>5060501</v>
      </c>
      <c r="D731" s="0" t="n">
        <v>1</v>
      </c>
      <c r="F731" s="0" t="n">
        <v>0</v>
      </c>
      <c r="G731" s="0" t="n">
        <v>10105</v>
      </c>
      <c r="H731" s="1" t="s">
        <v>1353</v>
      </c>
      <c r="J731" s="0" t="s">
        <v>19</v>
      </c>
      <c r="K731" s="0" t="s">
        <v>19</v>
      </c>
      <c r="L731" s="0" t="n">
        <v>5</v>
      </c>
      <c r="M731" s="0" t="n">
        <v>6</v>
      </c>
      <c r="N731" s="0" t="n">
        <v>501</v>
      </c>
      <c r="O731" s="0" t="s">
        <v>28</v>
      </c>
      <c r="P731" s="0" t="s">
        <v>234</v>
      </c>
      <c r="Q731" s="0" t="s">
        <v>102</v>
      </c>
      <c r="R731" s="0" t="s">
        <v>234</v>
      </c>
    </row>
    <row r="732" customFormat="false" ht="12.8" hidden="false" customHeight="false" outlineLevel="0" collapsed="false">
      <c r="A732" s="0" t="n">
        <v>10715</v>
      </c>
      <c r="B732" s="0" t="s">
        <v>236</v>
      </c>
      <c r="C732" s="0" t="n">
        <v>5070101</v>
      </c>
      <c r="D732" s="0" t="n">
        <v>1</v>
      </c>
      <c r="F732" s="0" t="n">
        <v>0</v>
      </c>
      <c r="G732" s="0" t="n">
        <v>10106</v>
      </c>
      <c r="H732" s="1" t="s">
        <v>1354</v>
      </c>
      <c r="J732" s="0" t="s">
        <v>19</v>
      </c>
      <c r="K732" s="0" t="s">
        <v>19</v>
      </c>
      <c r="L732" s="0" t="n">
        <v>5</v>
      </c>
      <c r="M732" s="0" t="n">
        <v>7</v>
      </c>
      <c r="N732" s="0" t="n">
        <v>101</v>
      </c>
      <c r="O732" s="0" t="s">
        <v>28</v>
      </c>
      <c r="P732" s="0" t="s">
        <v>236</v>
      </c>
      <c r="Q732" s="0" t="s">
        <v>236</v>
      </c>
      <c r="R732" s="0" t="s">
        <v>236</v>
      </c>
    </row>
    <row r="733" customFormat="false" ht="12.8" hidden="false" customHeight="false" outlineLevel="0" collapsed="false">
      <c r="A733" s="0" t="n">
        <v>10716</v>
      </c>
      <c r="B733" s="0" t="s">
        <v>1355</v>
      </c>
      <c r="C733" s="0" t="n">
        <v>5080101</v>
      </c>
      <c r="D733" s="0" t="n">
        <v>1</v>
      </c>
      <c r="F733" s="0" t="n">
        <v>0</v>
      </c>
      <c r="G733" s="0" t="n">
        <v>10107</v>
      </c>
      <c r="H733" s="1" t="s">
        <v>1356</v>
      </c>
      <c r="J733" s="0" t="s">
        <v>19</v>
      </c>
      <c r="K733" s="0" t="s">
        <v>19</v>
      </c>
      <c r="L733" s="0" t="n">
        <v>5</v>
      </c>
      <c r="M733" s="0" t="n">
        <v>8</v>
      </c>
      <c r="N733" s="0" t="n">
        <v>101</v>
      </c>
      <c r="O733" s="0" t="s">
        <v>28</v>
      </c>
      <c r="P733" s="0" t="s">
        <v>238</v>
      </c>
      <c r="Q733" s="0" t="s">
        <v>1355</v>
      </c>
      <c r="R733" s="0" t="s">
        <v>238</v>
      </c>
    </row>
    <row r="734" customFormat="false" ht="12.8" hidden="false" customHeight="false" outlineLevel="0" collapsed="false">
      <c r="A734" s="0" t="n">
        <v>10717</v>
      </c>
      <c r="B734" s="0" t="s">
        <v>1357</v>
      </c>
      <c r="C734" s="0" t="n">
        <v>5080201</v>
      </c>
      <c r="D734" s="0" t="n">
        <v>1</v>
      </c>
      <c r="F734" s="0" t="n">
        <v>0</v>
      </c>
      <c r="G734" s="0" t="n">
        <v>10107</v>
      </c>
      <c r="H734" s="1" t="s">
        <v>1358</v>
      </c>
      <c r="J734" s="0" t="s">
        <v>19</v>
      </c>
      <c r="K734" s="0" t="s">
        <v>19</v>
      </c>
      <c r="L734" s="0" t="n">
        <v>5</v>
      </c>
      <c r="M734" s="0" t="n">
        <v>8</v>
      </c>
      <c r="N734" s="0" t="n">
        <v>201</v>
      </c>
      <c r="O734" s="0" t="s">
        <v>28</v>
      </c>
      <c r="P734" s="0" t="s">
        <v>238</v>
      </c>
      <c r="Q734" s="0" t="s">
        <v>1357</v>
      </c>
      <c r="R734" s="0" t="s">
        <v>238</v>
      </c>
    </row>
    <row r="735" customFormat="false" ht="12.8" hidden="false" customHeight="false" outlineLevel="0" collapsed="false">
      <c r="A735" s="0" t="n">
        <v>10718</v>
      </c>
      <c r="B735" s="0" t="s">
        <v>102</v>
      </c>
      <c r="C735" s="0" t="n">
        <v>5080202</v>
      </c>
      <c r="D735" s="0" t="n">
        <v>1</v>
      </c>
      <c r="F735" s="0" t="n">
        <v>0</v>
      </c>
      <c r="G735" s="0" t="n">
        <v>10107</v>
      </c>
      <c r="H735" s="1" t="s">
        <v>1359</v>
      </c>
      <c r="J735" s="0" t="s">
        <v>19</v>
      </c>
      <c r="K735" s="0" t="s">
        <v>19</v>
      </c>
      <c r="L735" s="0" t="n">
        <v>5</v>
      </c>
      <c r="M735" s="0" t="n">
        <v>8</v>
      </c>
      <c r="N735" s="0" t="n">
        <v>202</v>
      </c>
      <c r="O735" s="0" t="s">
        <v>28</v>
      </c>
      <c r="P735" s="0" t="s">
        <v>238</v>
      </c>
      <c r="Q735" s="0" t="s">
        <v>102</v>
      </c>
      <c r="R735" s="0" t="s">
        <v>238</v>
      </c>
    </row>
    <row r="736" customFormat="false" ht="12.8" hidden="false" customHeight="false" outlineLevel="0" collapsed="false">
      <c r="A736" s="0" t="n">
        <v>11110</v>
      </c>
      <c r="B736" s="0" t="s">
        <v>1360</v>
      </c>
      <c r="C736" s="0" t="n">
        <v>0</v>
      </c>
      <c r="D736" s="0" t="n">
        <v>1</v>
      </c>
      <c r="F736" s="0" t="n">
        <v>0</v>
      </c>
      <c r="G736" s="0" t="n">
        <v>10107</v>
      </c>
      <c r="H736" s="1" t="s">
        <v>1361</v>
      </c>
      <c r="I736" s="0" t="n">
        <v>20140728223152</v>
      </c>
      <c r="J736" s="0" t="s">
        <v>182</v>
      </c>
      <c r="K736" s="0" t="s">
        <v>19</v>
      </c>
      <c r="L736" s="0" t="n">
        <v>5</v>
      </c>
      <c r="M736" s="0" t="n">
        <v>8</v>
      </c>
      <c r="N736" s="0" t="n">
        <v>3006</v>
      </c>
      <c r="O736" s="0" t="s">
        <v>28</v>
      </c>
      <c r="P736" s="0" t="s">
        <v>238</v>
      </c>
      <c r="Q736" s="0" t="s">
        <v>1360</v>
      </c>
      <c r="R736" s="0" t="s">
        <v>238</v>
      </c>
    </row>
    <row r="737" customFormat="false" ht="12.8" hidden="false" customHeight="false" outlineLevel="0" collapsed="false">
      <c r="A737" s="0" t="n">
        <v>10719</v>
      </c>
      <c r="B737" s="0" t="s">
        <v>1362</v>
      </c>
      <c r="C737" s="0" t="n">
        <v>5090101</v>
      </c>
      <c r="D737" s="0" t="n">
        <v>1</v>
      </c>
      <c r="F737" s="0" t="n">
        <v>0</v>
      </c>
      <c r="G737" s="0" t="n">
        <v>10108</v>
      </c>
      <c r="H737" s="1" t="s">
        <v>1363</v>
      </c>
      <c r="J737" s="0" t="s">
        <v>19</v>
      </c>
      <c r="K737" s="0" t="s">
        <v>19</v>
      </c>
      <c r="L737" s="0" t="n">
        <v>5</v>
      </c>
      <c r="M737" s="0" t="n">
        <v>9</v>
      </c>
      <c r="N737" s="0" t="n">
        <v>101</v>
      </c>
      <c r="O737" s="0" t="s">
        <v>28</v>
      </c>
      <c r="P737" s="0" t="s">
        <v>240</v>
      </c>
      <c r="Q737" s="0" t="s">
        <v>1362</v>
      </c>
      <c r="R737" s="0" t="s">
        <v>240</v>
      </c>
    </row>
    <row r="738" customFormat="false" ht="12.8" hidden="false" customHeight="false" outlineLevel="0" collapsed="false">
      <c r="A738" s="0" t="n">
        <v>10720</v>
      </c>
      <c r="B738" s="0" t="s">
        <v>1364</v>
      </c>
      <c r="C738" s="0" t="n">
        <v>5090201</v>
      </c>
      <c r="D738" s="0" t="n">
        <v>1</v>
      </c>
      <c r="F738" s="0" t="n">
        <v>0</v>
      </c>
      <c r="G738" s="0" t="n">
        <v>10108</v>
      </c>
      <c r="H738" s="1" t="s">
        <v>1365</v>
      </c>
      <c r="J738" s="0" t="s">
        <v>19</v>
      </c>
      <c r="K738" s="0" t="s">
        <v>19</v>
      </c>
      <c r="L738" s="0" t="n">
        <v>5</v>
      </c>
      <c r="M738" s="0" t="n">
        <v>9</v>
      </c>
      <c r="N738" s="0" t="n">
        <v>201</v>
      </c>
      <c r="O738" s="0" t="s">
        <v>28</v>
      </c>
      <c r="P738" s="0" t="s">
        <v>240</v>
      </c>
      <c r="Q738" s="0" t="s">
        <v>1364</v>
      </c>
      <c r="R738" s="0" t="s">
        <v>240</v>
      </c>
    </row>
    <row r="739" customFormat="false" ht="12.8" hidden="false" customHeight="false" outlineLevel="0" collapsed="false">
      <c r="A739" s="0" t="n">
        <v>10721</v>
      </c>
      <c r="B739" s="0" t="s">
        <v>1366</v>
      </c>
      <c r="C739" s="0" t="n">
        <v>5090301</v>
      </c>
      <c r="D739" s="0" t="n">
        <v>1</v>
      </c>
      <c r="F739" s="0" t="n">
        <v>0</v>
      </c>
      <c r="G739" s="0" t="n">
        <v>10108</v>
      </c>
      <c r="H739" s="1" t="s">
        <v>1367</v>
      </c>
      <c r="J739" s="0" t="s">
        <v>19</v>
      </c>
      <c r="K739" s="0" t="s">
        <v>19</v>
      </c>
      <c r="L739" s="0" t="n">
        <v>5</v>
      </c>
      <c r="M739" s="0" t="n">
        <v>9</v>
      </c>
      <c r="N739" s="0" t="n">
        <v>301</v>
      </c>
      <c r="O739" s="0" t="s">
        <v>28</v>
      </c>
      <c r="P739" s="0" t="s">
        <v>240</v>
      </c>
      <c r="Q739" s="0" t="s">
        <v>1366</v>
      </c>
      <c r="R739" s="0" t="s">
        <v>240</v>
      </c>
    </row>
    <row r="740" customFormat="false" ht="12.8" hidden="false" customHeight="false" outlineLevel="0" collapsed="false">
      <c r="A740" s="0" t="n">
        <v>10722</v>
      </c>
      <c r="B740" s="0" t="s">
        <v>104</v>
      </c>
      <c r="C740" s="0" t="n">
        <v>5090701</v>
      </c>
      <c r="D740" s="0" t="n">
        <v>1</v>
      </c>
      <c r="F740" s="0" t="n">
        <v>0</v>
      </c>
      <c r="G740" s="0" t="n">
        <v>10108</v>
      </c>
      <c r="H740" s="1" t="s">
        <v>1368</v>
      </c>
      <c r="J740" s="0" t="s">
        <v>19</v>
      </c>
      <c r="K740" s="0" t="s">
        <v>19</v>
      </c>
      <c r="L740" s="0" t="n">
        <v>5</v>
      </c>
      <c r="M740" s="0" t="n">
        <v>9</v>
      </c>
      <c r="N740" s="0" t="n">
        <v>701</v>
      </c>
      <c r="O740" s="0" t="s">
        <v>28</v>
      </c>
      <c r="P740" s="0" t="s">
        <v>240</v>
      </c>
      <c r="Q740" s="0" t="s">
        <v>104</v>
      </c>
      <c r="R740" s="0" t="s">
        <v>240</v>
      </c>
    </row>
    <row r="741" customFormat="false" ht="12.8" hidden="false" customHeight="false" outlineLevel="0" collapsed="false">
      <c r="A741" s="0" t="n">
        <v>10723</v>
      </c>
      <c r="B741" s="0" t="s">
        <v>1369</v>
      </c>
      <c r="C741" s="0" t="n">
        <v>5100101</v>
      </c>
      <c r="D741" s="0" t="n">
        <v>1</v>
      </c>
      <c r="F741" s="0" t="n">
        <v>0</v>
      </c>
      <c r="G741" s="0" t="n">
        <v>10109</v>
      </c>
      <c r="H741" s="1" t="s">
        <v>1370</v>
      </c>
      <c r="J741" s="0" t="s">
        <v>19</v>
      </c>
      <c r="K741" s="0" t="s">
        <v>19</v>
      </c>
      <c r="L741" s="0" t="n">
        <v>5</v>
      </c>
      <c r="M741" s="0" t="n">
        <v>10</v>
      </c>
      <c r="N741" s="0" t="n">
        <v>101</v>
      </c>
      <c r="O741" s="0" t="s">
        <v>28</v>
      </c>
      <c r="P741" s="0" t="s">
        <v>242</v>
      </c>
      <c r="Q741" s="0" t="s">
        <v>1369</v>
      </c>
      <c r="R741" s="0" t="s">
        <v>242</v>
      </c>
    </row>
    <row r="742" customFormat="false" ht="12.8" hidden="false" customHeight="false" outlineLevel="0" collapsed="false">
      <c r="A742" s="0" t="n">
        <v>10724</v>
      </c>
      <c r="B742" s="0" t="s">
        <v>1371</v>
      </c>
      <c r="C742" s="0" t="n">
        <v>5100201</v>
      </c>
      <c r="D742" s="0" t="n">
        <v>1</v>
      </c>
      <c r="F742" s="0" t="n">
        <v>0</v>
      </c>
      <c r="G742" s="0" t="n">
        <v>10109</v>
      </c>
      <c r="H742" s="1" t="s">
        <v>1372</v>
      </c>
      <c r="J742" s="0" t="s">
        <v>19</v>
      </c>
      <c r="K742" s="0" t="s">
        <v>19</v>
      </c>
      <c r="L742" s="0" t="n">
        <v>5</v>
      </c>
      <c r="M742" s="0" t="n">
        <v>10</v>
      </c>
      <c r="N742" s="0" t="n">
        <v>201</v>
      </c>
      <c r="O742" s="0" t="s">
        <v>28</v>
      </c>
      <c r="P742" s="0" t="s">
        <v>242</v>
      </c>
      <c r="Q742" s="0" t="s">
        <v>1371</v>
      </c>
      <c r="R742" s="0" t="s">
        <v>242</v>
      </c>
    </row>
    <row r="743" customFormat="false" ht="12.8" hidden="false" customHeight="false" outlineLevel="0" collapsed="false">
      <c r="A743" s="0" t="n">
        <v>10725</v>
      </c>
      <c r="B743" s="0" t="s">
        <v>1373</v>
      </c>
      <c r="C743" s="0" t="n">
        <v>5100301</v>
      </c>
      <c r="D743" s="0" t="n">
        <v>1</v>
      </c>
      <c r="F743" s="0" t="n">
        <v>0</v>
      </c>
      <c r="G743" s="0" t="n">
        <v>10109</v>
      </c>
      <c r="H743" s="1" t="s">
        <v>1374</v>
      </c>
      <c r="J743" s="0" t="s">
        <v>19</v>
      </c>
      <c r="K743" s="0" t="s">
        <v>19</v>
      </c>
      <c r="L743" s="0" t="n">
        <v>5</v>
      </c>
      <c r="M743" s="0" t="n">
        <v>10</v>
      </c>
      <c r="N743" s="0" t="n">
        <v>301</v>
      </c>
      <c r="O743" s="0" t="s">
        <v>28</v>
      </c>
      <c r="P743" s="0" t="s">
        <v>242</v>
      </c>
      <c r="Q743" s="0" t="s">
        <v>1373</v>
      </c>
      <c r="R743" s="0" t="s">
        <v>242</v>
      </c>
    </row>
    <row r="744" customFormat="false" ht="12.8" hidden="false" customHeight="false" outlineLevel="0" collapsed="false">
      <c r="A744" s="0" t="n">
        <v>10726</v>
      </c>
      <c r="B744" s="0" t="s">
        <v>1375</v>
      </c>
      <c r="C744" s="0" t="n">
        <v>5100302</v>
      </c>
      <c r="D744" s="0" t="n">
        <v>1</v>
      </c>
      <c r="F744" s="0" t="n">
        <v>0</v>
      </c>
      <c r="G744" s="0" t="n">
        <v>10109</v>
      </c>
      <c r="H744" s="1" t="s">
        <v>1376</v>
      </c>
      <c r="J744" s="0" t="s">
        <v>19</v>
      </c>
      <c r="K744" s="0" t="s">
        <v>19</v>
      </c>
      <c r="L744" s="0" t="n">
        <v>5</v>
      </c>
      <c r="M744" s="0" t="n">
        <v>10</v>
      </c>
      <c r="N744" s="0" t="n">
        <v>302</v>
      </c>
      <c r="O744" s="0" t="s">
        <v>28</v>
      </c>
      <c r="P744" s="0" t="s">
        <v>242</v>
      </c>
      <c r="Q744" s="0" t="s">
        <v>1375</v>
      </c>
      <c r="R744" s="0" t="s">
        <v>242</v>
      </c>
    </row>
    <row r="745" customFormat="false" ht="12.8" hidden="false" customHeight="false" outlineLevel="0" collapsed="false">
      <c r="A745" s="0" t="n">
        <v>10727</v>
      </c>
      <c r="B745" s="0" t="s">
        <v>1377</v>
      </c>
      <c r="C745" s="0" t="n">
        <v>5110101</v>
      </c>
      <c r="D745" s="0" t="n">
        <v>1</v>
      </c>
      <c r="F745" s="0" t="n">
        <v>0</v>
      </c>
      <c r="G745" s="0" t="n">
        <v>10110</v>
      </c>
      <c r="H745" s="1" t="s">
        <v>1378</v>
      </c>
      <c r="J745" s="0" t="s">
        <v>19</v>
      </c>
      <c r="K745" s="0" t="s">
        <v>19</v>
      </c>
      <c r="L745" s="0" t="n">
        <v>5</v>
      </c>
      <c r="M745" s="0" t="n">
        <v>11</v>
      </c>
      <c r="N745" s="0" t="n">
        <v>101</v>
      </c>
      <c r="O745" s="0" t="s">
        <v>28</v>
      </c>
      <c r="P745" s="0" t="s">
        <v>244</v>
      </c>
      <c r="Q745" s="0" t="s">
        <v>1377</v>
      </c>
      <c r="R745" s="0" t="s">
        <v>244</v>
      </c>
    </row>
    <row r="746" customFormat="false" ht="12.8" hidden="false" customHeight="false" outlineLevel="0" collapsed="false">
      <c r="A746" s="0" t="n">
        <v>10728</v>
      </c>
      <c r="B746" s="0" t="s">
        <v>1379</v>
      </c>
      <c r="C746" s="0" t="n">
        <v>5110201</v>
      </c>
      <c r="D746" s="0" t="n">
        <v>1</v>
      </c>
      <c r="F746" s="0" t="n">
        <v>0</v>
      </c>
      <c r="G746" s="0" t="n">
        <v>10110</v>
      </c>
      <c r="H746" s="1" t="s">
        <v>1380</v>
      </c>
      <c r="J746" s="0" t="s">
        <v>19</v>
      </c>
      <c r="K746" s="0" t="s">
        <v>19</v>
      </c>
      <c r="L746" s="0" t="n">
        <v>5</v>
      </c>
      <c r="M746" s="0" t="n">
        <v>11</v>
      </c>
      <c r="N746" s="0" t="n">
        <v>201</v>
      </c>
      <c r="O746" s="0" t="s">
        <v>28</v>
      </c>
      <c r="P746" s="0" t="s">
        <v>244</v>
      </c>
      <c r="Q746" s="0" t="s">
        <v>1379</v>
      </c>
      <c r="R746" s="0" t="s">
        <v>244</v>
      </c>
    </row>
    <row r="747" customFormat="false" ht="12.8" hidden="false" customHeight="false" outlineLevel="0" collapsed="false">
      <c r="A747" s="0" t="n">
        <v>10729</v>
      </c>
      <c r="B747" s="0" t="s">
        <v>104</v>
      </c>
      <c r="C747" s="0" t="n">
        <v>5110301</v>
      </c>
      <c r="D747" s="0" t="n">
        <v>1</v>
      </c>
      <c r="F747" s="0" t="n">
        <v>0</v>
      </c>
      <c r="G747" s="0" t="n">
        <v>10110</v>
      </c>
      <c r="H747" s="1" t="s">
        <v>1381</v>
      </c>
      <c r="J747" s="0" t="s">
        <v>19</v>
      </c>
      <c r="K747" s="0" t="s">
        <v>19</v>
      </c>
      <c r="L747" s="0" t="n">
        <v>5</v>
      </c>
      <c r="M747" s="0" t="n">
        <v>11</v>
      </c>
      <c r="N747" s="0" t="n">
        <v>301</v>
      </c>
      <c r="O747" s="0" t="s">
        <v>28</v>
      </c>
      <c r="P747" s="0" t="s">
        <v>244</v>
      </c>
      <c r="Q747" s="0" t="s">
        <v>104</v>
      </c>
      <c r="R747" s="0" t="s">
        <v>244</v>
      </c>
    </row>
    <row r="748" customFormat="false" ht="12.8" hidden="false" customHeight="false" outlineLevel="0" collapsed="false">
      <c r="A748" s="0" t="n">
        <v>10730</v>
      </c>
      <c r="B748" s="0" t="s">
        <v>104</v>
      </c>
      <c r="C748" s="0" t="n">
        <v>5120101</v>
      </c>
      <c r="D748" s="0" t="n">
        <v>1</v>
      </c>
      <c r="F748" s="0" t="n">
        <v>0</v>
      </c>
      <c r="G748" s="0" t="n">
        <v>10111</v>
      </c>
      <c r="H748" s="1" t="s">
        <v>1382</v>
      </c>
      <c r="J748" s="0" t="s">
        <v>19</v>
      </c>
      <c r="K748" s="0" t="s">
        <v>19</v>
      </c>
      <c r="L748" s="0" t="n">
        <v>5</v>
      </c>
      <c r="M748" s="0" t="n">
        <v>12</v>
      </c>
      <c r="N748" s="0" t="n">
        <v>101</v>
      </c>
      <c r="O748" s="0" t="s">
        <v>28</v>
      </c>
      <c r="P748" s="0" t="s">
        <v>104</v>
      </c>
      <c r="Q748" s="0" t="s">
        <v>104</v>
      </c>
      <c r="R748" s="0" t="s">
        <v>104</v>
      </c>
    </row>
    <row r="749" customFormat="false" ht="12.8" hidden="false" customHeight="false" outlineLevel="0" collapsed="false">
      <c r="A749" s="0" t="n">
        <v>10731</v>
      </c>
      <c r="B749" s="0" t="s">
        <v>102</v>
      </c>
      <c r="C749" s="0" t="n">
        <v>5130101</v>
      </c>
      <c r="D749" s="0" t="n">
        <v>1</v>
      </c>
      <c r="F749" s="0" t="n">
        <v>0</v>
      </c>
      <c r="G749" s="0" t="n">
        <v>10112</v>
      </c>
      <c r="H749" s="1" t="s">
        <v>1383</v>
      </c>
      <c r="J749" s="0" t="s">
        <v>19</v>
      </c>
      <c r="K749" s="0" t="s">
        <v>19</v>
      </c>
      <c r="L749" s="0" t="n">
        <v>5</v>
      </c>
      <c r="M749" s="0" t="n">
        <v>13</v>
      </c>
      <c r="N749" s="0" t="n">
        <v>101</v>
      </c>
      <c r="O749" s="0" t="s">
        <v>28</v>
      </c>
      <c r="P749" s="0" t="s">
        <v>102</v>
      </c>
      <c r="Q749" s="0" t="s">
        <v>102</v>
      </c>
      <c r="R749" s="0" t="s">
        <v>102</v>
      </c>
    </row>
    <row r="750" customFormat="false" ht="12.8" hidden="false" customHeight="false" outlineLevel="0" collapsed="false">
      <c r="A750" s="0" t="n">
        <v>10732</v>
      </c>
      <c r="B750" s="0" t="s">
        <v>1384</v>
      </c>
      <c r="C750" s="0" t="n">
        <v>5140001</v>
      </c>
      <c r="D750" s="0" t="n">
        <v>1</v>
      </c>
      <c r="F750" s="0" t="n">
        <v>0</v>
      </c>
      <c r="G750" s="0" t="n">
        <v>10113</v>
      </c>
      <c r="H750" s="1" t="s">
        <v>1385</v>
      </c>
      <c r="J750" s="0" t="s">
        <v>19</v>
      </c>
      <c r="K750" s="0" t="s">
        <v>19</v>
      </c>
      <c r="L750" s="0" t="n">
        <v>5</v>
      </c>
      <c r="M750" s="0" t="n">
        <v>14</v>
      </c>
      <c r="N750" s="0" t="n">
        <v>1</v>
      </c>
      <c r="O750" s="0" t="s">
        <v>28</v>
      </c>
      <c r="P750" s="0" t="s">
        <v>248</v>
      </c>
      <c r="Q750" s="0" t="s">
        <v>1384</v>
      </c>
      <c r="R750" s="0" t="s">
        <v>248</v>
      </c>
    </row>
    <row r="751" customFormat="false" ht="12.8" hidden="false" customHeight="false" outlineLevel="0" collapsed="false">
      <c r="A751" s="0" t="n">
        <v>10733</v>
      </c>
      <c r="B751" s="0" t="s">
        <v>104</v>
      </c>
      <c r="C751" s="0" t="n">
        <v>5140002</v>
      </c>
      <c r="D751" s="0" t="n">
        <v>1</v>
      </c>
      <c r="F751" s="0" t="n">
        <v>0</v>
      </c>
      <c r="G751" s="0" t="n">
        <v>10113</v>
      </c>
      <c r="H751" s="1" t="s">
        <v>1386</v>
      </c>
      <c r="J751" s="0" t="s">
        <v>19</v>
      </c>
      <c r="K751" s="0" t="s">
        <v>19</v>
      </c>
      <c r="L751" s="0" t="n">
        <v>5</v>
      </c>
      <c r="M751" s="0" t="n">
        <v>14</v>
      </c>
      <c r="N751" s="0" t="n">
        <v>2</v>
      </c>
      <c r="O751" s="0" t="s">
        <v>28</v>
      </c>
      <c r="P751" s="0" t="s">
        <v>248</v>
      </c>
      <c r="Q751" s="0" t="s">
        <v>104</v>
      </c>
      <c r="R751" s="0" t="s">
        <v>248</v>
      </c>
    </row>
    <row r="752" customFormat="false" ht="12.8" hidden="false" customHeight="false" outlineLevel="0" collapsed="false">
      <c r="A752" s="0" t="n">
        <v>10734</v>
      </c>
      <c r="B752" s="0" t="s">
        <v>1387</v>
      </c>
      <c r="C752" s="0" t="n">
        <v>5140003</v>
      </c>
      <c r="D752" s="0" t="n">
        <v>1</v>
      </c>
      <c r="F752" s="0" t="n">
        <v>0</v>
      </c>
      <c r="G752" s="0" t="n">
        <v>10113</v>
      </c>
      <c r="H752" s="1" t="s">
        <v>1388</v>
      </c>
      <c r="J752" s="0" t="s">
        <v>19</v>
      </c>
      <c r="K752" s="0" t="s">
        <v>19</v>
      </c>
      <c r="L752" s="0" t="n">
        <v>5</v>
      </c>
      <c r="M752" s="0" t="n">
        <v>14</v>
      </c>
      <c r="N752" s="0" t="n">
        <v>3</v>
      </c>
      <c r="O752" s="0" t="s">
        <v>28</v>
      </c>
      <c r="P752" s="0" t="s">
        <v>248</v>
      </c>
      <c r="Q752" s="0" t="s">
        <v>1387</v>
      </c>
      <c r="R752" s="0" t="s">
        <v>248</v>
      </c>
    </row>
    <row r="753" customFormat="false" ht="12.8" hidden="false" customHeight="false" outlineLevel="0" collapsed="false">
      <c r="A753" s="0" t="n">
        <v>10735</v>
      </c>
      <c r="B753" s="0" t="s">
        <v>1389</v>
      </c>
      <c r="C753" s="0" t="n">
        <v>5150002</v>
      </c>
      <c r="D753" s="0" t="n">
        <v>1</v>
      </c>
      <c r="F753" s="0" t="n">
        <v>0</v>
      </c>
      <c r="G753" s="0" t="n">
        <v>10114</v>
      </c>
      <c r="H753" s="1" t="s">
        <v>1390</v>
      </c>
      <c r="J753" s="0" t="s">
        <v>19</v>
      </c>
      <c r="K753" s="0" t="s">
        <v>19</v>
      </c>
      <c r="L753" s="0" t="n">
        <v>5</v>
      </c>
      <c r="M753" s="0" t="n">
        <v>15</v>
      </c>
      <c r="N753" s="0" t="n">
        <v>2</v>
      </c>
      <c r="O753" s="0" t="s">
        <v>28</v>
      </c>
      <c r="P753" s="0" t="s">
        <v>250</v>
      </c>
      <c r="Q753" s="0" t="s">
        <v>1389</v>
      </c>
      <c r="R753" s="0" t="s">
        <v>250</v>
      </c>
    </row>
    <row r="754" customFormat="false" ht="12.8" hidden="false" customHeight="false" outlineLevel="0" collapsed="false">
      <c r="A754" s="0" t="n">
        <v>10736</v>
      </c>
      <c r="B754" s="0" t="s">
        <v>1391</v>
      </c>
      <c r="C754" s="0" t="n">
        <v>5160002</v>
      </c>
      <c r="D754" s="0" t="n">
        <v>1</v>
      </c>
      <c r="F754" s="0" t="n">
        <v>0</v>
      </c>
      <c r="G754" s="0" t="n">
        <v>10115</v>
      </c>
      <c r="H754" s="1" t="s">
        <v>1392</v>
      </c>
      <c r="J754" s="0" t="s">
        <v>19</v>
      </c>
      <c r="K754" s="0" t="s">
        <v>19</v>
      </c>
      <c r="L754" s="0" t="n">
        <v>5</v>
      </c>
      <c r="M754" s="0" t="n">
        <v>16</v>
      </c>
      <c r="N754" s="0" t="n">
        <v>2</v>
      </c>
      <c r="O754" s="0" t="s">
        <v>28</v>
      </c>
      <c r="P754" s="0" t="s">
        <v>252</v>
      </c>
      <c r="Q754" s="0" t="s">
        <v>1391</v>
      </c>
      <c r="R754" s="0" t="s">
        <v>252</v>
      </c>
    </row>
    <row r="755" customFormat="false" ht="12.8" hidden="false" customHeight="false" outlineLevel="0" collapsed="false">
      <c r="A755" s="0" t="n">
        <v>10737</v>
      </c>
      <c r="B755" s="0" t="s">
        <v>1393</v>
      </c>
      <c r="C755" s="0" t="n">
        <v>5180002</v>
      </c>
      <c r="D755" s="0" t="n">
        <v>1</v>
      </c>
      <c r="F755" s="0" t="n">
        <v>0</v>
      </c>
      <c r="G755" s="0" t="n">
        <v>10117</v>
      </c>
      <c r="H755" s="1" t="s">
        <v>1394</v>
      </c>
      <c r="J755" s="0" t="s">
        <v>19</v>
      </c>
      <c r="K755" s="0" t="s">
        <v>19</v>
      </c>
      <c r="L755" s="0" t="n">
        <v>5</v>
      </c>
      <c r="M755" s="0" t="n">
        <v>18</v>
      </c>
      <c r="N755" s="0" t="n">
        <v>2</v>
      </c>
      <c r="O755" s="0" t="s">
        <v>28</v>
      </c>
      <c r="P755" s="0" t="s">
        <v>256</v>
      </c>
      <c r="Q755" s="0" t="s">
        <v>1393</v>
      </c>
      <c r="R755" s="0" t="s">
        <v>256</v>
      </c>
    </row>
    <row r="756" customFormat="false" ht="12.8" hidden="false" customHeight="false" outlineLevel="0" collapsed="false">
      <c r="A756" s="0" t="n">
        <v>10738</v>
      </c>
      <c r="B756" s="0" t="s">
        <v>1395</v>
      </c>
      <c r="C756" s="0" t="n">
        <v>5180003</v>
      </c>
      <c r="D756" s="0" t="n">
        <v>1</v>
      </c>
      <c r="F756" s="0" t="n">
        <v>0</v>
      </c>
      <c r="G756" s="0" t="n">
        <v>10117</v>
      </c>
      <c r="H756" s="1" t="s">
        <v>1396</v>
      </c>
      <c r="J756" s="0" t="s">
        <v>19</v>
      </c>
      <c r="K756" s="0" t="s">
        <v>19</v>
      </c>
      <c r="L756" s="0" t="n">
        <v>5</v>
      </c>
      <c r="M756" s="0" t="n">
        <v>18</v>
      </c>
      <c r="N756" s="0" t="n">
        <v>3</v>
      </c>
      <c r="O756" s="0" t="s">
        <v>28</v>
      </c>
      <c r="P756" s="0" t="s">
        <v>256</v>
      </c>
      <c r="Q756" s="0" t="s">
        <v>1395</v>
      </c>
      <c r="R756" s="0" t="s">
        <v>256</v>
      </c>
    </row>
    <row r="757" customFormat="false" ht="12.8" hidden="false" customHeight="false" outlineLevel="0" collapsed="false">
      <c r="A757" s="0" t="n">
        <v>10739</v>
      </c>
      <c r="B757" s="0" t="s">
        <v>1397</v>
      </c>
      <c r="C757" s="0" t="n">
        <v>5180004</v>
      </c>
      <c r="D757" s="0" t="n">
        <v>1</v>
      </c>
      <c r="F757" s="0" t="n">
        <v>0</v>
      </c>
      <c r="G757" s="0" t="n">
        <v>10117</v>
      </c>
      <c r="H757" s="1" t="s">
        <v>1398</v>
      </c>
      <c r="J757" s="0" t="s">
        <v>19</v>
      </c>
      <c r="K757" s="0" t="s">
        <v>19</v>
      </c>
      <c r="L757" s="0" t="n">
        <v>5</v>
      </c>
      <c r="M757" s="0" t="n">
        <v>18</v>
      </c>
      <c r="N757" s="0" t="n">
        <v>4</v>
      </c>
      <c r="O757" s="0" t="s">
        <v>28</v>
      </c>
      <c r="P757" s="0" t="s">
        <v>256</v>
      </c>
      <c r="Q757" s="0" t="s">
        <v>1397</v>
      </c>
      <c r="R757" s="0" t="s">
        <v>256</v>
      </c>
    </row>
    <row r="758" customFormat="false" ht="12.8" hidden="false" customHeight="false" outlineLevel="0" collapsed="false">
      <c r="A758" s="0" t="n">
        <v>11097</v>
      </c>
      <c r="B758" s="0" t="s">
        <v>1399</v>
      </c>
      <c r="C758" s="0" t="n">
        <v>5180005</v>
      </c>
      <c r="D758" s="0" t="n">
        <v>1</v>
      </c>
      <c r="F758" s="0" t="n">
        <v>0</v>
      </c>
      <c r="G758" s="0" t="n">
        <v>10117</v>
      </c>
      <c r="H758" s="1" t="s">
        <v>1400</v>
      </c>
      <c r="I758" s="0" t="n">
        <v>20121224083950</v>
      </c>
      <c r="J758" s="0" t="s">
        <v>219</v>
      </c>
      <c r="K758" s="0" t="s">
        <v>19</v>
      </c>
      <c r="L758" s="0" t="n">
        <v>5</v>
      </c>
      <c r="M758" s="0" t="n">
        <v>18</v>
      </c>
      <c r="N758" s="0" t="n">
        <v>5</v>
      </c>
      <c r="O758" s="0" t="s">
        <v>28</v>
      </c>
      <c r="P758" s="0" t="s">
        <v>256</v>
      </c>
      <c r="Q758" s="0" t="s">
        <v>1399</v>
      </c>
      <c r="R758" s="0" t="s">
        <v>256</v>
      </c>
    </row>
    <row r="759" customFormat="false" ht="12.8" hidden="false" customHeight="false" outlineLevel="0" collapsed="false">
      <c r="A759" s="0" t="n">
        <v>10740</v>
      </c>
      <c r="B759" s="0" t="s">
        <v>1401</v>
      </c>
      <c r="C759" s="0" t="n">
        <v>5190002</v>
      </c>
      <c r="D759" s="0" t="n">
        <v>1</v>
      </c>
      <c r="F759" s="0" t="n">
        <v>0</v>
      </c>
      <c r="G759" s="0" t="n">
        <v>10118</v>
      </c>
      <c r="H759" s="1" t="s">
        <v>1402</v>
      </c>
      <c r="J759" s="0" t="s">
        <v>19</v>
      </c>
      <c r="K759" s="0" t="s">
        <v>19</v>
      </c>
      <c r="L759" s="0" t="n">
        <v>5</v>
      </c>
      <c r="M759" s="0" t="n">
        <v>19</v>
      </c>
      <c r="N759" s="0" t="n">
        <v>2</v>
      </c>
      <c r="O759" s="0" t="s">
        <v>28</v>
      </c>
      <c r="P759" s="0" t="s">
        <v>258</v>
      </c>
      <c r="Q759" s="0" t="s">
        <v>1401</v>
      </c>
      <c r="R759" s="0" t="s">
        <v>258</v>
      </c>
    </row>
    <row r="760" customFormat="false" ht="12.8" hidden="false" customHeight="false" outlineLevel="0" collapsed="false">
      <c r="A760" s="0" t="n">
        <v>10741</v>
      </c>
      <c r="B760" s="0" t="s">
        <v>1403</v>
      </c>
      <c r="C760" s="0" t="n">
        <v>6010101</v>
      </c>
      <c r="D760" s="0" t="n">
        <v>1</v>
      </c>
      <c r="F760" s="0" t="n">
        <v>0</v>
      </c>
      <c r="G760" s="0" t="n">
        <v>10119</v>
      </c>
      <c r="H760" s="1" t="s">
        <v>1404</v>
      </c>
      <c r="J760" s="0" t="s">
        <v>19</v>
      </c>
      <c r="K760" s="0" t="s">
        <v>19</v>
      </c>
      <c r="L760" s="0" t="n">
        <v>6</v>
      </c>
      <c r="M760" s="0" t="n">
        <v>1</v>
      </c>
      <c r="N760" s="0" t="n">
        <v>101</v>
      </c>
      <c r="O760" s="0" t="s">
        <v>30</v>
      </c>
      <c r="P760" s="0" t="s">
        <v>267</v>
      </c>
      <c r="Q760" s="0" t="s">
        <v>1403</v>
      </c>
      <c r="R760" s="0" t="s">
        <v>267</v>
      </c>
    </row>
    <row r="761" customFormat="false" ht="12.8" hidden="false" customHeight="false" outlineLevel="0" collapsed="false">
      <c r="A761" s="0" t="n">
        <v>10742</v>
      </c>
      <c r="B761" s="0" t="s">
        <v>1405</v>
      </c>
      <c r="C761" s="0" t="n">
        <v>6010102</v>
      </c>
      <c r="D761" s="0" t="n">
        <v>1</v>
      </c>
      <c r="F761" s="0" t="n">
        <v>0</v>
      </c>
      <c r="G761" s="0" t="n">
        <v>10119</v>
      </c>
      <c r="H761" s="1" t="s">
        <v>1406</v>
      </c>
      <c r="J761" s="0" t="s">
        <v>19</v>
      </c>
      <c r="K761" s="0" t="s">
        <v>19</v>
      </c>
      <c r="L761" s="0" t="n">
        <v>6</v>
      </c>
      <c r="M761" s="0" t="n">
        <v>1</v>
      </c>
      <c r="N761" s="0" t="n">
        <v>102</v>
      </c>
      <c r="O761" s="0" t="s">
        <v>30</v>
      </c>
      <c r="P761" s="0" t="s">
        <v>267</v>
      </c>
      <c r="Q761" s="0" t="s">
        <v>1405</v>
      </c>
      <c r="R761" s="0" t="s">
        <v>267</v>
      </c>
    </row>
    <row r="762" customFormat="false" ht="12.8" hidden="false" customHeight="false" outlineLevel="0" collapsed="false">
      <c r="A762" s="0" t="n">
        <v>10743</v>
      </c>
      <c r="B762" s="0" t="s">
        <v>1407</v>
      </c>
      <c r="C762" s="0" t="n">
        <v>6010103</v>
      </c>
      <c r="D762" s="0" t="n">
        <v>1</v>
      </c>
      <c r="F762" s="0" t="n">
        <v>0</v>
      </c>
      <c r="G762" s="0" t="n">
        <v>10119</v>
      </c>
      <c r="H762" s="1" t="s">
        <v>1408</v>
      </c>
      <c r="J762" s="0" t="s">
        <v>19</v>
      </c>
      <c r="K762" s="0" t="s">
        <v>19</v>
      </c>
      <c r="L762" s="0" t="n">
        <v>6</v>
      </c>
      <c r="M762" s="0" t="n">
        <v>1</v>
      </c>
      <c r="N762" s="0" t="n">
        <v>103</v>
      </c>
      <c r="O762" s="0" t="s">
        <v>30</v>
      </c>
      <c r="P762" s="0" t="s">
        <v>267</v>
      </c>
      <c r="Q762" s="0" t="s">
        <v>1407</v>
      </c>
      <c r="R762" s="0" t="s">
        <v>267</v>
      </c>
    </row>
    <row r="763" customFormat="false" ht="12.8" hidden="false" customHeight="false" outlineLevel="0" collapsed="false">
      <c r="A763" s="0" t="n">
        <v>10744</v>
      </c>
      <c r="B763" s="0" t="s">
        <v>1409</v>
      </c>
      <c r="C763" s="0" t="n">
        <v>6020101</v>
      </c>
      <c r="D763" s="0" t="n">
        <v>1</v>
      </c>
      <c r="F763" s="0" t="n">
        <v>1</v>
      </c>
      <c r="G763" s="0" t="n">
        <v>10120</v>
      </c>
      <c r="H763" s="1" t="s">
        <v>1410</v>
      </c>
      <c r="J763" s="0" t="s">
        <v>19</v>
      </c>
      <c r="K763" s="0" t="s">
        <v>19</v>
      </c>
      <c r="L763" s="0" t="n">
        <v>6</v>
      </c>
      <c r="M763" s="0" t="n">
        <v>2</v>
      </c>
      <c r="N763" s="0" t="n">
        <v>101</v>
      </c>
      <c r="O763" s="0" t="s">
        <v>30</v>
      </c>
      <c r="P763" s="0" t="s">
        <v>269</v>
      </c>
      <c r="Q763" s="0" t="s">
        <v>1409</v>
      </c>
      <c r="R763" s="0" t="s">
        <v>269</v>
      </c>
    </row>
    <row r="764" customFormat="false" ht="12.8" hidden="false" customHeight="false" outlineLevel="0" collapsed="false">
      <c r="A764" s="0" t="n">
        <v>10745</v>
      </c>
      <c r="B764" s="0" t="s">
        <v>1411</v>
      </c>
      <c r="C764" s="0" t="n">
        <v>6020201</v>
      </c>
      <c r="D764" s="0" t="n">
        <v>1</v>
      </c>
      <c r="F764" s="0" t="n">
        <v>0</v>
      </c>
      <c r="G764" s="0" t="n">
        <v>10120</v>
      </c>
      <c r="H764" s="1" t="s">
        <v>1412</v>
      </c>
      <c r="J764" s="0" t="s">
        <v>19</v>
      </c>
      <c r="K764" s="0" t="s">
        <v>19</v>
      </c>
      <c r="L764" s="0" t="n">
        <v>6</v>
      </c>
      <c r="M764" s="0" t="n">
        <v>2</v>
      </c>
      <c r="N764" s="0" t="n">
        <v>201</v>
      </c>
      <c r="O764" s="0" t="s">
        <v>30</v>
      </c>
      <c r="P764" s="0" t="s">
        <v>269</v>
      </c>
      <c r="Q764" s="0" t="s">
        <v>1411</v>
      </c>
      <c r="R764" s="0" t="s">
        <v>269</v>
      </c>
    </row>
    <row r="765" customFormat="false" ht="12.8" hidden="false" customHeight="false" outlineLevel="0" collapsed="false">
      <c r="A765" s="0" t="n">
        <v>10746</v>
      </c>
      <c r="B765" s="0" t="s">
        <v>1413</v>
      </c>
      <c r="C765" s="0" t="n">
        <v>6020301</v>
      </c>
      <c r="D765" s="0" t="n">
        <v>1</v>
      </c>
      <c r="F765" s="0" t="n">
        <v>0</v>
      </c>
      <c r="G765" s="0" t="n">
        <v>10120</v>
      </c>
      <c r="H765" s="1" t="s">
        <v>1414</v>
      </c>
      <c r="J765" s="0" t="s">
        <v>19</v>
      </c>
      <c r="K765" s="0" t="s">
        <v>19</v>
      </c>
      <c r="L765" s="0" t="n">
        <v>6</v>
      </c>
      <c r="M765" s="0" t="n">
        <v>2</v>
      </c>
      <c r="N765" s="0" t="n">
        <v>301</v>
      </c>
      <c r="O765" s="0" t="s">
        <v>30</v>
      </c>
      <c r="P765" s="0" t="s">
        <v>269</v>
      </c>
      <c r="Q765" s="0" t="s">
        <v>1413</v>
      </c>
      <c r="R765" s="0" t="s">
        <v>269</v>
      </c>
    </row>
    <row r="766" customFormat="false" ht="12.8" hidden="false" customHeight="false" outlineLevel="0" collapsed="false">
      <c r="A766" s="0" t="n">
        <v>10747</v>
      </c>
      <c r="B766" s="0" t="s">
        <v>1415</v>
      </c>
      <c r="C766" s="0" t="n">
        <v>6020302</v>
      </c>
      <c r="D766" s="0" t="n">
        <v>1</v>
      </c>
      <c r="F766" s="0" t="n">
        <v>0</v>
      </c>
      <c r="G766" s="0" t="n">
        <v>10120</v>
      </c>
      <c r="H766" s="1" t="s">
        <v>1416</v>
      </c>
      <c r="J766" s="0" t="s">
        <v>19</v>
      </c>
      <c r="K766" s="0" t="s">
        <v>19</v>
      </c>
      <c r="L766" s="0" t="n">
        <v>6</v>
      </c>
      <c r="M766" s="0" t="n">
        <v>2</v>
      </c>
      <c r="N766" s="0" t="n">
        <v>302</v>
      </c>
      <c r="O766" s="0" t="s">
        <v>30</v>
      </c>
      <c r="P766" s="0" t="s">
        <v>269</v>
      </c>
      <c r="Q766" s="0" t="s">
        <v>1415</v>
      </c>
      <c r="R766" s="0" t="s">
        <v>269</v>
      </c>
    </row>
    <row r="767" customFormat="false" ht="12.8" hidden="false" customHeight="false" outlineLevel="0" collapsed="false">
      <c r="A767" s="0" t="n">
        <v>11091</v>
      </c>
      <c r="B767" s="0" t="s">
        <v>1417</v>
      </c>
      <c r="C767" s="0" t="n">
        <v>6020304</v>
      </c>
      <c r="D767" s="0" t="n">
        <v>1</v>
      </c>
      <c r="F767" s="0" t="n">
        <v>0</v>
      </c>
      <c r="G767" s="0" t="n">
        <v>10120</v>
      </c>
      <c r="H767" s="1" t="s">
        <v>1418</v>
      </c>
      <c r="I767" s="0" t="n">
        <v>20121024144905</v>
      </c>
      <c r="J767" s="0" t="s">
        <v>219</v>
      </c>
      <c r="K767" s="0" t="s">
        <v>19</v>
      </c>
      <c r="L767" s="0" t="n">
        <v>6</v>
      </c>
      <c r="M767" s="0" t="n">
        <v>2</v>
      </c>
      <c r="N767" s="0" t="n">
        <v>304</v>
      </c>
      <c r="O767" s="0" t="s">
        <v>30</v>
      </c>
      <c r="P767" s="0" t="s">
        <v>269</v>
      </c>
      <c r="Q767" s="0" t="s">
        <v>1417</v>
      </c>
      <c r="R767" s="0" t="s">
        <v>269</v>
      </c>
    </row>
    <row r="768" customFormat="false" ht="12.8" hidden="false" customHeight="false" outlineLevel="0" collapsed="false">
      <c r="A768" s="0" t="n">
        <v>10748</v>
      </c>
      <c r="B768" s="0" t="s">
        <v>102</v>
      </c>
      <c r="C768" s="0" t="n">
        <v>6030101</v>
      </c>
      <c r="D768" s="0" t="n">
        <v>1</v>
      </c>
      <c r="F768" s="0" t="n">
        <v>0</v>
      </c>
      <c r="G768" s="0" t="n">
        <v>10121</v>
      </c>
      <c r="H768" s="1" t="s">
        <v>1419</v>
      </c>
      <c r="J768" s="0" t="s">
        <v>19</v>
      </c>
      <c r="K768" s="0" t="s">
        <v>19</v>
      </c>
      <c r="L768" s="0" t="n">
        <v>6</v>
      </c>
      <c r="M768" s="0" t="n">
        <v>3</v>
      </c>
      <c r="N768" s="0" t="n">
        <v>101</v>
      </c>
      <c r="O768" s="0" t="s">
        <v>30</v>
      </c>
      <c r="P768" s="0" t="s">
        <v>102</v>
      </c>
      <c r="Q768" s="0" t="s">
        <v>102</v>
      </c>
      <c r="R768" s="0" t="s">
        <v>102</v>
      </c>
    </row>
    <row r="769" customFormat="false" ht="12.8" hidden="false" customHeight="false" outlineLevel="0" collapsed="false">
      <c r="A769" s="0" t="n">
        <v>10749</v>
      </c>
      <c r="B769" s="0" t="s">
        <v>104</v>
      </c>
      <c r="C769" s="0" t="n">
        <v>6040101</v>
      </c>
      <c r="D769" s="0" t="n">
        <v>1</v>
      </c>
      <c r="F769" s="0" t="n">
        <v>0</v>
      </c>
      <c r="G769" s="0" t="n">
        <v>10122</v>
      </c>
      <c r="H769" s="1" t="s">
        <v>1420</v>
      </c>
      <c r="J769" s="0" t="s">
        <v>19</v>
      </c>
      <c r="K769" s="0" t="s">
        <v>19</v>
      </c>
      <c r="L769" s="0" t="n">
        <v>6</v>
      </c>
      <c r="M769" s="0" t="n">
        <v>4</v>
      </c>
      <c r="N769" s="0" t="n">
        <v>101</v>
      </c>
      <c r="O769" s="0" t="s">
        <v>30</v>
      </c>
      <c r="P769" s="0" t="s">
        <v>104</v>
      </c>
      <c r="Q769" s="0" t="s">
        <v>104</v>
      </c>
      <c r="R769" s="0" t="s">
        <v>104</v>
      </c>
    </row>
    <row r="770" customFormat="false" ht="12.8" hidden="false" customHeight="false" outlineLevel="0" collapsed="false">
      <c r="A770" s="0" t="n">
        <v>10750</v>
      </c>
      <c r="B770" s="0" t="s">
        <v>1421</v>
      </c>
      <c r="C770" s="0" t="n">
        <v>6050002</v>
      </c>
      <c r="D770" s="0" t="n">
        <v>1</v>
      </c>
      <c r="F770" s="0" t="n">
        <v>0</v>
      </c>
      <c r="G770" s="0" t="n">
        <v>10123</v>
      </c>
      <c r="H770" s="1" t="s">
        <v>1422</v>
      </c>
      <c r="J770" s="0" t="s">
        <v>19</v>
      </c>
      <c r="K770" s="0" t="s">
        <v>19</v>
      </c>
      <c r="L770" s="0" t="n">
        <v>6</v>
      </c>
      <c r="M770" s="0" t="n">
        <v>5</v>
      </c>
      <c r="N770" s="0" t="n">
        <v>2</v>
      </c>
      <c r="O770" s="0" t="s">
        <v>30</v>
      </c>
      <c r="P770" s="0" t="s">
        <v>273</v>
      </c>
      <c r="Q770" s="0" t="s">
        <v>1421</v>
      </c>
      <c r="R770" s="0" t="s">
        <v>273</v>
      </c>
    </row>
    <row r="771" customFormat="false" ht="12.8" hidden="false" customHeight="false" outlineLevel="0" collapsed="false">
      <c r="A771" s="0" t="n">
        <v>10751</v>
      </c>
      <c r="B771" s="0" t="s">
        <v>104</v>
      </c>
      <c r="C771" s="0" t="n">
        <v>6050003</v>
      </c>
      <c r="D771" s="0" t="n">
        <v>1</v>
      </c>
      <c r="F771" s="0" t="n">
        <v>0</v>
      </c>
      <c r="G771" s="0" t="n">
        <v>10123</v>
      </c>
      <c r="H771" s="1" t="s">
        <v>1423</v>
      </c>
      <c r="J771" s="0" t="s">
        <v>19</v>
      </c>
      <c r="K771" s="0" t="s">
        <v>19</v>
      </c>
      <c r="L771" s="0" t="n">
        <v>6</v>
      </c>
      <c r="M771" s="0" t="n">
        <v>5</v>
      </c>
      <c r="N771" s="0" t="n">
        <v>3</v>
      </c>
      <c r="O771" s="0" t="s">
        <v>30</v>
      </c>
      <c r="P771" s="0" t="s">
        <v>273</v>
      </c>
      <c r="Q771" s="0" t="s">
        <v>104</v>
      </c>
      <c r="R771" s="0" t="s">
        <v>273</v>
      </c>
    </row>
    <row r="772" customFormat="false" ht="12.8" hidden="false" customHeight="false" outlineLevel="0" collapsed="false">
      <c r="A772" s="0" t="n">
        <v>10752</v>
      </c>
      <c r="B772" s="0" t="s">
        <v>1424</v>
      </c>
      <c r="C772" s="0" t="n">
        <v>6050004</v>
      </c>
      <c r="D772" s="0" t="n">
        <v>1</v>
      </c>
      <c r="F772" s="0" t="n">
        <v>0</v>
      </c>
      <c r="G772" s="0" t="n">
        <v>10123</v>
      </c>
      <c r="H772" s="1" t="s">
        <v>1425</v>
      </c>
      <c r="J772" s="0" t="s">
        <v>19</v>
      </c>
      <c r="K772" s="0" t="s">
        <v>19</v>
      </c>
      <c r="L772" s="0" t="n">
        <v>6</v>
      </c>
      <c r="M772" s="0" t="n">
        <v>5</v>
      </c>
      <c r="N772" s="0" t="n">
        <v>4</v>
      </c>
      <c r="O772" s="0" t="s">
        <v>30</v>
      </c>
      <c r="P772" s="0" t="s">
        <v>273</v>
      </c>
      <c r="Q772" s="0" t="s">
        <v>1424</v>
      </c>
      <c r="R772" s="0" t="s">
        <v>273</v>
      </c>
    </row>
    <row r="773" customFormat="false" ht="12.8" hidden="false" customHeight="false" outlineLevel="0" collapsed="false">
      <c r="A773" s="0" t="n">
        <v>10753</v>
      </c>
      <c r="B773" s="0" t="s">
        <v>1426</v>
      </c>
      <c r="C773" s="0" t="n">
        <v>6060002</v>
      </c>
      <c r="D773" s="0" t="n">
        <v>1</v>
      </c>
      <c r="F773" s="0" t="n">
        <v>0</v>
      </c>
      <c r="G773" s="0" t="n">
        <v>10124</v>
      </c>
      <c r="H773" s="1" t="s">
        <v>1427</v>
      </c>
      <c r="J773" s="0" t="s">
        <v>19</v>
      </c>
      <c r="K773" s="0" t="s">
        <v>19</v>
      </c>
      <c r="L773" s="0" t="n">
        <v>6</v>
      </c>
      <c r="M773" s="0" t="n">
        <v>6</v>
      </c>
      <c r="N773" s="0" t="n">
        <v>2</v>
      </c>
      <c r="O773" s="0" t="s">
        <v>30</v>
      </c>
      <c r="P773" s="0" t="s">
        <v>275</v>
      </c>
      <c r="Q773" s="0" t="s">
        <v>1426</v>
      </c>
      <c r="R773" s="0" t="s">
        <v>275</v>
      </c>
    </row>
    <row r="774" customFormat="false" ht="12.8" hidden="false" customHeight="false" outlineLevel="0" collapsed="false">
      <c r="A774" s="0" t="n">
        <v>10754</v>
      </c>
      <c r="B774" s="0" t="s">
        <v>102</v>
      </c>
      <c r="C774" s="0" t="n">
        <v>6060003</v>
      </c>
      <c r="D774" s="0" t="n">
        <v>1</v>
      </c>
      <c r="F774" s="0" t="n">
        <v>0</v>
      </c>
      <c r="G774" s="0" t="n">
        <v>10124</v>
      </c>
      <c r="H774" s="1" t="s">
        <v>1428</v>
      </c>
      <c r="J774" s="0" t="s">
        <v>19</v>
      </c>
      <c r="K774" s="0" t="s">
        <v>19</v>
      </c>
      <c r="L774" s="0" t="n">
        <v>6</v>
      </c>
      <c r="M774" s="0" t="n">
        <v>6</v>
      </c>
      <c r="N774" s="0" t="n">
        <v>3</v>
      </c>
      <c r="O774" s="0" t="s">
        <v>30</v>
      </c>
      <c r="P774" s="0" t="s">
        <v>275</v>
      </c>
      <c r="Q774" s="0" t="s">
        <v>102</v>
      </c>
      <c r="R774" s="0" t="s">
        <v>275</v>
      </c>
    </row>
    <row r="775" customFormat="false" ht="12.8" hidden="false" customHeight="false" outlineLevel="0" collapsed="false">
      <c r="A775" s="0" t="n">
        <v>10755</v>
      </c>
      <c r="B775" s="0" t="s">
        <v>1429</v>
      </c>
      <c r="C775" s="0" t="n">
        <v>7010101</v>
      </c>
      <c r="D775" s="0" t="n">
        <v>1</v>
      </c>
      <c r="F775" s="0" t="n">
        <v>0</v>
      </c>
      <c r="G775" s="0" t="n">
        <v>10125</v>
      </c>
      <c r="H775" s="1" t="s">
        <v>1430</v>
      </c>
      <c r="J775" s="0" t="s">
        <v>19</v>
      </c>
      <c r="K775" s="0" t="s">
        <v>19</v>
      </c>
      <c r="L775" s="0" t="n">
        <v>7</v>
      </c>
      <c r="M775" s="0" t="n">
        <v>1</v>
      </c>
      <c r="N775" s="0" t="n">
        <v>101</v>
      </c>
      <c r="O775" s="0" t="s">
        <v>32</v>
      </c>
      <c r="P775" s="0" t="s">
        <v>106</v>
      </c>
      <c r="Q775" s="0" t="s">
        <v>1429</v>
      </c>
      <c r="R775" s="0" t="s">
        <v>106</v>
      </c>
    </row>
    <row r="776" customFormat="false" ht="12.8" hidden="false" customHeight="false" outlineLevel="0" collapsed="false">
      <c r="A776" s="0" t="n">
        <v>10756</v>
      </c>
      <c r="B776" s="0" t="s">
        <v>401</v>
      </c>
      <c r="C776" s="0" t="n">
        <v>7010201</v>
      </c>
      <c r="D776" s="0" t="n">
        <v>1</v>
      </c>
      <c r="F776" s="0" t="n">
        <v>0</v>
      </c>
      <c r="G776" s="0" t="n">
        <v>10125</v>
      </c>
      <c r="H776" s="1" t="s">
        <v>1431</v>
      </c>
      <c r="J776" s="0" t="s">
        <v>19</v>
      </c>
      <c r="K776" s="0" t="s">
        <v>19</v>
      </c>
      <c r="L776" s="0" t="n">
        <v>7</v>
      </c>
      <c r="M776" s="0" t="n">
        <v>1</v>
      </c>
      <c r="N776" s="0" t="n">
        <v>201</v>
      </c>
      <c r="O776" s="0" t="s">
        <v>32</v>
      </c>
      <c r="P776" s="0" t="s">
        <v>106</v>
      </c>
      <c r="Q776" s="0" t="s">
        <v>401</v>
      </c>
      <c r="R776" s="0" t="s">
        <v>106</v>
      </c>
    </row>
    <row r="777" customFormat="false" ht="12.8" hidden="false" customHeight="false" outlineLevel="0" collapsed="false">
      <c r="A777" s="0" t="n">
        <v>10757</v>
      </c>
      <c r="B777" s="0" t="s">
        <v>102</v>
      </c>
      <c r="C777" s="0" t="n">
        <v>7010301</v>
      </c>
      <c r="D777" s="0" t="n">
        <v>1</v>
      </c>
      <c r="F777" s="0" t="n">
        <v>0</v>
      </c>
      <c r="G777" s="0" t="n">
        <v>10125</v>
      </c>
      <c r="H777" s="1" t="s">
        <v>1432</v>
      </c>
      <c r="J777" s="0" t="s">
        <v>19</v>
      </c>
      <c r="K777" s="0" t="s">
        <v>19</v>
      </c>
      <c r="L777" s="0" t="n">
        <v>7</v>
      </c>
      <c r="M777" s="0" t="n">
        <v>1</v>
      </c>
      <c r="N777" s="0" t="n">
        <v>301</v>
      </c>
      <c r="O777" s="0" t="s">
        <v>32</v>
      </c>
      <c r="P777" s="0" t="s">
        <v>106</v>
      </c>
      <c r="Q777" s="0" t="s">
        <v>102</v>
      </c>
      <c r="R777" s="0" t="s">
        <v>106</v>
      </c>
    </row>
    <row r="778" customFormat="false" ht="12.8" hidden="false" customHeight="false" outlineLevel="0" collapsed="false">
      <c r="A778" s="0" t="n">
        <v>10758</v>
      </c>
      <c r="B778" s="0" t="s">
        <v>1433</v>
      </c>
      <c r="C778" s="0" t="n">
        <v>7020101</v>
      </c>
      <c r="D778" s="0" t="n">
        <v>1</v>
      </c>
      <c r="F778" s="0" t="n">
        <v>0</v>
      </c>
      <c r="G778" s="0" t="n">
        <v>10126</v>
      </c>
      <c r="H778" s="1" t="s">
        <v>1434</v>
      </c>
      <c r="J778" s="0" t="s">
        <v>19</v>
      </c>
      <c r="K778" s="0" t="s">
        <v>19</v>
      </c>
      <c r="L778" s="0" t="n">
        <v>7</v>
      </c>
      <c r="M778" s="0" t="n">
        <v>2</v>
      </c>
      <c r="N778" s="0" t="n">
        <v>101</v>
      </c>
      <c r="O778" s="0" t="s">
        <v>32</v>
      </c>
      <c r="P778" s="0" t="s">
        <v>278</v>
      </c>
      <c r="Q778" s="0" t="s">
        <v>1433</v>
      </c>
      <c r="R778" s="0" t="s">
        <v>278</v>
      </c>
    </row>
    <row r="779" customFormat="false" ht="12.8" hidden="false" customHeight="false" outlineLevel="0" collapsed="false">
      <c r="A779" s="0" t="n">
        <v>10759</v>
      </c>
      <c r="B779" s="0" t="s">
        <v>1435</v>
      </c>
      <c r="C779" s="0" t="n">
        <v>7030101</v>
      </c>
      <c r="D779" s="0" t="n">
        <v>1</v>
      </c>
      <c r="F779" s="0" t="n">
        <v>0</v>
      </c>
      <c r="G779" s="0" t="n">
        <v>10127</v>
      </c>
      <c r="H779" s="1" t="s">
        <v>1436</v>
      </c>
      <c r="J779" s="0" t="s">
        <v>19</v>
      </c>
      <c r="K779" s="0" t="s">
        <v>19</v>
      </c>
      <c r="L779" s="0" t="n">
        <v>7</v>
      </c>
      <c r="M779" s="0" t="n">
        <v>3</v>
      </c>
      <c r="N779" s="0" t="n">
        <v>101</v>
      </c>
      <c r="O779" s="0" t="s">
        <v>32</v>
      </c>
      <c r="P779" s="0" t="s">
        <v>280</v>
      </c>
      <c r="Q779" s="0" t="s">
        <v>1435</v>
      </c>
      <c r="R779" s="0" t="s">
        <v>280</v>
      </c>
    </row>
    <row r="780" customFormat="false" ht="12.8" hidden="false" customHeight="false" outlineLevel="0" collapsed="false">
      <c r="A780" s="0" t="n">
        <v>10760</v>
      </c>
      <c r="B780" s="0" t="s">
        <v>401</v>
      </c>
      <c r="C780" s="0" t="n">
        <v>7030102</v>
      </c>
      <c r="D780" s="0" t="n">
        <v>1</v>
      </c>
      <c r="F780" s="0" t="n">
        <v>0</v>
      </c>
      <c r="G780" s="0" t="n">
        <v>10127</v>
      </c>
      <c r="H780" s="1" t="s">
        <v>1437</v>
      </c>
      <c r="J780" s="0" t="s">
        <v>19</v>
      </c>
      <c r="K780" s="0" t="s">
        <v>19</v>
      </c>
      <c r="L780" s="0" t="n">
        <v>7</v>
      </c>
      <c r="M780" s="0" t="n">
        <v>3</v>
      </c>
      <c r="N780" s="0" t="n">
        <v>102</v>
      </c>
      <c r="O780" s="0" t="s">
        <v>32</v>
      </c>
      <c r="P780" s="0" t="s">
        <v>280</v>
      </c>
      <c r="Q780" s="0" t="s">
        <v>401</v>
      </c>
      <c r="R780" s="0" t="s">
        <v>280</v>
      </c>
    </row>
    <row r="781" customFormat="false" ht="12.8" hidden="false" customHeight="false" outlineLevel="0" collapsed="false">
      <c r="A781" s="0" t="n">
        <v>10761</v>
      </c>
      <c r="B781" s="0" t="s">
        <v>1438</v>
      </c>
      <c r="C781" s="0" t="n">
        <v>7040101</v>
      </c>
      <c r="D781" s="0" t="n">
        <v>1</v>
      </c>
      <c r="F781" s="0" t="n">
        <v>0</v>
      </c>
      <c r="G781" s="0" t="n">
        <v>10128</v>
      </c>
      <c r="H781" s="1" t="s">
        <v>1439</v>
      </c>
      <c r="J781" s="0" t="s">
        <v>19</v>
      </c>
      <c r="K781" s="0" t="s">
        <v>19</v>
      </c>
      <c r="L781" s="0" t="n">
        <v>7</v>
      </c>
      <c r="M781" s="0" t="n">
        <v>4</v>
      </c>
      <c r="N781" s="0" t="n">
        <v>101</v>
      </c>
      <c r="O781" s="0" t="s">
        <v>32</v>
      </c>
      <c r="P781" s="0" t="s">
        <v>282</v>
      </c>
      <c r="Q781" s="0" t="s">
        <v>1438</v>
      </c>
      <c r="R781" s="0" t="s">
        <v>282</v>
      </c>
    </row>
    <row r="782" customFormat="false" ht="12.8" hidden="false" customHeight="false" outlineLevel="0" collapsed="false">
      <c r="A782" s="0" t="n">
        <v>10762</v>
      </c>
      <c r="B782" s="0" t="s">
        <v>401</v>
      </c>
      <c r="C782" s="0" t="n">
        <v>7040201</v>
      </c>
      <c r="D782" s="0" t="n">
        <v>1</v>
      </c>
      <c r="F782" s="0" t="n">
        <v>0</v>
      </c>
      <c r="G782" s="0" t="n">
        <v>10128</v>
      </c>
      <c r="H782" s="1" t="s">
        <v>1440</v>
      </c>
      <c r="J782" s="0" t="s">
        <v>19</v>
      </c>
      <c r="K782" s="0" t="s">
        <v>19</v>
      </c>
      <c r="L782" s="0" t="n">
        <v>7</v>
      </c>
      <c r="M782" s="0" t="n">
        <v>4</v>
      </c>
      <c r="N782" s="0" t="n">
        <v>201</v>
      </c>
      <c r="O782" s="0" t="s">
        <v>32</v>
      </c>
      <c r="P782" s="0" t="s">
        <v>282</v>
      </c>
      <c r="Q782" s="0" t="s">
        <v>401</v>
      </c>
      <c r="R782" s="0" t="s">
        <v>282</v>
      </c>
    </row>
    <row r="783" customFormat="false" ht="12.8" hidden="false" customHeight="false" outlineLevel="0" collapsed="false">
      <c r="A783" s="0" t="n">
        <v>10763</v>
      </c>
      <c r="B783" s="0" t="s">
        <v>102</v>
      </c>
      <c r="C783" s="0" t="n">
        <v>7040301</v>
      </c>
      <c r="D783" s="0" t="n">
        <v>1</v>
      </c>
      <c r="F783" s="0" t="n">
        <v>0</v>
      </c>
      <c r="G783" s="0" t="n">
        <v>10128</v>
      </c>
      <c r="H783" s="1" t="s">
        <v>1441</v>
      </c>
      <c r="J783" s="0" t="s">
        <v>19</v>
      </c>
      <c r="K783" s="0" t="s">
        <v>19</v>
      </c>
      <c r="L783" s="0" t="n">
        <v>7</v>
      </c>
      <c r="M783" s="0" t="n">
        <v>4</v>
      </c>
      <c r="N783" s="0" t="n">
        <v>301</v>
      </c>
      <c r="O783" s="0" t="s">
        <v>32</v>
      </c>
      <c r="P783" s="0" t="s">
        <v>282</v>
      </c>
      <c r="Q783" s="0" t="s">
        <v>102</v>
      </c>
      <c r="R783" s="0" t="s">
        <v>282</v>
      </c>
    </row>
    <row r="784" customFormat="false" ht="12.8" hidden="false" customHeight="false" outlineLevel="0" collapsed="false">
      <c r="A784" s="0" t="n">
        <v>10764</v>
      </c>
      <c r="B784" s="0" t="s">
        <v>1442</v>
      </c>
      <c r="C784" s="0" t="n">
        <v>7050101</v>
      </c>
      <c r="D784" s="0" t="n">
        <v>1</v>
      </c>
      <c r="F784" s="0" t="n">
        <v>0</v>
      </c>
      <c r="G784" s="0" t="n">
        <v>10129</v>
      </c>
      <c r="H784" s="1" t="s">
        <v>1443</v>
      </c>
      <c r="J784" s="0" t="s">
        <v>19</v>
      </c>
      <c r="K784" s="0" t="s">
        <v>19</v>
      </c>
      <c r="L784" s="0" t="n">
        <v>7</v>
      </c>
      <c r="M784" s="0" t="n">
        <v>5</v>
      </c>
      <c r="N784" s="0" t="n">
        <v>101</v>
      </c>
      <c r="O784" s="0" t="s">
        <v>32</v>
      </c>
      <c r="P784" s="0" t="s">
        <v>284</v>
      </c>
      <c r="Q784" s="0" t="s">
        <v>1442</v>
      </c>
      <c r="R784" s="0" t="s">
        <v>284</v>
      </c>
    </row>
    <row r="785" customFormat="false" ht="12.8" hidden="false" customHeight="false" outlineLevel="0" collapsed="false">
      <c r="A785" s="0" t="n">
        <v>10765</v>
      </c>
      <c r="B785" s="0" t="s">
        <v>102</v>
      </c>
      <c r="C785" s="0" t="n">
        <v>7050102</v>
      </c>
      <c r="D785" s="0" t="n">
        <v>1</v>
      </c>
      <c r="F785" s="0" t="n">
        <v>0</v>
      </c>
      <c r="G785" s="0" t="n">
        <v>10129</v>
      </c>
      <c r="H785" s="1" t="s">
        <v>1444</v>
      </c>
      <c r="J785" s="0" t="s">
        <v>19</v>
      </c>
      <c r="K785" s="0" t="s">
        <v>19</v>
      </c>
      <c r="L785" s="0" t="n">
        <v>7</v>
      </c>
      <c r="M785" s="0" t="n">
        <v>5</v>
      </c>
      <c r="N785" s="0" t="n">
        <v>102</v>
      </c>
      <c r="O785" s="0" t="s">
        <v>32</v>
      </c>
      <c r="P785" s="0" t="s">
        <v>284</v>
      </c>
      <c r="Q785" s="0" t="s">
        <v>102</v>
      </c>
      <c r="R785" s="0" t="s">
        <v>284</v>
      </c>
    </row>
    <row r="786" customFormat="false" ht="12.8" hidden="false" customHeight="false" outlineLevel="0" collapsed="false">
      <c r="A786" s="0" t="n">
        <v>10766</v>
      </c>
      <c r="B786" s="0" t="s">
        <v>401</v>
      </c>
      <c r="C786" s="0" t="n">
        <v>7050103</v>
      </c>
      <c r="D786" s="0" t="n">
        <v>1</v>
      </c>
      <c r="F786" s="0" t="n">
        <v>0</v>
      </c>
      <c r="G786" s="0" t="n">
        <v>10129</v>
      </c>
      <c r="H786" s="1" t="s">
        <v>1445</v>
      </c>
      <c r="J786" s="0" t="s">
        <v>19</v>
      </c>
      <c r="K786" s="0" t="s">
        <v>19</v>
      </c>
      <c r="L786" s="0" t="n">
        <v>7</v>
      </c>
      <c r="M786" s="0" t="n">
        <v>5</v>
      </c>
      <c r="N786" s="0" t="n">
        <v>103</v>
      </c>
      <c r="O786" s="0" t="s">
        <v>32</v>
      </c>
      <c r="P786" s="0" t="s">
        <v>284</v>
      </c>
      <c r="Q786" s="0" t="s">
        <v>401</v>
      </c>
      <c r="R786" s="0" t="s">
        <v>284</v>
      </c>
    </row>
    <row r="787" customFormat="false" ht="12.8" hidden="false" customHeight="false" outlineLevel="0" collapsed="false">
      <c r="A787" s="0" t="n">
        <v>10767</v>
      </c>
      <c r="B787" s="0" t="s">
        <v>1446</v>
      </c>
      <c r="C787" s="0" t="n">
        <v>7060101</v>
      </c>
      <c r="D787" s="0" t="n">
        <v>1</v>
      </c>
      <c r="F787" s="0" t="n">
        <v>0</v>
      </c>
      <c r="G787" s="0" t="n">
        <v>10130</v>
      </c>
      <c r="H787" s="1" t="s">
        <v>1447</v>
      </c>
      <c r="J787" s="0" t="s">
        <v>19</v>
      </c>
      <c r="K787" s="0" t="s">
        <v>19</v>
      </c>
      <c r="L787" s="0" t="n">
        <v>7</v>
      </c>
      <c r="M787" s="0" t="n">
        <v>6</v>
      </c>
      <c r="N787" s="0" t="n">
        <v>101</v>
      </c>
      <c r="O787" s="0" t="s">
        <v>32</v>
      </c>
      <c r="P787" s="0" t="s">
        <v>286</v>
      </c>
      <c r="Q787" s="0" t="s">
        <v>1446</v>
      </c>
      <c r="R787" s="0" t="s">
        <v>286</v>
      </c>
    </row>
    <row r="788" customFormat="false" ht="12.8" hidden="false" customHeight="false" outlineLevel="0" collapsed="false">
      <c r="A788" s="0" t="n">
        <v>10768</v>
      </c>
      <c r="B788" s="0" t="s">
        <v>1448</v>
      </c>
      <c r="C788" s="0" t="n">
        <v>7060102</v>
      </c>
      <c r="D788" s="0" t="n">
        <v>1</v>
      </c>
      <c r="F788" s="0" t="n">
        <v>0</v>
      </c>
      <c r="G788" s="0" t="n">
        <v>10130</v>
      </c>
      <c r="H788" s="1" t="s">
        <v>1449</v>
      </c>
      <c r="J788" s="0" t="s">
        <v>19</v>
      </c>
      <c r="K788" s="0" t="s">
        <v>19</v>
      </c>
      <c r="L788" s="0" t="n">
        <v>7</v>
      </c>
      <c r="M788" s="0" t="n">
        <v>6</v>
      </c>
      <c r="N788" s="0" t="n">
        <v>102</v>
      </c>
      <c r="O788" s="0" t="s">
        <v>32</v>
      </c>
      <c r="P788" s="0" t="s">
        <v>286</v>
      </c>
      <c r="Q788" s="0" t="s">
        <v>1448</v>
      </c>
      <c r="R788" s="0" t="s">
        <v>286</v>
      </c>
    </row>
    <row r="789" customFormat="false" ht="12.8" hidden="false" customHeight="false" outlineLevel="0" collapsed="false">
      <c r="A789" s="0" t="n">
        <v>11116</v>
      </c>
      <c r="B789" s="0" t="s">
        <v>401</v>
      </c>
      <c r="C789" s="0" t="n">
        <v>0</v>
      </c>
      <c r="D789" s="0" t="n">
        <v>1</v>
      </c>
      <c r="F789" s="0" t="n">
        <v>0</v>
      </c>
      <c r="G789" s="0" t="n">
        <v>10130</v>
      </c>
      <c r="H789" s="1" t="s">
        <v>1450</v>
      </c>
      <c r="I789" s="0" t="n">
        <v>20150403155619</v>
      </c>
      <c r="J789" s="0" t="s">
        <v>219</v>
      </c>
      <c r="K789" s="0" t="s">
        <v>19</v>
      </c>
      <c r="L789" s="0" t="n">
        <v>7</v>
      </c>
      <c r="M789" s="0" t="n">
        <v>6</v>
      </c>
      <c r="N789" s="0" t="n">
        <v>3011</v>
      </c>
      <c r="O789" s="0" t="s">
        <v>32</v>
      </c>
      <c r="P789" s="0" t="s">
        <v>286</v>
      </c>
      <c r="Q789" s="0" t="s">
        <v>401</v>
      </c>
      <c r="R789" s="0" t="s">
        <v>286</v>
      </c>
    </row>
    <row r="790" customFormat="false" ht="12.8" hidden="false" customHeight="false" outlineLevel="0" collapsed="false">
      <c r="A790" s="0" t="n">
        <v>10769</v>
      </c>
      <c r="B790" s="0" t="s">
        <v>1451</v>
      </c>
      <c r="C790" s="0" t="n">
        <v>7070101</v>
      </c>
      <c r="D790" s="0" t="n">
        <v>1</v>
      </c>
      <c r="F790" s="0" t="n">
        <v>0</v>
      </c>
      <c r="G790" s="0" t="n">
        <v>10131</v>
      </c>
      <c r="H790" s="1" t="s">
        <v>1452</v>
      </c>
      <c r="J790" s="0" t="s">
        <v>19</v>
      </c>
      <c r="K790" s="0" t="s">
        <v>19</v>
      </c>
      <c r="L790" s="0" t="n">
        <v>7</v>
      </c>
      <c r="M790" s="0" t="n">
        <v>7</v>
      </c>
      <c r="N790" s="0" t="n">
        <v>101</v>
      </c>
      <c r="O790" s="0" t="s">
        <v>32</v>
      </c>
      <c r="P790" s="0" t="s">
        <v>120</v>
      </c>
      <c r="Q790" s="0" t="s">
        <v>1451</v>
      </c>
      <c r="R790" s="0" t="s">
        <v>120</v>
      </c>
    </row>
    <row r="791" customFormat="false" ht="12.8" hidden="false" customHeight="false" outlineLevel="0" collapsed="false">
      <c r="A791" s="0" t="n">
        <v>10770</v>
      </c>
      <c r="B791" s="0" t="s">
        <v>1053</v>
      </c>
      <c r="C791" s="0" t="n">
        <v>7070201</v>
      </c>
      <c r="D791" s="0" t="n">
        <v>1</v>
      </c>
      <c r="F791" s="0" t="n">
        <v>0</v>
      </c>
      <c r="G791" s="0" t="n">
        <v>10131</v>
      </c>
      <c r="H791" s="1" t="s">
        <v>1453</v>
      </c>
      <c r="J791" s="0" t="s">
        <v>19</v>
      </c>
      <c r="K791" s="0" t="s">
        <v>19</v>
      </c>
      <c r="L791" s="0" t="n">
        <v>7</v>
      </c>
      <c r="M791" s="0" t="n">
        <v>7</v>
      </c>
      <c r="N791" s="0" t="n">
        <v>201</v>
      </c>
      <c r="O791" s="0" t="s">
        <v>32</v>
      </c>
      <c r="P791" s="0" t="s">
        <v>120</v>
      </c>
      <c r="Q791" s="0" t="s">
        <v>1053</v>
      </c>
      <c r="R791" s="0" t="s">
        <v>120</v>
      </c>
    </row>
    <row r="792" customFormat="false" ht="12.8" hidden="false" customHeight="false" outlineLevel="0" collapsed="false">
      <c r="A792" s="0" t="n">
        <v>10771</v>
      </c>
      <c r="B792" s="0" t="s">
        <v>1454</v>
      </c>
      <c r="C792" s="0" t="n">
        <v>7070301</v>
      </c>
      <c r="D792" s="0" t="n">
        <v>1</v>
      </c>
      <c r="F792" s="0" t="n">
        <v>0</v>
      </c>
      <c r="G792" s="0" t="n">
        <v>10131</v>
      </c>
      <c r="H792" s="1" t="s">
        <v>1455</v>
      </c>
      <c r="J792" s="0" t="s">
        <v>19</v>
      </c>
      <c r="K792" s="0" t="s">
        <v>19</v>
      </c>
      <c r="L792" s="0" t="n">
        <v>7</v>
      </c>
      <c r="M792" s="0" t="n">
        <v>7</v>
      </c>
      <c r="N792" s="0" t="n">
        <v>301</v>
      </c>
      <c r="O792" s="0" t="s">
        <v>32</v>
      </c>
      <c r="P792" s="0" t="s">
        <v>120</v>
      </c>
      <c r="Q792" s="0" t="s">
        <v>1454</v>
      </c>
      <c r="R792" s="0" t="s">
        <v>120</v>
      </c>
    </row>
    <row r="793" customFormat="false" ht="12.8" hidden="false" customHeight="false" outlineLevel="0" collapsed="false">
      <c r="A793" s="0" t="n">
        <v>10772</v>
      </c>
      <c r="B793" s="0" t="s">
        <v>1456</v>
      </c>
      <c r="C793" s="0" t="n">
        <v>7070401</v>
      </c>
      <c r="D793" s="0" t="n">
        <v>1</v>
      </c>
      <c r="F793" s="0" t="n">
        <v>0</v>
      </c>
      <c r="G793" s="0" t="n">
        <v>10131</v>
      </c>
      <c r="H793" s="1" t="s">
        <v>1457</v>
      </c>
      <c r="J793" s="0" t="s">
        <v>19</v>
      </c>
      <c r="K793" s="0" t="s">
        <v>19</v>
      </c>
      <c r="L793" s="0" t="n">
        <v>7</v>
      </c>
      <c r="M793" s="0" t="n">
        <v>7</v>
      </c>
      <c r="N793" s="0" t="n">
        <v>401</v>
      </c>
      <c r="O793" s="0" t="s">
        <v>32</v>
      </c>
      <c r="P793" s="0" t="s">
        <v>120</v>
      </c>
      <c r="Q793" s="0" t="s">
        <v>1456</v>
      </c>
      <c r="R793" s="0" t="s">
        <v>120</v>
      </c>
    </row>
    <row r="794" customFormat="false" ht="12.8" hidden="false" customHeight="false" outlineLevel="0" collapsed="false">
      <c r="A794" s="0" t="n">
        <v>10773</v>
      </c>
      <c r="B794" s="0" t="s">
        <v>401</v>
      </c>
      <c r="C794" s="0" t="n">
        <v>7070501</v>
      </c>
      <c r="D794" s="0" t="n">
        <v>1</v>
      </c>
      <c r="F794" s="0" t="n">
        <v>0</v>
      </c>
      <c r="G794" s="0" t="n">
        <v>10131</v>
      </c>
      <c r="H794" s="1" t="s">
        <v>1458</v>
      </c>
      <c r="J794" s="0" t="s">
        <v>19</v>
      </c>
      <c r="K794" s="0" t="s">
        <v>19</v>
      </c>
      <c r="L794" s="0" t="n">
        <v>7</v>
      </c>
      <c r="M794" s="0" t="n">
        <v>7</v>
      </c>
      <c r="N794" s="0" t="n">
        <v>501</v>
      </c>
      <c r="O794" s="0" t="s">
        <v>32</v>
      </c>
      <c r="P794" s="0" t="s">
        <v>120</v>
      </c>
      <c r="Q794" s="0" t="s">
        <v>401</v>
      </c>
      <c r="R794" s="0" t="s">
        <v>120</v>
      </c>
    </row>
    <row r="795" customFormat="false" ht="12.8" hidden="false" customHeight="false" outlineLevel="0" collapsed="false">
      <c r="A795" s="0" t="n">
        <v>10774</v>
      </c>
      <c r="B795" s="0" t="s">
        <v>102</v>
      </c>
      <c r="C795" s="0" t="n">
        <v>7070601</v>
      </c>
      <c r="D795" s="0" t="n">
        <v>1</v>
      </c>
      <c r="F795" s="0" t="n">
        <v>0</v>
      </c>
      <c r="G795" s="0" t="n">
        <v>10131</v>
      </c>
      <c r="H795" s="1" t="s">
        <v>1459</v>
      </c>
      <c r="J795" s="0" t="s">
        <v>19</v>
      </c>
      <c r="K795" s="0" t="s">
        <v>19</v>
      </c>
      <c r="L795" s="0" t="n">
        <v>7</v>
      </c>
      <c r="M795" s="0" t="n">
        <v>7</v>
      </c>
      <c r="N795" s="0" t="n">
        <v>601</v>
      </c>
      <c r="O795" s="0" t="s">
        <v>32</v>
      </c>
      <c r="P795" s="0" t="s">
        <v>120</v>
      </c>
      <c r="Q795" s="0" t="s">
        <v>102</v>
      </c>
      <c r="R795" s="0" t="s">
        <v>120</v>
      </c>
    </row>
    <row r="796" customFormat="false" ht="12.8" hidden="false" customHeight="false" outlineLevel="0" collapsed="false">
      <c r="A796" s="0" t="n">
        <v>10775</v>
      </c>
      <c r="B796" s="0" t="s">
        <v>1460</v>
      </c>
      <c r="C796" s="0" t="n">
        <v>7070602</v>
      </c>
      <c r="D796" s="0" t="n">
        <v>1</v>
      </c>
      <c r="F796" s="0" t="n">
        <v>0</v>
      </c>
      <c r="G796" s="0" t="n">
        <v>10131</v>
      </c>
      <c r="H796" s="1" t="s">
        <v>1461</v>
      </c>
      <c r="J796" s="0" t="s">
        <v>19</v>
      </c>
      <c r="K796" s="0" t="s">
        <v>19</v>
      </c>
      <c r="L796" s="0" t="n">
        <v>7</v>
      </c>
      <c r="M796" s="0" t="n">
        <v>7</v>
      </c>
      <c r="N796" s="0" t="n">
        <v>602</v>
      </c>
      <c r="O796" s="0" t="s">
        <v>32</v>
      </c>
      <c r="P796" s="0" t="s">
        <v>120</v>
      </c>
      <c r="Q796" s="0" t="s">
        <v>1460</v>
      </c>
      <c r="R796" s="0" t="s">
        <v>120</v>
      </c>
    </row>
    <row r="797" customFormat="false" ht="12.8" hidden="false" customHeight="false" outlineLevel="0" collapsed="false">
      <c r="A797" s="0" t="n">
        <v>10776</v>
      </c>
      <c r="B797" s="0" t="s">
        <v>1158</v>
      </c>
      <c r="C797" s="0" t="n">
        <v>7070603</v>
      </c>
      <c r="D797" s="0" t="n">
        <v>1</v>
      </c>
      <c r="F797" s="0" t="n">
        <v>0</v>
      </c>
      <c r="G797" s="0" t="n">
        <v>10131</v>
      </c>
      <c r="H797" s="1" t="s">
        <v>1462</v>
      </c>
      <c r="J797" s="0" t="s">
        <v>19</v>
      </c>
      <c r="K797" s="0" t="s">
        <v>19</v>
      </c>
      <c r="L797" s="0" t="n">
        <v>7</v>
      </c>
      <c r="M797" s="0" t="n">
        <v>7</v>
      </c>
      <c r="N797" s="0" t="n">
        <v>603</v>
      </c>
      <c r="O797" s="0" t="s">
        <v>32</v>
      </c>
      <c r="P797" s="0" t="s">
        <v>120</v>
      </c>
      <c r="Q797" s="0" t="s">
        <v>1158</v>
      </c>
      <c r="R797" s="0" t="s">
        <v>120</v>
      </c>
    </row>
    <row r="798" customFormat="false" ht="12.8" hidden="false" customHeight="false" outlineLevel="0" collapsed="false">
      <c r="A798" s="0" t="n">
        <v>10777</v>
      </c>
      <c r="B798" s="0" t="s">
        <v>1463</v>
      </c>
      <c r="C798" s="0" t="n">
        <v>7070604</v>
      </c>
      <c r="D798" s="0" t="n">
        <v>1</v>
      </c>
      <c r="F798" s="0" t="n">
        <v>0</v>
      </c>
      <c r="G798" s="0" t="n">
        <v>10131</v>
      </c>
      <c r="H798" s="1" t="s">
        <v>1464</v>
      </c>
      <c r="J798" s="0" t="s">
        <v>19</v>
      </c>
      <c r="K798" s="0" t="s">
        <v>19</v>
      </c>
      <c r="L798" s="0" t="n">
        <v>7</v>
      </c>
      <c r="M798" s="0" t="n">
        <v>7</v>
      </c>
      <c r="N798" s="0" t="n">
        <v>604</v>
      </c>
      <c r="O798" s="0" t="s">
        <v>32</v>
      </c>
      <c r="P798" s="0" t="s">
        <v>120</v>
      </c>
      <c r="Q798" s="0" t="s">
        <v>1463</v>
      </c>
      <c r="R798" s="0" t="s">
        <v>120</v>
      </c>
    </row>
    <row r="799" customFormat="false" ht="12.8" hidden="false" customHeight="false" outlineLevel="0" collapsed="false">
      <c r="A799" s="0" t="n">
        <v>10778</v>
      </c>
      <c r="B799" s="0" t="s">
        <v>1465</v>
      </c>
      <c r="C799" s="0" t="n">
        <v>7070605</v>
      </c>
      <c r="D799" s="0" t="n">
        <v>1</v>
      </c>
      <c r="F799" s="0" t="n">
        <v>0</v>
      </c>
      <c r="G799" s="0" t="n">
        <v>10131</v>
      </c>
      <c r="H799" s="1" t="s">
        <v>1466</v>
      </c>
      <c r="J799" s="0" t="s">
        <v>19</v>
      </c>
      <c r="K799" s="0" t="s">
        <v>19</v>
      </c>
      <c r="L799" s="0" t="n">
        <v>7</v>
      </c>
      <c r="M799" s="0" t="n">
        <v>7</v>
      </c>
      <c r="N799" s="0" t="n">
        <v>605</v>
      </c>
      <c r="O799" s="0" t="s">
        <v>32</v>
      </c>
      <c r="P799" s="0" t="s">
        <v>120</v>
      </c>
      <c r="Q799" s="0" t="s">
        <v>1465</v>
      </c>
      <c r="R799" s="0" t="s">
        <v>120</v>
      </c>
    </row>
    <row r="800" customFormat="false" ht="12.8" hidden="false" customHeight="false" outlineLevel="0" collapsed="false">
      <c r="A800" s="0" t="n">
        <v>10779</v>
      </c>
      <c r="B800" s="0" t="s">
        <v>1467</v>
      </c>
      <c r="C800" s="0" t="n">
        <v>7070606</v>
      </c>
      <c r="D800" s="0" t="n">
        <v>1</v>
      </c>
      <c r="F800" s="0" t="n">
        <v>0</v>
      </c>
      <c r="G800" s="0" t="n">
        <v>10131</v>
      </c>
      <c r="H800" s="1" t="s">
        <v>1468</v>
      </c>
      <c r="J800" s="0" t="s">
        <v>19</v>
      </c>
      <c r="K800" s="0" t="s">
        <v>19</v>
      </c>
      <c r="L800" s="0" t="n">
        <v>7</v>
      </c>
      <c r="M800" s="0" t="n">
        <v>7</v>
      </c>
      <c r="N800" s="0" t="n">
        <v>606</v>
      </c>
      <c r="O800" s="0" t="s">
        <v>32</v>
      </c>
      <c r="P800" s="0" t="s">
        <v>120</v>
      </c>
      <c r="Q800" s="0" t="s">
        <v>1467</v>
      </c>
      <c r="R800" s="0" t="s">
        <v>120</v>
      </c>
    </row>
    <row r="801" customFormat="false" ht="12.8" hidden="false" customHeight="false" outlineLevel="0" collapsed="false">
      <c r="A801" s="0" t="n">
        <v>10780</v>
      </c>
      <c r="B801" s="0" t="s">
        <v>1469</v>
      </c>
      <c r="C801" s="0" t="n">
        <v>7080101</v>
      </c>
      <c r="D801" s="0" t="n">
        <v>1</v>
      </c>
      <c r="F801" s="0" t="n">
        <v>0</v>
      </c>
      <c r="G801" s="0" t="n">
        <v>10132</v>
      </c>
      <c r="H801" s="1" t="s">
        <v>1470</v>
      </c>
      <c r="J801" s="0" t="s">
        <v>19</v>
      </c>
      <c r="K801" s="0" t="s">
        <v>19</v>
      </c>
      <c r="L801" s="0" t="n">
        <v>7</v>
      </c>
      <c r="M801" s="0" t="n">
        <v>8</v>
      </c>
      <c r="N801" s="0" t="n">
        <v>101</v>
      </c>
      <c r="O801" s="0" t="s">
        <v>32</v>
      </c>
      <c r="P801" s="0" t="s">
        <v>289</v>
      </c>
      <c r="Q801" s="0" t="s">
        <v>1469</v>
      </c>
      <c r="R801" s="0" t="s">
        <v>289</v>
      </c>
    </row>
    <row r="802" customFormat="false" ht="12.8" hidden="false" customHeight="false" outlineLevel="0" collapsed="false">
      <c r="A802" s="0" t="n">
        <v>10781</v>
      </c>
      <c r="B802" s="0" t="s">
        <v>1471</v>
      </c>
      <c r="C802" s="0" t="n">
        <v>7080201</v>
      </c>
      <c r="D802" s="0" t="n">
        <v>1</v>
      </c>
      <c r="F802" s="0" t="n">
        <v>0</v>
      </c>
      <c r="G802" s="0" t="n">
        <v>10132</v>
      </c>
      <c r="H802" s="1" t="s">
        <v>1472</v>
      </c>
      <c r="J802" s="0" t="s">
        <v>19</v>
      </c>
      <c r="K802" s="0" t="s">
        <v>19</v>
      </c>
      <c r="L802" s="0" t="n">
        <v>7</v>
      </c>
      <c r="M802" s="0" t="n">
        <v>8</v>
      </c>
      <c r="N802" s="0" t="n">
        <v>201</v>
      </c>
      <c r="O802" s="0" t="s">
        <v>32</v>
      </c>
      <c r="P802" s="0" t="s">
        <v>289</v>
      </c>
      <c r="Q802" s="0" t="s">
        <v>1471</v>
      </c>
      <c r="R802" s="0" t="s">
        <v>289</v>
      </c>
    </row>
    <row r="803" customFormat="false" ht="12.8" hidden="false" customHeight="false" outlineLevel="0" collapsed="false">
      <c r="A803" s="0" t="n">
        <v>10782</v>
      </c>
      <c r="B803" s="0" t="s">
        <v>1473</v>
      </c>
      <c r="C803" s="0" t="n">
        <v>7080301</v>
      </c>
      <c r="D803" s="0" t="n">
        <v>1</v>
      </c>
      <c r="F803" s="0" t="n">
        <v>0</v>
      </c>
      <c r="G803" s="0" t="n">
        <v>10132</v>
      </c>
      <c r="H803" s="1" t="s">
        <v>1474</v>
      </c>
      <c r="J803" s="0" t="s">
        <v>19</v>
      </c>
      <c r="K803" s="0" t="s">
        <v>19</v>
      </c>
      <c r="L803" s="0" t="n">
        <v>7</v>
      </c>
      <c r="M803" s="0" t="n">
        <v>8</v>
      </c>
      <c r="N803" s="0" t="n">
        <v>301</v>
      </c>
      <c r="O803" s="0" t="s">
        <v>32</v>
      </c>
      <c r="P803" s="0" t="s">
        <v>289</v>
      </c>
      <c r="Q803" s="0" t="s">
        <v>1473</v>
      </c>
      <c r="R803" s="0" t="s">
        <v>289</v>
      </c>
    </row>
    <row r="804" customFormat="false" ht="12.8" hidden="false" customHeight="false" outlineLevel="0" collapsed="false">
      <c r="A804" s="0" t="n">
        <v>10783</v>
      </c>
      <c r="B804" s="0" t="s">
        <v>1014</v>
      </c>
      <c r="C804" s="0" t="n">
        <v>7080401</v>
      </c>
      <c r="D804" s="0" t="n">
        <v>1</v>
      </c>
      <c r="F804" s="0" t="n">
        <v>0</v>
      </c>
      <c r="G804" s="0" t="n">
        <v>10132</v>
      </c>
      <c r="H804" s="1" t="s">
        <v>1475</v>
      </c>
      <c r="J804" s="0" t="s">
        <v>19</v>
      </c>
      <c r="K804" s="0" t="s">
        <v>19</v>
      </c>
      <c r="L804" s="0" t="n">
        <v>7</v>
      </c>
      <c r="M804" s="0" t="n">
        <v>8</v>
      </c>
      <c r="N804" s="0" t="n">
        <v>401</v>
      </c>
      <c r="O804" s="0" t="s">
        <v>32</v>
      </c>
      <c r="P804" s="0" t="s">
        <v>289</v>
      </c>
      <c r="Q804" s="0" t="s">
        <v>1014</v>
      </c>
      <c r="R804" s="0" t="s">
        <v>289</v>
      </c>
    </row>
    <row r="805" customFormat="false" ht="12.8" hidden="false" customHeight="false" outlineLevel="0" collapsed="false">
      <c r="A805" s="0" t="n">
        <v>10784</v>
      </c>
      <c r="B805" s="0" t="s">
        <v>401</v>
      </c>
      <c r="C805" s="0" t="n">
        <v>7080501</v>
      </c>
      <c r="D805" s="0" t="n">
        <v>1</v>
      </c>
      <c r="F805" s="0" t="n">
        <v>0</v>
      </c>
      <c r="G805" s="0" t="n">
        <v>10132</v>
      </c>
      <c r="H805" s="1" t="s">
        <v>1476</v>
      </c>
      <c r="J805" s="0" t="s">
        <v>19</v>
      </c>
      <c r="K805" s="0" t="s">
        <v>19</v>
      </c>
      <c r="L805" s="0" t="n">
        <v>7</v>
      </c>
      <c r="M805" s="0" t="n">
        <v>8</v>
      </c>
      <c r="N805" s="0" t="n">
        <v>501</v>
      </c>
      <c r="O805" s="0" t="s">
        <v>32</v>
      </c>
      <c r="P805" s="0" t="s">
        <v>289</v>
      </c>
      <c r="Q805" s="0" t="s">
        <v>401</v>
      </c>
      <c r="R805" s="0" t="s">
        <v>289</v>
      </c>
    </row>
    <row r="806" customFormat="false" ht="12.8" hidden="false" customHeight="false" outlineLevel="0" collapsed="false">
      <c r="A806" s="0" t="n">
        <v>10785</v>
      </c>
      <c r="B806" s="0" t="s">
        <v>102</v>
      </c>
      <c r="C806" s="0" t="n">
        <v>7080601</v>
      </c>
      <c r="D806" s="0" t="n">
        <v>1</v>
      </c>
      <c r="F806" s="0" t="n">
        <v>0</v>
      </c>
      <c r="G806" s="0" t="n">
        <v>10132</v>
      </c>
      <c r="H806" s="1" t="s">
        <v>1477</v>
      </c>
      <c r="J806" s="0" t="s">
        <v>19</v>
      </c>
      <c r="K806" s="0" t="s">
        <v>19</v>
      </c>
      <c r="L806" s="0" t="n">
        <v>7</v>
      </c>
      <c r="M806" s="0" t="n">
        <v>8</v>
      </c>
      <c r="N806" s="0" t="n">
        <v>601</v>
      </c>
      <c r="O806" s="0" t="s">
        <v>32</v>
      </c>
      <c r="P806" s="0" t="s">
        <v>289</v>
      </c>
      <c r="Q806" s="0" t="s">
        <v>102</v>
      </c>
      <c r="R806" s="0" t="s">
        <v>289</v>
      </c>
    </row>
    <row r="807" customFormat="false" ht="12.8" hidden="false" customHeight="false" outlineLevel="0" collapsed="false">
      <c r="A807" s="0" t="n">
        <v>10786</v>
      </c>
      <c r="B807" s="0" t="s">
        <v>1478</v>
      </c>
      <c r="C807" s="0" t="n">
        <v>7080602</v>
      </c>
      <c r="D807" s="0" t="n">
        <v>1</v>
      </c>
      <c r="F807" s="0" t="n">
        <v>0</v>
      </c>
      <c r="G807" s="0" t="n">
        <v>10132</v>
      </c>
      <c r="H807" s="1" t="s">
        <v>1479</v>
      </c>
      <c r="J807" s="0" t="s">
        <v>19</v>
      </c>
      <c r="K807" s="0" t="s">
        <v>19</v>
      </c>
      <c r="L807" s="0" t="n">
        <v>7</v>
      </c>
      <c r="M807" s="0" t="n">
        <v>8</v>
      </c>
      <c r="N807" s="0" t="n">
        <v>602</v>
      </c>
      <c r="O807" s="0" t="s">
        <v>32</v>
      </c>
      <c r="P807" s="0" t="s">
        <v>289</v>
      </c>
      <c r="Q807" s="0" t="s">
        <v>1478</v>
      </c>
      <c r="R807" s="0" t="s">
        <v>289</v>
      </c>
    </row>
    <row r="808" customFormat="false" ht="12.8" hidden="false" customHeight="false" outlineLevel="0" collapsed="false">
      <c r="A808" s="0" t="n">
        <v>10787</v>
      </c>
      <c r="B808" s="0" t="s">
        <v>1480</v>
      </c>
      <c r="C808" s="0" t="n">
        <v>7080603</v>
      </c>
      <c r="D808" s="0" t="n">
        <v>1</v>
      </c>
      <c r="F808" s="0" t="n">
        <v>0</v>
      </c>
      <c r="G808" s="0" t="n">
        <v>10132</v>
      </c>
      <c r="H808" s="1" t="s">
        <v>1481</v>
      </c>
      <c r="J808" s="0" t="s">
        <v>19</v>
      </c>
      <c r="K808" s="0" t="s">
        <v>19</v>
      </c>
      <c r="L808" s="0" t="n">
        <v>7</v>
      </c>
      <c r="M808" s="0" t="n">
        <v>8</v>
      </c>
      <c r="N808" s="0" t="n">
        <v>603</v>
      </c>
      <c r="O808" s="0" t="s">
        <v>32</v>
      </c>
      <c r="P808" s="0" t="s">
        <v>289</v>
      </c>
      <c r="Q808" s="0" t="s">
        <v>1480</v>
      </c>
      <c r="R808" s="0" t="s">
        <v>289</v>
      </c>
    </row>
    <row r="809" customFormat="false" ht="12.8" hidden="false" customHeight="false" outlineLevel="0" collapsed="false">
      <c r="A809" s="0" t="n">
        <v>10788</v>
      </c>
      <c r="B809" s="0" t="s">
        <v>1480</v>
      </c>
      <c r="C809" s="0" t="n">
        <v>7080604</v>
      </c>
      <c r="D809" s="0" t="n">
        <v>1</v>
      </c>
      <c r="F809" s="0" t="n">
        <v>0</v>
      </c>
      <c r="G809" s="0" t="n">
        <v>10132</v>
      </c>
      <c r="H809" s="1" t="s">
        <v>1482</v>
      </c>
      <c r="J809" s="0" t="s">
        <v>19</v>
      </c>
      <c r="K809" s="0" t="s">
        <v>19</v>
      </c>
      <c r="L809" s="0" t="n">
        <v>7</v>
      </c>
      <c r="M809" s="0" t="n">
        <v>8</v>
      </c>
      <c r="N809" s="0" t="n">
        <v>604</v>
      </c>
      <c r="O809" s="0" t="s">
        <v>32</v>
      </c>
      <c r="P809" s="0" t="s">
        <v>289</v>
      </c>
      <c r="Q809" s="0" t="s">
        <v>1480</v>
      </c>
      <c r="R809" s="0" t="s">
        <v>289</v>
      </c>
    </row>
    <row r="810" customFormat="false" ht="12.8" hidden="false" customHeight="false" outlineLevel="0" collapsed="false">
      <c r="A810" s="0" t="n">
        <v>10789</v>
      </c>
      <c r="B810" s="0" t="s">
        <v>1480</v>
      </c>
      <c r="C810" s="0" t="n">
        <v>7080605</v>
      </c>
      <c r="D810" s="0" t="n">
        <v>1</v>
      </c>
      <c r="F810" s="0" t="n">
        <v>0</v>
      </c>
      <c r="G810" s="0" t="n">
        <v>10132</v>
      </c>
      <c r="H810" s="1" t="s">
        <v>1483</v>
      </c>
      <c r="J810" s="0" t="s">
        <v>19</v>
      </c>
      <c r="K810" s="0" t="s">
        <v>19</v>
      </c>
      <c r="L810" s="0" t="n">
        <v>7</v>
      </c>
      <c r="M810" s="0" t="n">
        <v>8</v>
      </c>
      <c r="N810" s="0" t="n">
        <v>605</v>
      </c>
      <c r="O810" s="0" t="s">
        <v>32</v>
      </c>
      <c r="P810" s="0" t="s">
        <v>289</v>
      </c>
      <c r="Q810" s="0" t="s">
        <v>1480</v>
      </c>
      <c r="R810" s="0" t="s">
        <v>289</v>
      </c>
    </row>
    <row r="811" customFormat="false" ht="12.8" hidden="false" customHeight="false" outlineLevel="0" collapsed="false">
      <c r="A811" s="0" t="n">
        <v>10790</v>
      </c>
      <c r="B811" s="0" t="s">
        <v>1484</v>
      </c>
      <c r="C811" s="0" t="n">
        <v>7090101</v>
      </c>
      <c r="D811" s="0" t="n">
        <v>1</v>
      </c>
      <c r="F811" s="0" t="n">
        <v>0</v>
      </c>
      <c r="G811" s="0" t="n">
        <v>10133</v>
      </c>
      <c r="H811" s="1" t="s">
        <v>1485</v>
      </c>
      <c r="J811" s="0" t="s">
        <v>19</v>
      </c>
      <c r="K811" s="0" t="s">
        <v>19</v>
      </c>
      <c r="L811" s="0" t="n">
        <v>7</v>
      </c>
      <c r="M811" s="0" t="n">
        <v>9</v>
      </c>
      <c r="N811" s="0" t="n">
        <v>101</v>
      </c>
      <c r="O811" s="0" t="s">
        <v>32</v>
      </c>
      <c r="P811" s="0" t="s">
        <v>291</v>
      </c>
      <c r="Q811" s="0" t="s">
        <v>1484</v>
      </c>
      <c r="R811" s="0" t="s">
        <v>291</v>
      </c>
    </row>
    <row r="812" customFormat="false" ht="12.8" hidden="false" customHeight="false" outlineLevel="0" collapsed="false">
      <c r="A812" s="0" t="n">
        <v>10791</v>
      </c>
      <c r="B812" s="0" t="s">
        <v>1486</v>
      </c>
      <c r="C812" s="0" t="n">
        <v>7090102</v>
      </c>
      <c r="D812" s="0" t="n">
        <v>1</v>
      </c>
      <c r="F812" s="0" t="n">
        <v>0</v>
      </c>
      <c r="G812" s="0" t="n">
        <v>10133</v>
      </c>
      <c r="H812" s="1" t="s">
        <v>1487</v>
      </c>
      <c r="J812" s="0" t="s">
        <v>19</v>
      </c>
      <c r="K812" s="0" t="s">
        <v>19</v>
      </c>
      <c r="L812" s="0" t="n">
        <v>7</v>
      </c>
      <c r="M812" s="0" t="n">
        <v>9</v>
      </c>
      <c r="N812" s="0" t="n">
        <v>102</v>
      </c>
      <c r="O812" s="0" t="s">
        <v>32</v>
      </c>
      <c r="P812" s="0" t="s">
        <v>291</v>
      </c>
      <c r="Q812" s="0" t="s">
        <v>1486</v>
      </c>
      <c r="R812" s="0" t="s">
        <v>291</v>
      </c>
    </row>
    <row r="813" customFormat="false" ht="12.8" hidden="false" customHeight="false" outlineLevel="0" collapsed="false">
      <c r="A813" s="0" t="n">
        <v>10792</v>
      </c>
      <c r="B813" s="0" t="s">
        <v>1014</v>
      </c>
      <c r="C813" s="0" t="n">
        <v>7090103</v>
      </c>
      <c r="D813" s="0" t="n">
        <v>1</v>
      </c>
      <c r="F813" s="0" t="n">
        <v>0</v>
      </c>
      <c r="G813" s="0" t="n">
        <v>10133</v>
      </c>
      <c r="H813" s="1" t="s">
        <v>1488</v>
      </c>
      <c r="J813" s="0" t="s">
        <v>19</v>
      </c>
      <c r="K813" s="0" t="s">
        <v>19</v>
      </c>
      <c r="L813" s="0" t="n">
        <v>7</v>
      </c>
      <c r="M813" s="0" t="n">
        <v>9</v>
      </c>
      <c r="N813" s="0" t="n">
        <v>103</v>
      </c>
      <c r="O813" s="0" t="s">
        <v>32</v>
      </c>
      <c r="P813" s="0" t="s">
        <v>291</v>
      </c>
      <c r="Q813" s="0" t="s">
        <v>1014</v>
      </c>
      <c r="R813" s="0" t="s">
        <v>291</v>
      </c>
    </row>
    <row r="814" customFormat="false" ht="12.8" hidden="false" customHeight="false" outlineLevel="0" collapsed="false">
      <c r="A814" s="0" t="n">
        <v>10793</v>
      </c>
      <c r="B814" s="0" t="s">
        <v>102</v>
      </c>
      <c r="C814" s="0" t="n">
        <v>7090104</v>
      </c>
      <c r="D814" s="0" t="n">
        <v>1</v>
      </c>
      <c r="F814" s="0" t="n">
        <v>0</v>
      </c>
      <c r="G814" s="0" t="n">
        <v>10133</v>
      </c>
      <c r="H814" s="1" t="s">
        <v>1489</v>
      </c>
      <c r="J814" s="0" t="s">
        <v>19</v>
      </c>
      <c r="K814" s="0" t="s">
        <v>19</v>
      </c>
      <c r="L814" s="0" t="n">
        <v>7</v>
      </c>
      <c r="M814" s="0" t="n">
        <v>9</v>
      </c>
      <c r="N814" s="0" t="n">
        <v>104</v>
      </c>
      <c r="O814" s="0" t="s">
        <v>32</v>
      </c>
      <c r="P814" s="0" t="s">
        <v>291</v>
      </c>
      <c r="Q814" s="0" t="s">
        <v>102</v>
      </c>
      <c r="R814" s="0" t="s">
        <v>291</v>
      </c>
    </row>
    <row r="815" customFormat="false" ht="12.8" hidden="false" customHeight="false" outlineLevel="0" collapsed="false">
      <c r="A815" s="0" t="n">
        <v>10794</v>
      </c>
      <c r="B815" s="0" t="s">
        <v>1158</v>
      </c>
      <c r="C815" s="0" t="n">
        <v>7090105</v>
      </c>
      <c r="D815" s="0" t="n">
        <v>1</v>
      </c>
      <c r="F815" s="0" t="n">
        <v>0</v>
      </c>
      <c r="G815" s="0" t="n">
        <v>10133</v>
      </c>
      <c r="H815" s="1" t="s">
        <v>1490</v>
      </c>
      <c r="J815" s="0" t="s">
        <v>19</v>
      </c>
      <c r="K815" s="0" t="s">
        <v>19</v>
      </c>
      <c r="L815" s="0" t="n">
        <v>7</v>
      </c>
      <c r="M815" s="0" t="n">
        <v>9</v>
      </c>
      <c r="N815" s="0" t="n">
        <v>105</v>
      </c>
      <c r="O815" s="0" t="s">
        <v>32</v>
      </c>
      <c r="P815" s="0" t="s">
        <v>291</v>
      </c>
      <c r="Q815" s="0" t="s">
        <v>1158</v>
      </c>
      <c r="R815" s="0" t="s">
        <v>291</v>
      </c>
    </row>
    <row r="816" customFormat="false" ht="12.8" hidden="false" customHeight="false" outlineLevel="0" collapsed="false">
      <c r="A816" s="0" t="n">
        <v>10795</v>
      </c>
      <c r="B816" s="0" t="s">
        <v>401</v>
      </c>
      <c r="C816" s="0" t="n">
        <v>7090106</v>
      </c>
      <c r="D816" s="0" t="n">
        <v>1</v>
      </c>
      <c r="F816" s="0" t="n">
        <v>0</v>
      </c>
      <c r="G816" s="0" t="n">
        <v>10133</v>
      </c>
      <c r="H816" s="1" t="s">
        <v>1491</v>
      </c>
      <c r="J816" s="0" t="s">
        <v>19</v>
      </c>
      <c r="K816" s="0" t="s">
        <v>19</v>
      </c>
      <c r="L816" s="0" t="n">
        <v>7</v>
      </c>
      <c r="M816" s="0" t="n">
        <v>9</v>
      </c>
      <c r="N816" s="0" t="n">
        <v>106</v>
      </c>
      <c r="O816" s="0" t="s">
        <v>32</v>
      </c>
      <c r="P816" s="0" t="s">
        <v>291</v>
      </c>
      <c r="Q816" s="0" t="s">
        <v>401</v>
      </c>
      <c r="R816" s="0" t="s">
        <v>291</v>
      </c>
    </row>
    <row r="817" customFormat="false" ht="12.8" hidden="false" customHeight="false" outlineLevel="0" collapsed="false">
      <c r="A817" s="0" t="n">
        <v>10796</v>
      </c>
      <c r="B817" s="0" t="s">
        <v>1492</v>
      </c>
      <c r="C817" s="0" t="n">
        <v>7100101</v>
      </c>
      <c r="D817" s="0" t="n">
        <v>1</v>
      </c>
      <c r="F817" s="0" t="n">
        <v>0</v>
      </c>
      <c r="G817" s="0" t="n">
        <v>10134</v>
      </c>
      <c r="H817" s="1" t="s">
        <v>1493</v>
      </c>
      <c r="J817" s="0" t="s">
        <v>19</v>
      </c>
      <c r="K817" s="0" t="s">
        <v>19</v>
      </c>
      <c r="L817" s="0" t="n">
        <v>7</v>
      </c>
      <c r="M817" s="0" t="n">
        <v>10</v>
      </c>
      <c r="N817" s="0" t="n">
        <v>101</v>
      </c>
      <c r="O817" s="0" t="s">
        <v>32</v>
      </c>
      <c r="P817" s="0" t="s">
        <v>293</v>
      </c>
      <c r="Q817" s="0" t="s">
        <v>1492</v>
      </c>
      <c r="R817" s="0" t="s">
        <v>293</v>
      </c>
    </row>
    <row r="818" customFormat="false" ht="12.8" hidden="false" customHeight="false" outlineLevel="0" collapsed="false">
      <c r="A818" s="0" t="n">
        <v>10797</v>
      </c>
      <c r="B818" s="0" t="s">
        <v>1494</v>
      </c>
      <c r="C818" s="0" t="n">
        <v>7100201</v>
      </c>
      <c r="D818" s="0" t="n">
        <v>1</v>
      </c>
      <c r="F818" s="0" t="n">
        <v>0</v>
      </c>
      <c r="G818" s="0" t="n">
        <v>10134</v>
      </c>
      <c r="H818" s="1" t="s">
        <v>1495</v>
      </c>
      <c r="J818" s="0" t="s">
        <v>19</v>
      </c>
      <c r="K818" s="0" t="s">
        <v>19</v>
      </c>
      <c r="L818" s="0" t="n">
        <v>7</v>
      </c>
      <c r="M818" s="0" t="n">
        <v>10</v>
      </c>
      <c r="N818" s="0" t="n">
        <v>201</v>
      </c>
      <c r="O818" s="0" t="s">
        <v>32</v>
      </c>
      <c r="P818" s="0" t="s">
        <v>293</v>
      </c>
      <c r="Q818" s="0" t="s">
        <v>1494</v>
      </c>
      <c r="R818" s="0" t="s">
        <v>293</v>
      </c>
    </row>
    <row r="819" customFormat="false" ht="12.8" hidden="false" customHeight="false" outlineLevel="0" collapsed="false">
      <c r="A819" s="0" t="n">
        <v>10798</v>
      </c>
      <c r="B819" s="0" t="s">
        <v>1496</v>
      </c>
      <c r="C819" s="0" t="n">
        <v>7100301</v>
      </c>
      <c r="D819" s="0" t="n">
        <v>1</v>
      </c>
      <c r="F819" s="0" t="n">
        <v>0</v>
      </c>
      <c r="G819" s="0" t="n">
        <v>10134</v>
      </c>
      <c r="H819" s="1" t="s">
        <v>1497</v>
      </c>
      <c r="J819" s="0" t="s">
        <v>19</v>
      </c>
      <c r="K819" s="0" t="s">
        <v>19</v>
      </c>
      <c r="L819" s="0" t="n">
        <v>7</v>
      </c>
      <c r="M819" s="0" t="n">
        <v>10</v>
      </c>
      <c r="N819" s="0" t="n">
        <v>301</v>
      </c>
      <c r="O819" s="0" t="s">
        <v>32</v>
      </c>
      <c r="P819" s="0" t="s">
        <v>293</v>
      </c>
      <c r="Q819" s="0" t="s">
        <v>1496</v>
      </c>
      <c r="R819" s="0" t="s">
        <v>293</v>
      </c>
    </row>
    <row r="820" customFormat="false" ht="12.8" hidden="false" customHeight="false" outlineLevel="0" collapsed="false">
      <c r="A820" s="0" t="n">
        <v>10799</v>
      </c>
      <c r="B820" s="0" t="s">
        <v>1498</v>
      </c>
      <c r="C820" s="0" t="n">
        <v>7100401</v>
      </c>
      <c r="D820" s="0" t="n">
        <v>1</v>
      </c>
      <c r="F820" s="0" t="n">
        <v>0</v>
      </c>
      <c r="G820" s="0" t="n">
        <v>10134</v>
      </c>
      <c r="H820" s="1" t="s">
        <v>1499</v>
      </c>
      <c r="J820" s="0" t="s">
        <v>19</v>
      </c>
      <c r="K820" s="0" t="s">
        <v>19</v>
      </c>
      <c r="L820" s="0" t="n">
        <v>7</v>
      </c>
      <c r="M820" s="0" t="n">
        <v>10</v>
      </c>
      <c r="N820" s="0" t="n">
        <v>401</v>
      </c>
      <c r="O820" s="0" t="s">
        <v>32</v>
      </c>
      <c r="P820" s="0" t="s">
        <v>293</v>
      </c>
      <c r="Q820" s="0" t="s">
        <v>1498</v>
      </c>
      <c r="R820" s="0" t="s">
        <v>293</v>
      </c>
    </row>
    <row r="821" customFormat="false" ht="12.8" hidden="false" customHeight="false" outlineLevel="0" collapsed="false">
      <c r="A821" s="0" t="n">
        <v>10800</v>
      </c>
      <c r="B821" s="0" t="s">
        <v>1500</v>
      </c>
      <c r="C821" s="0" t="n">
        <v>7100501</v>
      </c>
      <c r="D821" s="0" t="n">
        <v>1</v>
      </c>
      <c r="F821" s="0" t="n">
        <v>0</v>
      </c>
      <c r="G821" s="0" t="n">
        <v>10134</v>
      </c>
      <c r="H821" s="1" t="s">
        <v>1501</v>
      </c>
      <c r="J821" s="0" t="s">
        <v>19</v>
      </c>
      <c r="K821" s="0" t="s">
        <v>19</v>
      </c>
      <c r="L821" s="0" t="n">
        <v>7</v>
      </c>
      <c r="M821" s="0" t="n">
        <v>10</v>
      </c>
      <c r="N821" s="0" t="n">
        <v>501</v>
      </c>
      <c r="O821" s="0" t="s">
        <v>32</v>
      </c>
      <c r="P821" s="0" t="s">
        <v>293</v>
      </c>
      <c r="Q821" s="0" t="s">
        <v>1500</v>
      </c>
      <c r="R821" s="0" t="s">
        <v>293</v>
      </c>
    </row>
    <row r="822" customFormat="false" ht="12.8" hidden="false" customHeight="false" outlineLevel="0" collapsed="false">
      <c r="A822" s="0" t="n">
        <v>10801</v>
      </c>
      <c r="B822" s="0" t="s">
        <v>401</v>
      </c>
      <c r="C822" s="0" t="n">
        <v>7100601</v>
      </c>
      <c r="D822" s="0" t="n">
        <v>1</v>
      </c>
      <c r="F822" s="0" t="n">
        <v>0</v>
      </c>
      <c r="G822" s="0" t="n">
        <v>10134</v>
      </c>
      <c r="H822" s="1" t="s">
        <v>1502</v>
      </c>
      <c r="J822" s="0" t="s">
        <v>19</v>
      </c>
      <c r="K822" s="0" t="s">
        <v>19</v>
      </c>
      <c r="L822" s="0" t="n">
        <v>7</v>
      </c>
      <c r="M822" s="0" t="n">
        <v>10</v>
      </c>
      <c r="N822" s="0" t="n">
        <v>601</v>
      </c>
      <c r="O822" s="0" t="s">
        <v>32</v>
      </c>
      <c r="P822" s="0" t="s">
        <v>293</v>
      </c>
      <c r="Q822" s="0" t="s">
        <v>401</v>
      </c>
      <c r="R822" s="0" t="s">
        <v>293</v>
      </c>
    </row>
    <row r="823" customFormat="false" ht="12.8" hidden="false" customHeight="false" outlineLevel="0" collapsed="false">
      <c r="A823" s="0" t="n">
        <v>10802</v>
      </c>
      <c r="B823" s="0" t="s">
        <v>102</v>
      </c>
      <c r="C823" s="0" t="n">
        <v>7100701</v>
      </c>
      <c r="D823" s="0" t="n">
        <v>1</v>
      </c>
      <c r="F823" s="0" t="n">
        <v>0</v>
      </c>
      <c r="G823" s="0" t="n">
        <v>10134</v>
      </c>
      <c r="H823" s="1" t="s">
        <v>1503</v>
      </c>
      <c r="J823" s="0" t="s">
        <v>19</v>
      </c>
      <c r="K823" s="0" t="s">
        <v>19</v>
      </c>
      <c r="L823" s="0" t="n">
        <v>7</v>
      </c>
      <c r="M823" s="0" t="n">
        <v>10</v>
      </c>
      <c r="N823" s="0" t="n">
        <v>701</v>
      </c>
      <c r="O823" s="0" t="s">
        <v>32</v>
      </c>
      <c r="P823" s="0" t="s">
        <v>293</v>
      </c>
      <c r="Q823" s="0" t="s">
        <v>102</v>
      </c>
      <c r="R823" s="0" t="s">
        <v>293</v>
      </c>
    </row>
    <row r="824" customFormat="false" ht="12.8" hidden="false" customHeight="false" outlineLevel="0" collapsed="false">
      <c r="A824" s="0" t="n">
        <v>10803</v>
      </c>
      <c r="B824" s="0" t="s">
        <v>1504</v>
      </c>
      <c r="C824" s="0" t="n">
        <v>7100702</v>
      </c>
      <c r="D824" s="0" t="n">
        <v>1</v>
      </c>
      <c r="F824" s="0" t="n">
        <v>0</v>
      </c>
      <c r="G824" s="0" t="n">
        <v>10134</v>
      </c>
      <c r="H824" s="1" t="s">
        <v>1505</v>
      </c>
      <c r="J824" s="0" t="s">
        <v>19</v>
      </c>
      <c r="K824" s="0" t="s">
        <v>19</v>
      </c>
      <c r="L824" s="0" t="n">
        <v>7</v>
      </c>
      <c r="M824" s="0" t="n">
        <v>10</v>
      </c>
      <c r="N824" s="0" t="n">
        <v>702</v>
      </c>
      <c r="O824" s="0" t="s">
        <v>32</v>
      </c>
      <c r="P824" s="0" t="s">
        <v>293</v>
      </c>
      <c r="Q824" s="0" t="s">
        <v>1504</v>
      </c>
      <c r="R824" s="0" t="s">
        <v>293</v>
      </c>
    </row>
    <row r="825" customFormat="false" ht="12.8" hidden="false" customHeight="false" outlineLevel="0" collapsed="false">
      <c r="A825" s="0" t="n">
        <v>10804</v>
      </c>
      <c r="B825" s="0" t="s">
        <v>1506</v>
      </c>
      <c r="C825" s="0" t="n">
        <v>7100703</v>
      </c>
      <c r="D825" s="0" t="n">
        <v>1</v>
      </c>
      <c r="F825" s="0" t="n">
        <v>0</v>
      </c>
      <c r="G825" s="0" t="n">
        <v>10134</v>
      </c>
      <c r="H825" s="1" t="s">
        <v>1507</v>
      </c>
      <c r="J825" s="0" t="s">
        <v>19</v>
      </c>
      <c r="K825" s="0" t="s">
        <v>19</v>
      </c>
      <c r="L825" s="0" t="n">
        <v>7</v>
      </c>
      <c r="M825" s="0" t="n">
        <v>10</v>
      </c>
      <c r="N825" s="0" t="n">
        <v>703</v>
      </c>
      <c r="O825" s="0" t="s">
        <v>32</v>
      </c>
      <c r="P825" s="0" t="s">
        <v>293</v>
      </c>
      <c r="Q825" s="0" t="s">
        <v>1506</v>
      </c>
      <c r="R825" s="0" t="s">
        <v>293</v>
      </c>
    </row>
    <row r="826" customFormat="false" ht="12.8" hidden="false" customHeight="false" outlineLevel="0" collapsed="false">
      <c r="A826" s="0" t="n">
        <v>10805</v>
      </c>
      <c r="B826" s="0" t="s">
        <v>1508</v>
      </c>
      <c r="C826" s="0" t="n">
        <v>7100704</v>
      </c>
      <c r="D826" s="0" t="n">
        <v>1</v>
      </c>
      <c r="F826" s="0" t="n">
        <v>0</v>
      </c>
      <c r="G826" s="0" t="n">
        <v>10134</v>
      </c>
      <c r="H826" s="1" t="s">
        <v>1509</v>
      </c>
      <c r="J826" s="0" t="s">
        <v>19</v>
      </c>
      <c r="K826" s="0" t="s">
        <v>19</v>
      </c>
      <c r="L826" s="0" t="n">
        <v>7</v>
      </c>
      <c r="M826" s="0" t="n">
        <v>10</v>
      </c>
      <c r="N826" s="0" t="n">
        <v>704</v>
      </c>
      <c r="O826" s="0" t="s">
        <v>32</v>
      </c>
      <c r="P826" s="0" t="s">
        <v>293</v>
      </c>
      <c r="Q826" s="0" t="s">
        <v>1508</v>
      </c>
      <c r="R826" s="0" t="s">
        <v>293</v>
      </c>
    </row>
    <row r="827" customFormat="false" ht="12.8" hidden="false" customHeight="false" outlineLevel="0" collapsed="false">
      <c r="A827" s="0" t="n">
        <v>10806</v>
      </c>
      <c r="B827" s="0" t="s">
        <v>1510</v>
      </c>
      <c r="C827" s="0" t="n">
        <v>7100705</v>
      </c>
      <c r="D827" s="0" t="n">
        <v>1</v>
      </c>
      <c r="F827" s="0" t="n">
        <v>0</v>
      </c>
      <c r="G827" s="0" t="n">
        <v>10134</v>
      </c>
      <c r="H827" s="1" t="s">
        <v>1511</v>
      </c>
      <c r="J827" s="0" t="s">
        <v>19</v>
      </c>
      <c r="K827" s="0" t="s">
        <v>19</v>
      </c>
      <c r="L827" s="0" t="n">
        <v>7</v>
      </c>
      <c r="M827" s="0" t="n">
        <v>10</v>
      </c>
      <c r="N827" s="0" t="n">
        <v>705</v>
      </c>
      <c r="O827" s="0" t="s">
        <v>32</v>
      </c>
      <c r="P827" s="0" t="s">
        <v>293</v>
      </c>
      <c r="Q827" s="0" t="s">
        <v>1510</v>
      </c>
      <c r="R827" s="0" t="s">
        <v>293</v>
      </c>
    </row>
    <row r="828" customFormat="false" ht="12.8" hidden="false" customHeight="false" outlineLevel="0" collapsed="false">
      <c r="A828" s="0" t="n">
        <v>10807</v>
      </c>
      <c r="B828" s="0" t="s">
        <v>1512</v>
      </c>
      <c r="C828" s="0" t="n">
        <v>7100706</v>
      </c>
      <c r="D828" s="0" t="n">
        <v>1</v>
      </c>
      <c r="F828" s="0" t="n">
        <v>0</v>
      </c>
      <c r="G828" s="0" t="n">
        <v>10134</v>
      </c>
      <c r="H828" s="1" t="s">
        <v>1513</v>
      </c>
      <c r="J828" s="0" t="s">
        <v>19</v>
      </c>
      <c r="K828" s="0" t="s">
        <v>19</v>
      </c>
      <c r="L828" s="0" t="n">
        <v>7</v>
      </c>
      <c r="M828" s="0" t="n">
        <v>10</v>
      </c>
      <c r="N828" s="0" t="n">
        <v>706</v>
      </c>
      <c r="O828" s="0" t="s">
        <v>32</v>
      </c>
      <c r="P828" s="0" t="s">
        <v>293</v>
      </c>
      <c r="Q828" s="0" t="s">
        <v>1512</v>
      </c>
      <c r="R828" s="0" t="s">
        <v>293</v>
      </c>
    </row>
    <row r="829" customFormat="false" ht="12.8" hidden="false" customHeight="false" outlineLevel="0" collapsed="false">
      <c r="A829" s="0" t="n">
        <v>10808</v>
      </c>
      <c r="B829" s="0" t="s">
        <v>1454</v>
      </c>
      <c r="C829" s="0" t="n">
        <v>7110101</v>
      </c>
      <c r="D829" s="0" t="n">
        <v>1</v>
      </c>
      <c r="F829" s="0" t="n">
        <v>0</v>
      </c>
      <c r="G829" s="0" t="n">
        <v>10135</v>
      </c>
      <c r="H829" s="1" t="s">
        <v>1514</v>
      </c>
      <c r="J829" s="0" t="s">
        <v>19</v>
      </c>
      <c r="K829" s="0" t="s">
        <v>19</v>
      </c>
      <c r="L829" s="0" t="n">
        <v>7</v>
      </c>
      <c r="M829" s="0" t="n">
        <v>11</v>
      </c>
      <c r="N829" s="0" t="n">
        <v>101</v>
      </c>
      <c r="O829" s="0" t="s">
        <v>32</v>
      </c>
      <c r="P829" s="0" t="s">
        <v>295</v>
      </c>
      <c r="Q829" s="0" t="s">
        <v>1454</v>
      </c>
      <c r="R829" s="0" t="s">
        <v>295</v>
      </c>
    </row>
    <row r="830" customFormat="false" ht="12.8" hidden="false" customHeight="false" outlineLevel="0" collapsed="false">
      <c r="A830" s="0" t="n">
        <v>10809</v>
      </c>
      <c r="B830" s="0" t="s">
        <v>297</v>
      </c>
      <c r="C830" s="0" t="n">
        <v>7120101</v>
      </c>
      <c r="D830" s="0" t="n">
        <v>1</v>
      </c>
      <c r="F830" s="0" t="n">
        <v>0</v>
      </c>
      <c r="G830" s="0" t="n">
        <v>10136</v>
      </c>
      <c r="H830" s="1" t="s">
        <v>1515</v>
      </c>
      <c r="J830" s="0" t="s">
        <v>19</v>
      </c>
      <c r="K830" s="0" t="s">
        <v>19</v>
      </c>
      <c r="L830" s="0" t="n">
        <v>7</v>
      </c>
      <c r="M830" s="0" t="n">
        <v>12</v>
      </c>
      <c r="N830" s="0" t="n">
        <v>101</v>
      </c>
      <c r="O830" s="0" t="s">
        <v>32</v>
      </c>
      <c r="P830" s="0" t="s">
        <v>297</v>
      </c>
      <c r="Q830" s="0" t="s">
        <v>297</v>
      </c>
      <c r="R830" s="0" t="s">
        <v>297</v>
      </c>
    </row>
    <row r="831" customFormat="false" ht="12.8" hidden="false" customHeight="false" outlineLevel="0" collapsed="false">
      <c r="A831" s="0" t="n">
        <v>10810</v>
      </c>
      <c r="B831" s="0" t="s">
        <v>299</v>
      </c>
      <c r="C831" s="0" t="n">
        <v>7130101</v>
      </c>
      <c r="D831" s="0" t="n">
        <v>1</v>
      </c>
      <c r="F831" s="0" t="n">
        <v>0</v>
      </c>
      <c r="G831" s="0" t="n">
        <v>10137</v>
      </c>
      <c r="H831" s="1" t="s">
        <v>1516</v>
      </c>
      <c r="J831" s="0" t="s">
        <v>19</v>
      </c>
      <c r="K831" s="0" t="s">
        <v>19</v>
      </c>
      <c r="L831" s="0" t="n">
        <v>7</v>
      </c>
      <c r="M831" s="0" t="n">
        <v>13</v>
      </c>
      <c r="N831" s="0" t="n">
        <v>101</v>
      </c>
      <c r="O831" s="0" t="s">
        <v>32</v>
      </c>
      <c r="P831" s="0" t="s">
        <v>299</v>
      </c>
      <c r="Q831" s="0" t="s">
        <v>299</v>
      </c>
      <c r="R831" s="0" t="s">
        <v>299</v>
      </c>
    </row>
    <row r="832" customFormat="false" ht="12.8" hidden="false" customHeight="false" outlineLevel="0" collapsed="false">
      <c r="A832" s="0" t="n">
        <v>10811</v>
      </c>
      <c r="B832" s="0" t="s">
        <v>1020</v>
      </c>
      <c r="C832" s="0" t="n">
        <v>7140101</v>
      </c>
      <c r="D832" s="0" t="n">
        <v>1</v>
      </c>
      <c r="F832" s="0" t="n">
        <v>0</v>
      </c>
      <c r="G832" s="0" t="n">
        <v>10138</v>
      </c>
      <c r="H832" s="1" t="s">
        <v>1517</v>
      </c>
      <c r="J832" s="0" t="s">
        <v>19</v>
      </c>
      <c r="K832" s="0" t="s">
        <v>19</v>
      </c>
      <c r="L832" s="0" t="n">
        <v>7</v>
      </c>
      <c r="M832" s="0" t="n">
        <v>14</v>
      </c>
      <c r="N832" s="0" t="n">
        <v>101</v>
      </c>
      <c r="O832" s="0" t="s">
        <v>32</v>
      </c>
      <c r="P832" s="0" t="s">
        <v>301</v>
      </c>
      <c r="Q832" s="0" t="s">
        <v>1020</v>
      </c>
      <c r="R832" s="0" t="s">
        <v>301</v>
      </c>
    </row>
    <row r="833" customFormat="false" ht="12.8" hidden="false" customHeight="false" outlineLevel="0" collapsed="false">
      <c r="A833" s="0" t="n">
        <v>10812</v>
      </c>
      <c r="B833" s="0" t="s">
        <v>1518</v>
      </c>
      <c r="C833" s="0" t="n">
        <v>7140201</v>
      </c>
      <c r="D833" s="0" t="n">
        <v>1</v>
      </c>
      <c r="F833" s="0" t="n">
        <v>0</v>
      </c>
      <c r="G833" s="0" t="n">
        <v>10138</v>
      </c>
      <c r="H833" s="1" t="s">
        <v>1519</v>
      </c>
      <c r="J833" s="0" t="s">
        <v>19</v>
      </c>
      <c r="K833" s="0" t="s">
        <v>19</v>
      </c>
      <c r="L833" s="0" t="n">
        <v>7</v>
      </c>
      <c r="M833" s="0" t="n">
        <v>14</v>
      </c>
      <c r="N833" s="0" t="n">
        <v>201</v>
      </c>
      <c r="O833" s="0" t="s">
        <v>32</v>
      </c>
      <c r="P833" s="0" t="s">
        <v>301</v>
      </c>
      <c r="Q833" s="0" t="s">
        <v>1518</v>
      </c>
      <c r="R833" s="0" t="s">
        <v>301</v>
      </c>
    </row>
    <row r="834" customFormat="false" ht="12.8" hidden="false" customHeight="false" outlineLevel="0" collapsed="false">
      <c r="A834" s="0" t="n">
        <v>10813</v>
      </c>
      <c r="B834" s="0" t="s">
        <v>1454</v>
      </c>
      <c r="C834" s="0" t="n">
        <v>7140301</v>
      </c>
      <c r="D834" s="0" t="n">
        <v>1</v>
      </c>
      <c r="F834" s="0" t="n">
        <v>0</v>
      </c>
      <c r="G834" s="0" t="n">
        <v>10138</v>
      </c>
      <c r="H834" s="1" t="s">
        <v>1520</v>
      </c>
      <c r="J834" s="0" t="s">
        <v>19</v>
      </c>
      <c r="K834" s="0" t="s">
        <v>19</v>
      </c>
      <c r="L834" s="0" t="n">
        <v>7</v>
      </c>
      <c r="M834" s="0" t="n">
        <v>14</v>
      </c>
      <c r="N834" s="0" t="n">
        <v>301</v>
      </c>
      <c r="O834" s="0" t="s">
        <v>32</v>
      </c>
      <c r="P834" s="0" t="s">
        <v>301</v>
      </c>
      <c r="Q834" s="0" t="s">
        <v>1454</v>
      </c>
      <c r="R834" s="0" t="s">
        <v>301</v>
      </c>
    </row>
    <row r="835" customFormat="false" ht="12.8" hidden="false" customHeight="false" outlineLevel="0" collapsed="false">
      <c r="A835" s="0" t="n">
        <v>10814</v>
      </c>
      <c r="B835" s="0" t="s">
        <v>1521</v>
      </c>
      <c r="C835" s="0" t="n">
        <v>7140401</v>
      </c>
      <c r="D835" s="0" t="n">
        <v>1</v>
      </c>
      <c r="F835" s="0" t="n">
        <v>0</v>
      </c>
      <c r="G835" s="0" t="n">
        <v>10138</v>
      </c>
      <c r="H835" s="1" t="s">
        <v>1522</v>
      </c>
      <c r="J835" s="0" t="s">
        <v>19</v>
      </c>
      <c r="K835" s="0" t="s">
        <v>19</v>
      </c>
      <c r="L835" s="0" t="n">
        <v>7</v>
      </c>
      <c r="M835" s="0" t="n">
        <v>14</v>
      </c>
      <c r="N835" s="0" t="n">
        <v>401</v>
      </c>
      <c r="O835" s="0" t="s">
        <v>32</v>
      </c>
      <c r="P835" s="0" t="s">
        <v>301</v>
      </c>
      <c r="Q835" s="0" t="s">
        <v>1521</v>
      </c>
      <c r="R835" s="0" t="s">
        <v>301</v>
      </c>
    </row>
    <row r="836" customFormat="false" ht="12.8" hidden="false" customHeight="false" outlineLevel="0" collapsed="false">
      <c r="A836" s="0" t="n">
        <v>10815</v>
      </c>
      <c r="B836" s="0" t="s">
        <v>401</v>
      </c>
      <c r="C836" s="0" t="n">
        <v>7140501</v>
      </c>
      <c r="D836" s="0" t="n">
        <v>1</v>
      </c>
      <c r="F836" s="0" t="n">
        <v>0</v>
      </c>
      <c r="G836" s="0" t="n">
        <v>10138</v>
      </c>
      <c r="H836" s="1" t="s">
        <v>1523</v>
      </c>
      <c r="J836" s="0" t="s">
        <v>19</v>
      </c>
      <c r="K836" s="0" t="s">
        <v>19</v>
      </c>
      <c r="L836" s="0" t="n">
        <v>7</v>
      </c>
      <c r="M836" s="0" t="n">
        <v>14</v>
      </c>
      <c r="N836" s="0" t="n">
        <v>501</v>
      </c>
      <c r="O836" s="0" t="s">
        <v>32</v>
      </c>
      <c r="P836" s="0" t="s">
        <v>301</v>
      </c>
      <c r="Q836" s="0" t="s">
        <v>401</v>
      </c>
      <c r="R836" s="0" t="s">
        <v>301</v>
      </c>
    </row>
    <row r="837" customFormat="false" ht="12.8" hidden="false" customHeight="false" outlineLevel="0" collapsed="false">
      <c r="A837" s="0" t="n">
        <v>10816</v>
      </c>
      <c r="B837" s="0" t="s">
        <v>102</v>
      </c>
      <c r="C837" s="0" t="n">
        <v>7140601</v>
      </c>
      <c r="D837" s="0" t="n">
        <v>1</v>
      </c>
      <c r="F837" s="0" t="n">
        <v>0</v>
      </c>
      <c r="G837" s="0" t="n">
        <v>10138</v>
      </c>
      <c r="H837" s="1" t="s">
        <v>1524</v>
      </c>
      <c r="J837" s="0" t="s">
        <v>19</v>
      </c>
      <c r="K837" s="0" t="s">
        <v>19</v>
      </c>
      <c r="L837" s="0" t="n">
        <v>7</v>
      </c>
      <c r="M837" s="0" t="n">
        <v>14</v>
      </c>
      <c r="N837" s="0" t="n">
        <v>601</v>
      </c>
      <c r="O837" s="0" t="s">
        <v>32</v>
      </c>
      <c r="P837" s="0" t="s">
        <v>301</v>
      </c>
      <c r="Q837" s="0" t="s">
        <v>102</v>
      </c>
      <c r="R837" s="0" t="s">
        <v>301</v>
      </c>
    </row>
    <row r="838" customFormat="false" ht="12.8" hidden="false" customHeight="false" outlineLevel="0" collapsed="false">
      <c r="A838" s="0" t="n">
        <v>10817</v>
      </c>
      <c r="B838" s="0" t="s">
        <v>1486</v>
      </c>
      <c r="C838" s="0" t="n">
        <v>7140602</v>
      </c>
      <c r="D838" s="0" t="n">
        <v>1</v>
      </c>
      <c r="F838" s="0" t="n">
        <v>0</v>
      </c>
      <c r="G838" s="0" t="n">
        <v>10138</v>
      </c>
      <c r="H838" s="1" t="s">
        <v>1525</v>
      </c>
      <c r="J838" s="0" t="s">
        <v>19</v>
      </c>
      <c r="K838" s="0" t="s">
        <v>19</v>
      </c>
      <c r="L838" s="0" t="n">
        <v>7</v>
      </c>
      <c r="M838" s="0" t="n">
        <v>14</v>
      </c>
      <c r="N838" s="0" t="n">
        <v>602</v>
      </c>
      <c r="O838" s="0" t="s">
        <v>32</v>
      </c>
      <c r="P838" s="0" t="s">
        <v>301</v>
      </c>
      <c r="Q838" s="0" t="s">
        <v>1486</v>
      </c>
      <c r="R838" s="0" t="s">
        <v>301</v>
      </c>
    </row>
    <row r="839" customFormat="false" ht="12.8" hidden="false" customHeight="false" outlineLevel="0" collapsed="false">
      <c r="A839" s="0" t="n">
        <v>11123</v>
      </c>
      <c r="B839" s="0" t="s">
        <v>1526</v>
      </c>
      <c r="C839" s="0" t="n">
        <v>0</v>
      </c>
      <c r="D839" s="0" t="n">
        <v>1</v>
      </c>
      <c r="F839" s="0" t="n">
        <v>0</v>
      </c>
      <c r="G839" s="0" t="n">
        <v>10138</v>
      </c>
      <c r="H839" s="1" t="s">
        <v>1527</v>
      </c>
      <c r="I839" s="0" t="n">
        <v>20190503105108</v>
      </c>
      <c r="J839" s="0" t="s">
        <v>219</v>
      </c>
      <c r="K839" s="0" t="s">
        <v>19</v>
      </c>
      <c r="L839" s="0" t="n">
        <v>7</v>
      </c>
      <c r="M839" s="0" t="n">
        <v>14</v>
      </c>
      <c r="N839" s="0" t="n">
        <v>3021</v>
      </c>
      <c r="O839" s="0" t="s">
        <v>32</v>
      </c>
      <c r="P839" s="0" t="s">
        <v>301</v>
      </c>
      <c r="Q839" s="0" t="s">
        <v>1526</v>
      </c>
      <c r="R839" s="0" t="s">
        <v>301</v>
      </c>
    </row>
    <row r="840" customFormat="false" ht="12.8" hidden="false" customHeight="false" outlineLevel="0" collapsed="false">
      <c r="A840" s="0" t="n">
        <v>11124</v>
      </c>
      <c r="B840" s="0" t="s">
        <v>1528</v>
      </c>
      <c r="C840" s="0" t="n">
        <v>0</v>
      </c>
      <c r="D840" s="0" t="n">
        <v>1</v>
      </c>
      <c r="E840" s="0" t="s">
        <v>1529</v>
      </c>
      <c r="F840" s="0" t="n">
        <v>0</v>
      </c>
      <c r="G840" s="0" t="n">
        <v>10138</v>
      </c>
      <c r="H840" s="1" t="s">
        <v>1530</v>
      </c>
      <c r="I840" s="0" t="n">
        <v>20190503112210</v>
      </c>
      <c r="J840" s="0" t="s">
        <v>182</v>
      </c>
      <c r="K840" s="0" t="s">
        <v>19</v>
      </c>
      <c r="L840" s="0" t="n">
        <v>7</v>
      </c>
      <c r="M840" s="0" t="n">
        <v>14</v>
      </c>
      <c r="N840" s="0" t="n">
        <v>3022</v>
      </c>
      <c r="O840" s="0" t="s">
        <v>32</v>
      </c>
      <c r="P840" s="0" t="s">
        <v>301</v>
      </c>
      <c r="Q840" s="0" t="s">
        <v>1528</v>
      </c>
      <c r="R840" s="0" t="s">
        <v>301</v>
      </c>
    </row>
    <row r="841" customFormat="false" ht="12.8" hidden="false" customHeight="false" outlineLevel="0" collapsed="false">
      <c r="A841" s="0" t="n">
        <v>10818</v>
      </c>
      <c r="B841" s="0" t="s">
        <v>1014</v>
      </c>
      <c r="C841" s="0" t="n">
        <v>7150101</v>
      </c>
      <c r="D841" s="0" t="n">
        <v>1</v>
      </c>
      <c r="F841" s="0" t="n">
        <v>0</v>
      </c>
      <c r="G841" s="0" t="n">
        <v>10139</v>
      </c>
      <c r="H841" s="1" t="s">
        <v>1531</v>
      </c>
      <c r="J841" s="0" t="s">
        <v>19</v>
      </c>
      <c r="K841" s="0" t="s">
        <v>19</v>
      </c>
      <c r="L841" s="0" t="n">
        <v>7</v>
      </c>
      <c r="M841" s="0" t="n">
        <v>15</v>
      </c>
      <c r="N841" s="0" t="n">
        <v>101</v>
      </c>
      <c r="O841" s="0" t="s">
        <v>32</v>
      </c>
      <c r="P841" s="0" t="s">
        <v>303</v>
      </c>
      <c r="Q841" s="0" t="s">
        <v>1014</v>
      </c>
      <c r="R841" s="0" t="s">
        <v>303</v>
      </c>
    </row>
    <row r="842" customFormat="false" ht="12.8" hidden="false" customHeight="false" outlineLevel="0" collapsed="false">
      <c r="A842" s="0" t="n">
        <v>10819</v>
      </c>
      <c r="B842" s="0" t="s">
        <v>104</v>
      </c>
      <c r="C842" s="0" t="n">
        <v>7150201</v>
      </c>
      <c r="D842" s="0" t="n">
        <v>1</v>
      </c>
      <c r="F842" s="0" t="n">
        <v>0</v>
      </c>
      <c r="G842" s="0" t="n">
        <v>10139</v>
      </c>
      <c r="H842" s="1" t="s">
        <v>1532</v>
      </c>
      <c r="J842" s="0" t="s">
        <v>19</v>
      </c>
      <c r="K842" s="0" t="s">
        <v>19</v>
      </c>
      <c r="L842" s="0" t="n">
        <v>7</v>
      </c>
      <c r="M842" s="0" t="n">
        <v>15</v>
      </c>
      <c r="N842" s="0" t="n">
        <v>201</v>
      </c>
      <c r="O842" s="0" t="s">
        <v>32</v>
      </c>
      <c r="P842" s="0" t="s">
        <v>303</v>
      </c>
      <c r="Q842" s="0" t="s">
        <v>104</v>
      </c>
      <c r="R842" s="0" t="s">
        <v>303</v>
      </c>
    </row>
    <row r="843" customFormat="false" ht="12.8" hidden="false" customHeight="false" outlineLevel="0" collapsed="false">
      <c r="A843" s="0" t="n">
        <v>10820</v>
      </c>
      <c r="B843" s="0" t="s">
        <v>102</v>
      </c>
      <c r="C843" s="0" t="n">
        <v>7150301</v>
      </c>
      <c r="D843" s="0" t="n">
        <v>1</v>
      </c>
      <c r="F843" s="0" t="n">
        <v>0</v>
      </c>
      <c r="G843" s="0" t="n">
        <v>10139</v>
      </c>
      <c r="H843" s="1" t="s">
        <v>1533</v>
      </c>
      <c r="J843" s="0" t="s">
        <v>19</v>
      </c>
      <c r="K843" s="0" t="s">
        <v>19</v>
      </c>
      <c r="L843" s="0" t="n">
        <v>7</v>
      </c>
      <c r="M843" s="0" t="n">
        <v>15</v>
      </c>
      <c r="N843" s="0" t="n">
        <v>301</v>
      </c>
      <c r="O843" s="0" t="s">
        <v>32</v>
      </c>
      <c r="P843" s="0" t="s">
        <v>303</v>
      </c>
      <c r="Q843" s="0" t="s">
        <v>102</v>
      </c>
      <c r="R843" s="0" t="s">
        <v>303</v>
      </c>
    </row>
    <row r="844" customFormat="false" ht="12.8" hidden="false" customHeight="false" outlineLevel="0" collapsed="false">
      <c r="A844" s="0" t="n">
        <v>10821</v>
      </c>
      <c r="B844" s="0" t="s">
        <v>305</v>
      </c>
      <c r="C844" s="0" t="n">
        <v>7160101</v>
      </c>
      <c r="D844" s="0" t="n">
        <v>1</v>
      </c>
      <c r="F844" s="0" t="n">
        <v>0</v>
      </c>
      <c r="G844" s="0" t="n">
        <v>10140</v>
      </c>
      <c r="H844" s="1" t="s">
        <v>1534</v>
      </c>
      <c r="J844" s="0" t="s">
        <v>19</v>
      </c>
      <c r="K844" s="0" t="s">
        <v>19</v>
      </c>
      <c r="L844" s="0" t="n">
        <v>7</v>
      </c>
      <c r="M844" s="0" t="n">
        <v>16</v>
      </c>
      <c r="N844" s="0" t="n">
        <v>101</v>
      </c>
      <c r="O844" s="0" t="s">
        <v>32</v>
      </c>
      <c r="P844" s="0" t="s">
        <v>305</v>
      </c>
      <c r="Q844" s="0" t="s">
        <v>305</v>
      </c>
      <c r="R844" s="0" t="s">
        <v>305</v>
      </c>
    </row>
    <row r="845" customFormat="false" ht="12.8" hidden="false" customHeight="false" outlineLevel="0" collapsed="false">
      <c r="A845" s="0" t="n">
        <v>10822</v>
      </c>
      <c r="B845" s="0" t="s">
        <v>1053</v>
      </c>
      <c r="C845" s="0" t="n">
        <v>7170101</v>
      </c>
      <c r="D845" s="0" t="n">
        <v>1</v>
      </c>
      <c r="F845" s="0" t="n">
        <v>0</v>
      </c>
      <c r="G845" s="0" t="n">
        <v>10141</v>
      </c>
      <c r="H845" s="1" t="s">
        <v>1535</v>
      </c>
      <c r="J845" s="0" t="s">
        <v>19</v>
      </c>
      <c r="K845" s="0" t="s">
        <v>19</v>
      </c>
      <c r="L845" s="0" t="n">
        <v>7</v>
      </c>
      <c r="M845" s="0" t="n">
        <v>17</v>
      </c>
      <c r="N845" s="0" t="n">
        <v>101</v>
      </c>
      <c r="O845" s="0" t="s">
        <v>32</v>
      </c>
      <c r="P845" s="0" t="s">
        <v>307</v>
      </c>
      <c r="Q845" s="0" t="s">
        <v>1053</v>
      </c>
      <c r="R845" s="0" t="s">
        <v>307</v>
      </c>
    </row>
    <row r="846" customFormat="false" ht="12.8" hidden="false" customHeight="false" outlineLevel="0" collapsed="false">
      <c r="A846" s="0" t="n">
        <v>10823</v>
      </c>
      <c r="B846" s="0" t="s">
        <v>1536</v>
      </c>
      <c r="C846" s="0" t="n">
        <v>7170201</v>
      </c>
      <c r="D846" s="0" t="n">
        <v>1</v>
      </c>
      <c r="F846" s="0" t="n">
        <v>0</v>
      </c>
      <c r="G846" s="0" t="n">
        <v>10141</v>
      </c>
      <c r="H846" s="1" t="s">
        <v>1537</v>
      </c>
      <c r="J846" s="0" t="s">
        <v>19</v>
      </c>
      <c r="K846" s="0" t="s">
        <v>19</v>
      </c>
      <c r="L846" s="0" t="n">
        <v>7</v>
      </c>
      <c r="M846" s="0" t="n">
        <v>17</v>
      </c>
      <c r="N846" s="0" t="n">
        <v>201</v>
      </c>
      <c r="O846" s="0" t="s">
        <v>32</v>
      </c>
      <c r="P846" s="0" t="s">
        <v>307</v>
      </c>
      <c r="Q846" s="0" t="s">
        <v>1536</v>
      </c>
      <c r="R846" s="0" t="s">
        <v>307</v>
      </c>
    </row>
    <row r="847" customFormat="false" ht="12.8" hidden="false" customHeight="false" outlineLevel="0" collapsed="false">
      <c r="A847" s="0" t="n">
        <v>10824</v>
      </c>
      <c r="B847" s="0" t="s">
        <v>1538</v>
      </c>
      <c r="C847" s="0" t="n">
        <v>7170301</v>
      </c>
      <c r="D847" s="0" t="n">
        <v>1</v>
      </c>
      <c r="F847" s="0" t="n">
        <v>0</v>
      </c>
      <c r="G847" s="0" t="n">
        <v>10141</v>
      </c>
      <c r="H847" s="1" t="s">
        <v>1539</v>
      </c>
      <c r="J847" s="0" t="s">
        <v>19</v>
      </c>
      <c r="K847" s="0" t="s">
        <v>19</v>
      </c>
      <c r="L847" s="0" t="n">
        <v>7</v>
      </c>
      <c r="M847" s="0" t="n">
        <v>17</v>
      </c>
      <c r="N847" s="0" t="n">
        <v>301</v>
      </c>
      <c r="O847" s="0" t="s">
        <v>32</v>
      </c>
      <c r="P847" s="0" t="s">
        <v>307</v>
      </c>
      <c r="Q847" s="0" t="s">
        <v>1538</v>
      </c>
      <c r="R847" s="0" t="s">
        <v>307</v>
      </c>
    </row>
    <row r="848" customFormat="false" ht="12.8" hidden="false" customHeight="false" outlineLevel="0" collapsed="false">
      <c r="A848" s="0" t="n">
        <v>10825</v>
      </c>
      <c r="B848" s="0" t="s">
        <v>1032</v>
      </c>
      <c r="C848" s="0" t="n">
        <v>7170401</v>
      </c>
      <c r="D848" s="0" t="n">
        <v>1</v>
      </c>
      <c r="F848" s="0" t="n">
        <v>0</v>
      </c>
      <c r="G848" s="0" t="n">
        <v>10141</v>
      </c>
      <c r="H848" s="1" t="s">
        <v>1540</v>
      </c>
      <c r="J848" s="0" t="s">
        <v>19</v>
      </c>
      <c r="K848" s="0" t="s">
        <v>19</v>
      </c>
      <c r="L848" s="0" t="n">
        <v>7</v>
      </c>
      <c r="M848" s="0" t="n">
        <v>17</v>
      </c>
      <c r="N848" s="0" t="n">
        <v>401</v>
      </c>
      <c r="O848" s="0" t="s">
        <v>32</v>
      </c>
      <c r="P848" s="0" t="s">
        <v>307</v>
      </c>
      <c r="Q848" s="0" t="s">
        <v>1032</v>
      </c>
      <c r="R848" s="0" t="s">
        <v>307</v>
      </c>
    </row>
    <row r="849" customFormat="false" ht="12.8" hidden="false" customHeight="false" outlineLevel="0" collapsed="false">
      <c r="A849" s="0" t="n">
        <v>10826</v>
      </c>
      <c r="B849" s="0" t="s">
        <v>401</v>
      </c>
      <c r="C849" s="0" t="n">
        <v>7170501</v>
      </c>
      <c r="D849" s="0" t="n">
        <v>1</v>
      </c>
      <c r="F849" s="0" t="n">
        <v>0</v>
      </c>
      <c r="G849" s="0" t="n">
        <v>10141</v>
      </c>
      <c r="H849" s="1" t="s">
        <v>1541</v>
      </c>
      <c r="J849" s="0" t="s">
        <v>19</v>
      </c>
      <c r="K849" s="0" t="s">
        <v>19</v>
      </c>
      <c r="L849" s="0" t="n">
        <v>7</v>
      </c>
      <c r="M849" s="0" t="n">
        <v>17</v>
      </c>
      <c r="N849" s="0" t="n">
        <v>501</v>
      </c>
      <c r="O849" s="0" t="s">
        <v>32</v>
      </c>
      <c r="P849" s="0" t="s">
        <v>307</v>
      </c>
      <c r="Q849" s="0" t="s">
        <v>401</v>
      </c>
      <c r="R849" s="0" t="s">
        <v>307</v>
      </c>
    </row>
    <row r="850" customFormat="false" ht="12.8" hidden="false" customHeight="false" outlineLevel="0" collapsed="false">
      <c r="A850" s="0" t="n">
        <v>10827</v>
      </c>
      <c r="B850" s="0" t="s">
        <v>102</v>
      </c>
      <c r="C850" s="0" t="n">
        <v>7170601</v>
      </c>
      <c r="D850" s="0" t="n">
        <v>1</v>
      </c>
      <c r="F850" s="0" t="n">
        <v>0</v>
      </c>
      <c r="G850" s="0" t="n">
        <v>10141</v>
      </c>
      <c r="H850" s="1" t="s">
        <v>1542</v>
      </c>
      <c r="J850" s="0" t="s">
        <v>19</v>
      </c>
      <c r="K850" s="0" t="s">
        <v>19</v>
      </c>
      <c r="L850" s="0" t="n">
        <v>7</v>
      </c>
      <c r="M850" s="0" t="n">
        <v>17</v>
      </c>
      <c r="N850" s="0" t="n">
        <v>601</v>
      </c>
      <c r="O850" s="0" t="s">
        <v>32</v>
      </c>
      <c r="P850" s="0" t="s">
        <v>307</v>
      </c>
      <c r="Q850" s="0" t="s">
        <v>102</v>
      </c>
      <c r="R850" s="0" t="s">
        <v>307</v>
      </c>
    </row>
    <row r="851" customFormat="false" ht="12.8" hidden="false" customHeight="false" outlineLevel="0" collapsed="false">
      <c r="A851" s="0" t="n">
        <v>10828</v>
      </c>
      <c r="B851" s="0" t="s">
        <v>1486</v>
      </c>
      <c r="C851" s="0" t="n">
        <v>7170602</v>
      </c>
      <c r="D851" s="0" t="n">
        <v>1</v>
      </c>
      <c r="F851" s="0" t="n">
        <v>0</v>
      </c>
      <c r="G851" s="0" t="n">
        <v>10141</v>
      </c>
      <c r="H851" s="1" t="s">
        <v>1543</v>
      </c>
      <c r="J851" s="0" t="s">
        <v>19</v>
      </c>
      <c r="K851" s="0" t="s">
        <v>19</v>
      </c>
      <c r="L851" s="0" t="n">
        <v>7</v>
      </c>
      <c r="M851" s="0" t="n">
        <v>17</v>
      </c>
      <c r="N851" s="0" t="n">
        <v>602</v>
      </c>
      <c r="O851" s="0" t="s">
        <v>32</v>
      </c>
      <c r="P851" s="0" t="s">
        <v>307</v>
      </c>
      <c r="Q851" s="0" t="s">
        <v>1486</v>
      </c>
      <c r="R851" s="0" t="s">
        <v>307</v>
      </c>
    </row>
    <row r="852" customFormat="false" ht="12.8" hidden="false" customHeight="false" outlineLevel="0" collapsed="false">
      <c r="A852" s="0" t="n">
        <v>10829</v>
      </c>
      <c r="B852" s="0" t="s">
        <v>1544</v>
      </c>
      <c r="C852" s="0" t="n">
        <v>7180101</v>
      </c>
      <c r="D852" s="0" t="n">
        <v>1</v>
      </c>
      <c r="F852" s="0" t="n">
        <v>0</v>
      </c>
      <c r="G852" s="0" t="n">
        <v>10142</v>
      </c>
      <c r="H852" s="1" t="s">
        <v>1545</v>
      </c>
      <c r="J852" s="0" t="s">
        <v>19</v>
      </c>
      <c r="K852" s="0" t="s">
        <v>19</v>
      </c>
      <c r="L852" s="0" t="n">
        <v>7</v>
      </c>
      <c r="M852" s="0" t="n">
        <v>18</v>
      </c>
      <c r="N852" s="0" t="n">
        <v>101</v>
      </c>
      <c r="O852" s="0" t="s">
        <v>32</v>
      </c>
      <c r="P852" s="0" t="s">
        <v>309</v>
      </c>
      <c r="Q852" s="0" t="s">
        <v>1544</v>
      </c>
      <c r="R852" s="0" t="s">
        <v>309</v>
      </c>
    </row>
    <row r="853" customFormat="false" ht="12.8" hidden="false" customHeight="false" outlineLevel="0" collapsed="false">
      <c r="A853" s="0" t="n">
        <v>10830</v>
      </c>
      <c r="B853" s="0" t="s">
        <v>1213</v>
      </c>
      <c r="C853" s="0" t="n">
        <v>7180201</v>
      </c>
      <c r="D853" s="0" t="n">
        <v>1</v>
      </c>
      <c r="F853" s="0" t="n">
        <v>0</v>
      </c>
      <c r="G853" s="0" t="n">
        <v>10142</v>
      </c>
      <c r="H853" s="1" t="s">
        <v>1546</v>
      </c>
      <c r="J853" s="0" t="s">
        <v>19</v>
      </c>
      <c r="K853" s="0" t="s">
        <v>19</v>
      </c>
      <c r="L853" s="0" t="n">
        <v>7</v>
      </c>
      <c r="M853" s="0" t="n">
        <v>18</v>
      </c>
      <c r="N853" s="0" t="n">
        <v>201</v>
      </c>
      <c r="O853" s="0" t="s">
        <v>32</v>
      </c>
      <c r="P853" s="0" t="s">
        <v>309</v>
      </c>
      <c r="Q853" s="0" t="s">
        <v>1213</v>
      </c>
      <c r="R853" s="0" t="s">
        <v>309</v>
      </c>
    </row>
    <row r="854" customFormat="false" ht="12.8" hidden="false" customHeight="false" outlineLevel="0" collapsed="false">
      <c r="A854" s="0" t="n">
        <v>10831</v>
      </c>
      <c r="B854" s="0" t="s">
        <v>401</v>
      </c>
      <c r="C854" s="0" t="n">
        <v>7180301</v>
      </c>
      <c r="D854" s="0" t="n">
        <v>1</v>
      </c>
      <c r="F854" s="0" t="n">
        <v>0</v>
      </c>
      <c r="G854" s="0" t="n">
        <v>10142</v>
      </c>
      <c r="H854" s="1" t="s">
        <v>1547</v>
      </c>
      <c r="J854" s="0" t="s">
        <v>19</v>
      </c>
      <c r="K854" s="0" t="s">
        <v>19</v>
      </c>
      <c r="L854" s="0" t="n">
        <v>7</v>
      </c>
      <c r="M854" s="0" t="n">
        <v>18</v>
      </c>
      <c r="N854" s="0" t="n">
        <v>301</v>
      </c>
      <c r="O854" s="0" t="s">
        <v>32</v>
      </c>
      <c r="P854" s="0" t="s">
        <v>309</v>
      </c>
      <c r="Q854" s="0" t="s">
        <v>401</v>
      </c>
      <c r="R854" s="0" t="s">
        <v>309</v>
      </c>
    </row>
    <row r="855" customFormat="false" ht="12.8" hidden="false" customHeight="false" outlineLevel="0" collapsed="false">
      <c r="A855" s="0" t="n">
        <v>10832</v>
      </c>
      <c r="B855" s="0" t="s">
        <v>102</v>
      </c>
      <c r="C855" s="0" t="n">
        <v>7180401</v>
      </c>
      <c r="D855" s="0" t="n">
        <v>1</v>
      </c>
      <c r="F855" s="0" t="n">
        <v>0</v>
      </c>
      <c r="G855" s="0" t="n">
        <v>10142</v>
      </c>
      <c r="H855" s="1" t="s">
        <v>1548</v>
      </c>
      <c r="J855" s="0" t="s">
        <v>19</v>
      </c>
      <c r="K855" s="0" t="s">
        <v>19</v>
      </c>
      <c r="L855" s="0" t="n">
        <v>7</v>
      </c>
      <c r="M855" s="0" t="n">
        <v>18</v>
      </c>
      <c r="N855" s="0" t="n">
        <v>401</v>
      </c>
      <c r="O855" s="0" t="s">
        <v>32</v>
      </c>
      <c r="P855" s="0" t="s">
        <v>309</v>
      </c>
      <c r="Q855" s="0" t="s">
        <v>102</v>
      </c>
      <c r="R855" s="0" t="s">
        <v>309</v>
      </c>
    </row>
    <row r="856" customFormat="false" ht="12.8" hidden="false" customHeight="false" outlineLevel="0" collapsed="false">
      <c r="A856" s="0" t="n">
        <v>10833</v>
      </c>
      <c r="B856" s="0" t="s">
        <v>311</v>
      </c>
      <c r="C856" s="0" t="n">
        <v>7190101</v>
      </c>
      <c r="D856" s="0" t="n">
        <v>1</v>
      </c>
      <c r="F856" s="0" t="n">
        <v>0</v>
      </c>
      <c r="G856" s="0" t="n">
        <v>10143</v>
      </c>
      <c r="H856" s="1" t="s">
        <v>1549</v>
      </c>
      <c r="J856" s="0" t="s">
        <v>19</v>
      </c>
      <c r="K856" s="0" t="s">
        <v>19</v>
      </c>
      <c r="L856" s="0" t="n">
        <v>7</v>
      </c>
      <c r="M856" s="0" t="n">
        <v>19</v>
      </c>
      <c r="N856" s="0" t="n">
        <v>101</v>
      </c>
      <c r="O856" s="0" t="s">
        <v>32</v>
      </c>
      <c r="P856" s="0" t="s">
        <v>311</v>
      </c>
      <c r="Q856" s="0" t="s">
        <v>311</v>
      </c>
      <c r="R856" s="0" t="s">
        <v>311</v>
      </c>
    </row>
    <row r="857" customFormat="false" ht="12.8" hidden="false" customHeight="false" outlineLevel="0" collapsed="false">
      <c r="A857" s="0" t="n">
        <v>10834</v>
      </c>
      <c r="B857" s="0" t="s">
        <v>1550</v>
      </c>
      <c r="C857" s="0" t="n">
        <v>7190102</v>
      </c>
      <c r="D857" s="0" t="n">
        <v>1</v>
      </c>
      <c r="F857" s="0" t="n">
        <v>0</v>
      </c>
      <c r="G857" s="0" t="n">
        <v>10143</v>
      </c>
      <c r="H857" s="1" t="s">
        <v>1551</v>
      </c>
      <c r="J857" s="0" t="s">
        <v>19</v>
      </c>
      <c r="K857" s="0" t="s">
        <v>19</v>
      </c>
      <c r="L857" s="0" t="n">
        <v>7</v>
      </c>
      <c r="M857" s="0" t="n">
        <v>19</v>
      </c>
      <c r="N857" s="0" t="n">
        <v>102</v>
      </c>
      <c r="O857" s="0" t="s">
        <v>32</v>
      </c>
      <c r="P857" s="0" t="s">
        <v>311</v>
      </c>
      <c r="Q857" s="0" t="s">
        <v>1550</v>
      </c>
      <c r="R857" s="0" t="s">
        <v>311</v>
      </c>
    </row>
    <row r="858" customFormat="false" ht="12.8" hidden="false" customHeight="false" outlineLevel="0" collapsed="false">
      <c r="A858" s="0" t="n">
        <v>10835</v>
      </c>
      <c r="B858" s="0" t="s">
        <v>1020</v>
      </c>
      <c r="C858" s="0" t="n">
        <v>7200101</v>
      </c>
      <c r="D858" s="0" t="n">
        <v>1</v>
      </c>
      <c r="F858" s="0" t="n">
        <v>0</v>
      </c>
      <c r="G858" s="0" t="n">
        <v>10144</v>
      </c>
      <c r="H858" s="1" t="s">
        <v>1552</v>
      </c>
      <c r="J858" s="0" t="s">
        <v>19</v>
      </c>
      <c r="K858" s="0" t="s">
        <v>19</v>
      </c>
      <c r="L858" s="0" t="n">
        <v>7</v>
      </c>
      <c r="M858" s="0" t="n">
        <v>20</v>
      </c>
      <c r="N858" s="0" t="n">
        <v>101</v>
      </c>
      <c r="O858" s="0" t="s">
        <v>32</v>
      </c>
      <c r="P858" s="0" t="s">
        <v>313</v>
      </c>
      <c r="Q858" s="0" t="s">
        <v>1020</v>
      </c>
      <c r="R858" s="0" t="s">
        <v>313</v>
      </c>
    </row>
    <row r="859" customFormat="false" ht="12.8" hidden="false" customHeight="false" outlineLevel="0" collapsed="false">
      <c r="A859" s="0" t="n">
        <v>10836</v>
      </c>
      <c r="B859" s="0" t="s">
        <v>1154</v>
      </c>
      <c r="C859" s="0" t="n">
        <v>7200201</v>
      </c>
      <c r="D859" s="0" t="n">
        <v>1</v>
      </c>
      <c r="F859" s="0" t="n">
        <v>0</v>
      </c>
      <c r="G859" s="0" t="n">
        <v>10144</v>
      </c>
      <c r="H859" s="1" t="s">
        <v>1553</v>
      </c>
      <c r="J859" s="0" t="s">
        <v>19</v>
      </c>
      <c r="K859" s="0" t="s">
        <v>19</v>
      </c>
      <c r="L859" s="0" t="n">
        <v>7</v>
      </c>
      <c r="M859" s="0" t="n">
        <v>20</v>
      </c>
      <c r="N859" s="0" t="n">
        <v>201</v>
      </c>
      <c r="O859" s="0" t="s">
        <v>32</v>
      </c>
      <c r="P859" s="0" t="s">
        <v>313</v>
      </c>
      <c r="Q859" s="0" t="s">
        <v>1154</v>
      </c>
      <c r="R859" s="0" t="s">
        <v>313</v>
      </c>
    </row>
    <row r="860" customFormat="false" ht="12.8" hidden="false" customHeight="false" outlineLevel="0" collapsed="false">
      <c r="A860" s="0" t="n">
        <v>10837</v>
      </c>
      <c r="B860" s="0" t="s">
        <v>1014</v>
      </c>
      <c r="C860" s="0" t="n">
        <v>7200301</v>
      </c>
      <c r="D860" s="0" t="n">
        <v>1</v>
      </c>
      <c r="F860" s="0" t="n">
        <v>0</v>
      </c>
      <c r="G860" s="0" t="n">
        <v>10144</v>
      </c>
      <c r="H860" s="1" t="s">
        <v>1554</v>
      </c>
      <c r="J860" s="0" t="s">
        <v>19</v>
      </c>
      <c r="K860" s="0" t="s">
        <v>19</v>
      </c>
      <c r="L860" s="0" t="n">
        <v>7</v>
      </c>
      <c r="M860" s="0" t="n">
        <v>20</v>
      </c>
      <c r="N860" s="0" t="n">
        <v>301</v>
      </c>
      <c r="O860" s="0" t="s">
        <v>32</v>
      </c>
      <c r="P860" s="0" t="s">
        <v>313</v>
      </c>
      <c r="Q860" s="0" t="s">
        <v>1014</v>
      </c>
      <c r="R860" s="0" t="s">
        <v>313</v>
      </c>
    </row>
    <row r="861" customFormat="false" ht="12.8" hidden="false" customHeight="false" outlineLevel="0" collapsed="false">
      <c r="A861" s="0" t="n">
        <v>10838</v>
      </c>
      <c r="B861" s="0" t="s">
        <v>1158</v>
      </c>
      <c r="C861" s="0" t="n">
        <v>7200401</v>
      </c>
      <c r="D861" s="0" t="n">
        <v>1</v>
      </c>
      <c r="F861" s="0" t="n">
        <v>0</v>
      </c>
      <c r="G861" s="0" t="n">
        <v>10144</v>
      </c>
      <c r="H861" s="1" t="s">
        <v>1555</v>
      </c>
      <c r="J861" s="0" t="s">
        <v>19</v>
      </c>
      <c r="K861" s="0" t="s">
        <v>19</v>
      </c>
      <c r="L861" s="0" t="n">
        <v>7</v>
      </c>
      <c r="M861" s="0" t="n">
        <v>20</v>
      </c>
      <c r="N861" s="0" t="n">
        <v>401</v>
      </c>
      <c r="O861" s="0" t="s">
        <v>32</v>
      </c>
      <c r="P861" s="0" t="s">
        <v>313</v>
      </c>
      <c r="Q861" s="0" t="s">
        <v>1158</v>
      </c>
      <c r="R861" s="0" t="s">
        <v>313</v>
      </c>
    </row>
    <row r="862" customFormat="false" ht="12.8" hidden="false" customHeight="false" outlineLevel="0" collapsed="false">
      <c r="A862" s="0" t="n">
        <v>10839</v>
      </c>
      <c r="B862" s="0" t="s">
        <v>401</v>
      </c>
      <c r="C862" s="0" t="n">
        <v>7200501</v>
      </c>
      <c r="D862" s="0" t="n">
        <v>1</v>
      </c>
      <c r="F862" s="0" t="n">
        <v>0</v>
      </c>
      <c r="G862" s="0" t="n">
        <v>10144</v>
      </c>
      <c r="H862" s="1" t="s">
        <v>1556</v>
      </c>
      <c r="J862" s="0" t="s">
        <v>19</v>
      </c>
      <c r="K862" s="0" t="s">
        <v>19</v>
      </c>
      <c r="L862" s="0" t="n">
        <v>7</v>
      </c>
      <c r="M862" s="0" t="n">
        <v>20</v>
      </c>
      <c r="N862" s="0" t="n">
        <v>501</v>
      </c>
      <c r="O862" s="0" t="s">
        <v>32</v>
      </c>
      <c r="P862" s="0" t="s">
        <v>313</v>
      </c>
      <c r="Q862" s="0" t="s">
        <v>401</v>
      </c>
      <c r="R862" s="0" t="s">
        <v>313</v>
      </c>
    </row>
    <row r="863" customFormat="false" ht="12.8" hidden="false" customHeight="false" outlineLevel="0" collapsed="false">
      <c r="A863" s="0" t="n">
        <v>10840</v>
      </c>
      <c r="B863" s="0" t="s">
        <v>102</v>
      </c>
      <c r="C863" s="0" t="n">
        <v>7200601</v>
      </c>
      <c r="D863" s="0" t="n">
        <v>1</v>
      </c>
      <c r="F863" s="0" t="n">
        <v>0</v>
      </c>
      <c r="G863" s="0" t="n">
        <v>10144</v>
      </c>
      <c r="H863" s="1" t="s">
        <v>1557</v>
      </c>
      <c r="J863" s="0" t="s">
        <v>19</v>
      </c>
      <c r="K863" s="0" t="s">
        <v>19</v>
      </c>
      <c r="L863" s="0" t="n">
        <v>7</v>
      </c>
      <c r="M863" s="0" t="n">
        <v>20</v>
      </c>
      <c r="N863" s="0" t="n">
        <v>601</v>
      </c>
      <c r="O863" s="0" t="s">
        <v>32</v>
      </c>
      <c r="P863" s="0" t="s">
        <v>313</v>
      </c>
      <c r="Q863" s="0" t="s">
        <v>102</v>
      </c>
      <c r="R863" s="0" t="s">
        <v>313</v>
      </c>
    </row>
    <row r="864" customFormat="false" ht="12.8" hidden="false" customHeight="false" outlineLevel="0" collapsed="false">
      <c r="A864" s="0" t="n">
        <v>10841</v>
      </c>
      <c r="B864" s="0" t="s">
        <v>1012</v>
      </c>
      <c r="C864" s="0" t="n">
        <v>7200602</v>
      </c>
      <c r="D864" s="0" t="n">
        <v>1</v>
      </c>
      <c r="F864" s="0" t="n">
        <v>0</v>
      </c>
      <c r="G864" s="0" t="n">
        <v>10144</v>
      </c>
      <c r="H864" s="1" t="s">
        <v>1558</v>
      </c>
      <c r="J864" s="0" t="s">
        <v>19</v>
      </c>
      <c r="K864" s="0" t="s">
        <v>19</v>
      </c>
      <c r="L864" s="0" t="n">
        <v>7</v>
      </c>
      <c r="M864" s="0" t="n">
        <v>20</v>
      </c>
      <c r="N864" s="0" t="n">
        <v>602</v>
      </c>
      <c r="O864" s="0" t="s">
        <v>32</v>
      </c>
      <c r="P864" s="0" t="s">
        <v>313</v>
      </c>
      <c r="Q864" s="0" t="s">
        <v>1012</v>
      </c>
      <c r="R864" s="0" t="s">
        <v>313</v>
      </c>
    </row>
    <row r="865" customFormat="false" ht="12.8" hidden="false" customHeight="false" outlineLevel="0" collapsed="false">
      <c r="A865" s="0" t="n">
        <v>10842</v>
      </c>
      <c r="B865" s="0" t="s">
        <v>1544</v>
      </c>
      <c r="C865" s="0" t="n">
        <v>7210101</v>
      </c>
      <c r="D865" s="0" t="n">
        <v>1</v>
      </c>
      <c r="F865" s="0" t="n">
        <v>0</v>
      </c>
      <c r="G865" s="0" t="n">
        <v>10145</v>
      </c>
      <c r="H865" s="1" t="s">
        <v>1559</v>
      </c>
      <c r="J865" s="0" t="s">
        <v>19</v>
      </c>
      <c r="K865" s="0" t="s">
        <v>19</v>
      </c>
      <c r="L865" s="0" t="n">
        <v>7</v>
      </c>
      <c r="M865" s="0" t="n">
        <v>21</v>
      </c>
      <c r="N865" s="0" t="n">
        <v>101</v>
      </c>
      <c r="O865" s="0" t="s">
        <v>32</v>
      </c>
      <c r="P865" s="0" t="s">
        <v>315</v>
      </c>
      <c r="Q865" s="0" t="s">
        <v>1544</v>
      </c>
      <c r="R865" s="0" t="s">
        <v>315</v>
      </c>
    </row>
    <row r="866" customFormat="false" ht="12.8" hidden="false" customHeight="false" outlineLevel="0" collapsed="false">
      <c r="A866" s="0" t="n">
        <v>10843</v>
      </c>
      <c r="B866" s="0" t="s">
        <v>1034</v>
      </c>
      <c r="C866" s="0" t="n">
        <v>7210201</v>
      </c>
      <c r="D866" s="0" t="n">
        <v>1</v>
      </c>
      <c r="F866" s="0" t="n">
        <v>0</v>
      </c>
      <c r="G866" s="0" t="n">
        <v>10145</v>
      </c>
      <c r="H866" s="1" t="s">
        <v>1560</v>
      </c>
      <c r="J866" s="0" t="s">
        <v>19</v>
      </c>
      <c r="K866" s="0" t="s">
        <v>19</v>
      </c>
      <c r="L866" s="0" t="n">
        <v>7</v>
      </c>
      <c r="M866" s="0" t="n">
        <v>21</v>
      </c>
      <c r="N866" s="0" t="n">
        <v>201</v>
      </c>
      <c r="O866" s="0" t="s">
        <v>32</v>
      </c>
      <c r="P866" s="0" t="s">
        <v>315</v>
      </c>
      <c r="Q866" s="0" t="s">
        <v>1034</v>
      </c>
      <c r="R866" s="0" t="s">
        <v>315</v>
      </c>
    </row>
    <row r="867" customFormat="false" ht="12.8" hidden="false" customHeight="false" outlineLevel="0" collapsed="false">
      <c r="A867" s="0" t="n">
        <v>10844</v>
      </c>
      <c r="B867" s="0" t="s">
        <v>401</v>
      </c>
      <c r="C867" s="0" t="n">
        <v>7210301</v>
      </c>
      <c r="D867" s="0" t="n">
        <v>1</v>
      </c>
      <c r="F867" s="0" t="n">
        <v>0</v>
      </c>
      <c r="G867" s="0" t="n">
        <v>10145</v>
      </c>
      <c r="H867" s="1" t="s">
        <v>1561</v>
      </c>
      <c r="J867" s="0" t="s">
        <v>19</v>
      </c>
      <c r="K867" s="0" t="s">
        <v>19</v>
      </c>
      <c r="L867" s="0" t="n">
        <v>7</v>
      </c>
      <c r="M867" s="0" t="n">
        <v>21</v>
      </c>
      <c r="N867" s="0" t="n">
        <v>301</v>
      </c>
      <c r="O867" s="0" t="s">
        <v>32</v>
      </c>
      <c r="P867" s="0" t="s">
        <v>315</v>
      </c>
      <c r="Q867" s="0" t="s">
        <v>401</v>
      </c>
      <c r="R867" s="0" t="s">
        <v>315</v>
      </c>
    </row>
    <row r="868" customFormat="false" ht="12.8" hidden="false" customHeight="false" outlineLevel="0" collapsed="false">
      <c r="A868" s="0" t="n">
        <v>10845</v>
      </c>
      <c r="B868" s="0" t="s">
        <v>102</v>
      </c>
      <c r="C868" s="0" t="n">
        <v>7210401</v>
      </c>
      <c r="D868" s="0" t="n">
        <v>1</v>
      </c>
      <c r="F868" s="0" t="n">
        <v>0</v>
      </c>
      <c r="G868" s="0" t="n">
        <v>10145</v>
      </c>
      <c r="H868" s="1" t="s">
        <v>1562</v>
      </c>
      <c r="J868" s="0" t="s">
        <v>19</v>
      </c>
      <c r="K868" s="0" t="s">
        <v>19</v>
      </c>
      <c r="L868" s="0" t="n">
        <v>7</v>
      </c>
      <c r="M868" s="0" t="n">
        <v>21</v>
      </c>
      <c r="N868" s="0" t="n">
        <v>401</v>
      </c>
      <c r="O868" s="0" t="s">
        <v>32</v>
      </c>
      <c r="P868" s="0" t="s">
        <v>315</v>
      </c>
      <c r="Q868" s="0" t="s">
        <v>102</v>
      </c>
      <c r="R868" s="0" t="s">
        <v>315</v>
      </c>
    </row>
    <row r="869" customFormat="false" ht="12.8" hidden="false" customHeight="false" outlineLevel="0" collapsed="false">
      <c r="A869" s="0" t="n">
        <v>10846</v>
      </c>
      <c r="B869" s="0" t="s">
        <v>1563</v>
      </c>
      <c r="C869" s="0" t="n">
        <v>7210402</v>
      </c>
      <c r="D869" s="0" t="n">
        <v>1</v>
      </c>
      <c r="F869" s="0" t="n">
        <v>0</v>
      </c>
      <c r="G869" s="0" t="n">
        <v>10145</v>
      </c>
      <c r="H869" s="1" t="s">
        <v>1564</v>
      </c>
      <c r="J869" s="0" t="s">
        <v>19</v>
      </c>
      <c r="K869" s="0" t="s">
        <v>19</v>
      </c>
      <c r="L869" s="0" t="n">
        <v>7</v>
      </c>
      <c r="M869" s="0" t="n">
        <v>21</v>
      </c>
      <c r="N869" s="0" t="n">
        <v>402</v>
      </c>
      <c r="O869" s="0" t="s">
        <v>32</v>
      </c>
      <c r="P869" s="0" t="s">
        <v>315</v>
      </c>
      <c r="Q869" s="0" t="s">
        <v>1563</v>
      </c>
      <c r="R869" s="0" t="s">
        <v>315</v>
      </c>
    </row>
    <row r="870" customFormat="false" ht="12.8" hidden="false" customHeight="false" outlineLevel="0" collapsed="false">
      <c r="A870" s="0" t="n">
        <v>10847</v>
      </c>
      <c r="B870" s="0" t="s">
        <v>1014</v>
      </c>
      <c r="C870" s="0" t="n">
        <v>7210403</v>
      </c>
      <c r="D870" s="0" t="n">
        <v>1</v>
      </c>
      <c r="F870" s="0" t="n">
        <v>0</v>
      </c>
      <c r="G870" s="0" t="n">
        <v>10145</v>
      </c>
      <c r="H870" s="1" t="s">
        <v>1565</v>
      </c>
      <c r="J870" s="0" t="s">
        <v>19</v>
      </c>
      <c r="K870" s="0" t="s">
        <v>19</v>
      </c>
      <c r="L870" s="0" t="n">
        <v>7</v>
      </c>
      <c r="M870" s="0" t="n">
        <v>21</v>
      </c>
      <c r="N870" s="0" t="n">
        <v>403</v>
      </c>
      <c r="O870" s="0" t="s">
        <v>32</v>
      </c>
      <c r="P870" s="0" t="s">
        <v>315</v>
      </c>
      <c r="Q870" s="0" t="s">
        <v>1014</v>
      </c>
      <c r="R870" s="0" t="s">
        <v>315</v>
      </c>
    </row>
    <row r="871" customFormat="false" ht="12.8" hidden="false" customHeight="false" outlineLevel="0" collapsed="false">
      <c r="A871" s="0" t="n">
        <v>10848</v>
      </c>
      <c r="B871" s="0" t="s">
        <v>1566</v>
      </c>
      <c r="C871" s="0" t="n">
        <v>7220101</v>
      </c>
      <c r="D871" s="0" t="n">
        <v>1</v>
      </c>
      <c r="F871" s="0" t="n">
        <v>0</v>
      </c>
      <c r="G871" s="0" t="n">
        <v>10146</v>
      </c>
      <c r="H871" s="1" t="s">
        <v>1567</v>
      </c>
      <c r="J871" s="0" t="s">
        <v>19</v>
      </c>
      <c r="K871" s="0" t="s">
        <v>19</v>
      </c>
      <c r="L871" s="0" t="n">
        <v>7</v>
      </c>
      <c r="M871" s="0" t="n">
        <v>22</v>
      </c>
      <c r="N871" s="0" t="n">
        <v>101</v>
      </c>
      <c r="O871" s="0" t="s">
        <v>32</v>
      </c>
      <c r="P871" s="0" t="s">
        <v>317</v>
      </c>
      <c r="Q871" s="0" t="s">
        <v>1566</v>
      </c>
      <c r="R871" s="0" t="s">
        <v>317</v>
      </c>
    </row>
    <row r="872" customFormat="false" ht="12.8" hidden="false" customHeight="false" outlineLevel="0" collapsed="false">
      <c r="A872" s="0" t="n">
        <v>10849</v>
      </c>
      <c r="B872" s="0" t="s">
        <v>1568</v>
      </c>
      <c r="C872" s="0" t="n">
        <v>7220201</v>
      </c>
      <c r="D872" s="0" t="n">
        <v>1</v>
      </c>
      <c r="F872" s="0" t="n">
        <v>0</v>
      </c>
      <c r="G872" s="0" t="n">
        <v>10146</v>
      </c>
      <c r="H872" s="1" t="s">
        <v>1569</v>
      </c>
      <c r="J872" s="0" t="s">
        <v>19</v>
      </c>
      <c r="K872" s="0" t="s">
        <v>19</v>
      </c>
      <c r="L872" s="0" t="n">
        <v>7</v>
      </c>
      <c r="M872" s="0" t="n">
        <v>22</v>
      </c>
      <c r="N872" s="0" t="n">
        <v>201</v>
      </c>
      <c r="O872" s="0" t="s">
        <v>32</v>
      </c>
      <c r="P872" s="0" t="s">
        <v>317</v>
      </c>
      <c r="Q872" s="0" t="s">
        <v>1568</v>
      </c>
      <c r="R872" s="0" t="s">
        <v>317</v>
      </c>
    </row>
    <row r="873" customFormat="false" ht="12.8" hidden="false" customHeight="false" outlineLevel="0" collapsed="false">
      <c r="A873" s="0" t="n">
        <v>10850</v>
      </c>
      <c r="B873" s="0" t="s">
        <v>1014</v>
      </c>
      <c r="C873" s="0" t="n">
        <v>7220301</v>
      </c>
      <c r="D873" s="0" t="n">
        <v>1</v>
      </c>
      <c r="F873" s="0" t="n">
        <v>0</v>
      </c>
      <c r="G873" s="0" t="n">
        <v>10146</v>
      </c>
      <c r="H873" s="1" t="s">
        <v>1570</v>
      </c>
      <c r="J873" s="0" t="s">
        <v>19</v>
      </c>
      <c r="K873" s="0" t="s">
        <v>19</v>
      </c>
      <c r="L873" s="0" t="n">
        <v>7</v>
      </c>
      <c r="M873" s="0" t="n">
        <v>22</v>
      </c>
      <c r="N873" s="0" t="n">
        <v>301</v>
      </c>
      <c r="O873" s="0" t="s">
        <v>32</v>
      </c>
      <c r="P873" s="0" t="s">
        <v>317</v>
      </c>
      <c r="Q873" s="0" t="s">
        <v>1014</v>
      </c>
      <c r="R873" s="0" t="s">
        <v>317</v>
      </c>
    </row>
    <row r="874" customFormat="false" ht="12.8" hidden="false" customHeight="false" outlineLevel="0" collapsed="false">
      <c r="A874" s="0" t="n">
        <v>10851</v>
      </c>
      <c r="B874" s="0" t="s">
        <v>104</v>
      </c>
      <c r="C874" s="0" t="n">
        <v>7220401</v>
      </c>
      <c r="D874" s="0" t="n">
        <v>1</v>
      </c>
      <c r="F874" s="0" t="n">
        <v>0</v>
      </c>
      <c r="G874" s="0" t="n">
        <v>10146</v>
      </c>
      <c r="H874" s="1" t="s">
        <v>1571</v>
      </c>
      <c r="J874" s="0" t="s">
        <v>19</v>
      </c>
      <c r="K874" s="0" t="s">
        <v>19</v>
      </c>
      <c r="L874" s="0" t="n">
        <v>7</v>
      </c>
      <c r="M874" s="0" t="n">
        <v>22</v>
      </c>
      <c r="N874" s="0" t="n">
        <v>401</v>
      </c>
      <c r="O874" s="0" t="s">
        <v>32</v>
      </c>
      <c r="P874" s="0" t="s">
        <v>317</v>
      </c>
      <c r="Q874" s="0" t="s">
        <v>104</v>
      </c>
      <c r="R874" s="0" t="s">
        <v>317</v>
      </c>
    </row>
    <row r="875" customFormat="false" ht="12.8" hidden="false" customHeight="false" outlineLevel="0" collapsed="false">
      <c r="A875" s="0" t="n">
        <v>10852</v>
      </c>
      <c r="B875" s="0" t="s">
        <v>102</v>
      </c>
      <c r="C875" s="0" t="n">
        <v>7220501</v>
      </c>
      <c r="D875" s="0" t="n">
        <v>1</v>
      </c>
      <c r="F875" s="0" t="n">
        <v>0</v>
      </c>
      <c r="G875" s="0" t="n">
        <v>10146</v>
      </c>
      <c r="H875" s="1" t="s">
        <v>1572</v>
      </c>
      <c r="J875" s="0" t="s">
        <v>19</v>
      </c>
      <c r="K875" s="0" t="s">
        <v>19</v>
      </c>
      <c r="L875" s="0" t="n">
        <v>7</v>
      </c>
      <c r="M875" s="0" t="n">
        <v>22</v>
      </c>
      <c r="N875" s="0" t="n">
        <v>501</v>
      </c>
      <c r="O875" s="0" t="s">
        <v>32</v>
      </c>
      <c r="P875" s="0" t="s">
        <v>317</v>
      </c>
      <c r="Q875" s="0" t="s">
        <v>102</v>
      </c>
      <c r="R875" s="0" t="s">
        <v>317</v>
      </c>
    </row>
    <row r="876" customFormat="false" ht="12.8" hidden="false" customHeight="false" outlineLevel="0" collapsed="false">
      <c r="A876" s="0" t="n">
        <v>10853</v>
      </c>
      <c r="B876" s="0" t="s">
        <v>1573</v>
      </c>
      <c r="C876" s="0" t="n">
        <v>7220502</v>
      </c>
      <c r="D876" s="0" t="n">
        <v>1</v>
      </c>
      <c r="F876" s="0" t="n">
        <v>0</v>
      </c>
      <c r="G876" s="0" t="n">
        <v>10146</v>
      </c>
      <c r="H876" s="1" t="s">
        <v>1574</v>
      </c>
      <c r="J876" s="0" t="s">
        <v>19</v>
      </c>
      <c r="K876" s="0" t="s">
        <v>19</v>
      </c>
      <c r="L876" s="0" t="n">
        <v>7</v>
      </c>
      <c r="M876" s="0" t="n">
        <v>22</v>
      </c>
      <c r="N876" s="0" t="n">
        <v>502</v>
      </c>
      <c r="O876" s="0" t="s">
        <v>32</v>
      </c>
      <c r="P876" s="0" t="s">
        <v>317</v>
      </c>
      <c r="Q876" s="0" t="s">
        <v>1573</v>
      </c>
      <c r="R876" s="0" t="s">
        <v>317</v>
      </c>
    </row>
    <row r="877" customFormat="false" ht="12.8" hidden="false" customHeight="false" outlineLevel="0" collapsed="false">
      <c r="A877" s="0" t="n">
        <v>10854</v>
      </c>
      <c r="B877" s="0" t="s">
        <v>1034</v>
      </c>
      <c r="C877" s="0" t="n">
        <v>7230101</v>
      </c>
      <c r="D877" s="0" t="n">
        <v>1</v>
      </c>
      <c r="F877" s="0" t="n">
        <v>0</v>
      </c>
      <c r="G877" s="0" t="n">
        <v>10147</v>
      </c>
      <c r="H877" s="1" t="s">
        <v>1575</v>
      </c>
      <c r="J877" s="0" t="s">
        <v>19</v>
      </c>
      <c r="K877" s="0" t="s">
        <v>19</v>
      </c>
      <c r="L877" s="0" t="n">
        <v>7</v>
      </c>
      <c r="M877" s="0" t="n">
        <v>23</v>
      </c>
      <c r="N877" s="0" t="n">
        <v>101</v>
      </c>
      <c r="O877" s="0" t="s">
        <v>32</v>
      </c>
      <c r="P877" s="0" t="s">
        <v>319</v>
      </c>
      <c r="Q877" s="0" t="s">
        <v>1034</v>
      </c>
      <c r="R877" s="0" t="s">
        <v>319</v>
      </c>
    </row>
    <row r="878" customFormat="false" ht="12.8" hidden="false" customHeight="false" outlineLevel="0" collapsed="false">
      <c r="A878" s="0" t="n">
        <v>10855</v>
      </c>
      <c r="B878" s="0" t="s">
        <v>1144</v>
      </c>
      <c r="C878" s="0" t="n">
        <v>7240101</v>
      </c>
      <c r="D878" s="0" t="n">
        <v>1</v>
      </c>
      <c r="F878" s="0" t="n">
        <v>0</v>
      </c>
      <c r="G878" s="0" t="n">
        <v>10148</v>
      </c>
      <c r="H878" s="1" t="s">
        <v>1576</v>
      </c>
      <c r="J878" s="0" t="s">
        <v>19</v>
      </c>
      <c r="K878" s="0" t="s">
        <v>19</v>
      </c>
      <c r="L878" s="0" t="n">
        <v>7</v>
      </c>
      <c r="M878" s="0" t="n">
        <v>24</v>
      </c>
      <c r="N878" s="0" t="n">
        <v>101</v>
      </c>
      <c r="O878" s="0" t="s">
        <v>32</v>
      </c>
      <c r="P878" s="0" t="s">
        <v>158</v>
      </c>
      <c r="Q878" s="0" t="s">
        <v>1144</v>
      </c>
      <c r="R878" s="0" t="s">
        <v>158</v>
      </c>
    </row>
    <row r="879" customFormat="false" ht="12.8" hidden="false" customHeight="false" outlineLevel="0" collapsed="false">
      <c r="A879" s="0" t="n">
        <v>10856</v>
      </c>
      <c r="B879" s="0" t="s">
        <v>1093</v>
      </c>
      <c r="C879" s="0" t="n">
        <v>7240201</v>
      </c>
      <c r="D879" s="0" t="n">
        <v>1</v>
      </c>
      <c r="F879" s="0" t="n">
        <v>0</v>
      </c>
      <c r="G879" s="0" t="n">
        <v>10148</v>
      </c>
      <c r="H879" s="1" t="s">
        <v>1577</v>
      </c>
      <c r="J879" s="0" t="s">
        <v>19</v>
      </c>
      <c r="K879" s="0" t="s">
        <v>19</v>
      </c>
      <c r="L879" s="0" t="n">
        <v>7</v>
      </c>
      <c r="M879" s="0" t="n">
        <v>24</v>
      </c>
      <c r="N879" s="0" t="n">
        <v>201</v>
      </c>
      <c r="O879" s="0" t="s">
        <v>32</v>
      </c>
      <c r="P879" s="0" t="s">
        <v>158</v>
      </c>
      <c r="Q879" s="0" t="s">
        <v>1093</v>
      </c>
      <c r="R879" s="0" t="s">
        <v>158</v>
      </c>
    </row>
    <row r="880" customFormat="false" ht="12.8" hidden="false" customHeight="false" outlineLevel="0" collapsed="false">
      <c r="A880" s="0" t="n">
        <v>10857</v>
      </c>
      <c r="B880" s="0" t="s">
        <v>1034</v>
      </c>
      <c r="C880" s="0" t="n">
        <v>7240301</v>
      </c>
      <c r="D880" s="0" t="n">
        <v>1</v>
      </c>
      <c r="F880" s="0" t="n">
        <v>0</v>
      </c>
      <c r="G880" s="0" t="n">
        <v>10148</v>
      </c>
      <c r="H880" s="1" t="s">
        <v>1578</v>
      </c>
      <c r="J880" s="0" t="s">
        <v>19</v>
      </c>
      <c r="K880" s="0" t="s">
        <v>19</v>
      </c>
      <c r="L880" s="0" t="n">
        <v>7</v>
      </c>
      <c r="M880" s="0" t="n">
        <v>24</v>
      </c>
      <c r="N880" s="0" t="n">
        <v>301</v>
      </c>
      <c r="O880" s="0" t="s">
        <v>32</v>
      </c>
      <c r="P880" s="0" t="s">
        <v>158</v>
      </c>
      <c r="Q880" s="0" t="s">
        <v>1034</v>
      </c>
      <c r="R880" s="0" t="s">
        <v>158</v>
      </c>
    </row>
    <row r="881" customFormat="false" ht="12.8" hidden="false" customHeight="false" outlineLevel="0" collapsed="false">
      <c r="A881" s="0" t="n">
        <v>10858</v>
      </c>
      <c r="B881" s="0" t="s">
        <v>401</v>
      </c>
      <c r="C881" s="0" t="n">
        <v>7240401</v>
      </c>
      <c r="D881" s="0" t="n">
        <v>1</v>
      </c>
      <c r="F881" s="0" t="n">
        <v>0</v>
      </c>
      <c r="G881" s="0" t="n">
        <v>10148</v>
      </c>
      <c r="H881" s="1" t="s">
        <v>1579</v>
      </c>
      <c r="J881" s="0" t="s">
        <v>19</v>
      </c>
      <c r="K881" s="0" t="s">
        <v>19</v>
      </c>
      <c r="L881" s="0" t="n">
        <v>7</v>
      </c>
      <c r="M881" s="0" t="n">
        <v>24</v>
      </c>
      <c r="N881" s="0" t="n">
        <v>401</v>
      </c>
      <c r="O881" s="0" t="s">
        <v>32</v>
      </c>
      <c r="P881" s="0" t="s">
        <v>158</v>
      </c>
      <c r="Q881" s="0" t="s">
        <v>401</v>
      </c>
      <c r="R881" s="0" t="s">
        <v>158</v>
      </c>
    </row>
    <row r="882" customFormat="false" ht="12.8" hidden="false" customHeight="false" outlineLevel="0" collapsed="false">
      <c r="A882" s="0" t="n">
        <v>10859</v>
      </c>
      <c r="B882" s="0" t="s">
        <v>102</v>
      </c>
      <c r="C882" s="0" t="n">
        <v>7240501</v>
      </c>
      <c r="D882" s="0" t="n">
        <v>1</v>
      </c>
      <c r="F882" s="0" t="n">
        <v>0</v>
      </c>
      <c r="G882" s="0" t="n">
        <v>10148</v>
      </c>
      <c r="H882" s="1" t="s">
        <v>1580</v>
      </c>
      <c r="J882" s="0" t="s">
        <v>19</v>
      </c>
      <c r="K882" s="0" t="s">
        <v>19</v>
      </c>
      <c r="L882" s="0" t="n">
        <v>7</v>
      </c>
      <c r="M882" s="0" t="n">
        <v>24</v>
      </c>
      <c r="N882" s="0" t="n">
        <v>501</v>
      </c>
      <c r="O882" s="0" t="s">
        <v>32</v>
      </c>
      <c r="P882" s="0" t="s">
        <v>158</v>
      </c>
      <c r="Q882" s="0" t="s">
        <v>102</v>
      </c>
      <c r="R882" s="0" t="s">
        <v>158</v>
      </c>
    </row>
    <row r="883" customFormat="false" ht="12.8" hidden="false" customHeight="false" outlineLevel="0" collapsed="false">
      <c r="A883" s="0" t="n">
        <v>10860</v>
      </c>
      <c r="B883" s="0" t="s">
        <v>1581</v>
      </c>
      <c r="C883" s="0" t="n">
        <v>7250101</v>
      </c>
      <c r="D883" s="0" t="n">
        <v>1</v>
      </c>
      <c r="F883" s="0" t="n">
        <v>0</v>
      </c>
      <c r="G883" s="0" t="n">
        <v>10149</v>
      </c>
      <c r="H883" s="1" t="s">
        <v>1582</v>
      </c>
      <c r="J883" s="0" t="s">
        <v>19</v>
      </c>
      <c r="K883" s="0" t="s">
        <v>19</v>
      </c>
      <c r="L883" s="0" t="n">
        <v>7</v>
      </c>
      <c r="M883" s="0" t="n">
        <v>25</v>
      </c>
      <c r="N883" s="0" t="n">
        <v>101</v>
      </c>
      <c r="O883" s="0" t="s">
        <v>32</v>
      </c>
      <c r="P883" s="0" t="s">
        <v>322</v>
      </c>
      <c r="Q883" s="0" t="s">
        <v>1581</v>
      </c>
      <c r="R883" s="0" t="s">
        <v>322</v>
      </c>
    </row>
    <row r="884" customFormat="false" ht="12.8" hidden="false" customHeight="false" outlineLevel="0" collapsed="false">
      <c r="A884" s="0" t="n">
        <v>11118</v>
      </c>
      <c r="B884" s="0" t="s">
        <v>102</v>
      </c>
      <c r="C884" s="0" t="n">
        <v>0</v>
      </c>
      <c r="D884" s="0" t="n">
        <v>1</v>
      </c>
      <c r="F884" s="0" t="n">
        <v>0</v>
      </c>
      <c r="G884" s="0" t="n">
        <v>10149</v>
      </c>
      <c r="H884" s="1" t="s">
        <v>1583</v>
      </c>
      <c r="I884" s="0" t="n">
        <v>20150910091757</v>
      </c>
      <c r="J884" s="0" t="s">
        <v>182</v>
      </c>
      <c r="K884" s="0" t="s">
        <v>19</v>
      </c>
      <c r="L884" s="0" t="n">
        <v>7</v>
      </c>
      <c r="M884" s="0" t="n">
        <v>25</v>
      </c>
      <c r="N884" s="0" t="n">
        <v>3013</v>
      </c>
      <c r="O884" s="0" t="s">
        <v>32</v>
      </c>
      <c r="P884" s="0" t="s">
        <v>322</v>
      </c>
      <c r="Q884" s="0" t="s">
        <v>102</v>
      </c>
      <c r="R884" s="0" t="s">
        <v>322</v>
      </c>
    </row>
    <row r="885" customFormat="false" ht="12.8" hidden="false" customHeight="false" outlineLevel="0" collapsed="false">
      <c r="A885" s="0" t="n">
        <v>10861</v>
      </c>
      <c r="B885" s="0" t="s">
        <v>1584</v>
      </c>
      <c r="C885" s="0" t="n">
        <v>7260101</v>
      </c>
      <c r="D885" s="0" t="n">
        <v>1</v>
      </c>
      <c r="F885" s="0" t="n">
        <v>0</v>
      </c>
      <c r="G885" s="0" t="n">
        <v>10150</v>
      </c>
      <c r="H885" s="1" t="s">
        <v>1585</v>
      </c>
      <c r="J885" s="0" t="s">
        <v>19</v>
      </c>
      <c r="K885" s="0" t="s">
        <v>19</v>
      </c>
      <c r="L885" s="0" t="n">
        <v>7</v>
      </c>
      <c r="M885" s="0" t="n">
        <v>26</v>
      </c>
      <c r="N885" s="0" t="n">
        <v>101</v>
      </c>
      <c r="O885" s="0" t="s">
        <v>32</v>
      </c>
      <c r="P885" s="0" t="s">
        <v>324</v>
      </c>
      <c r="Q885" s="0" t="s">
        <v>1584</v>
      </c>
      <c r="R885" s="0" t="s">
        <v>324</v>
      </c>
    </row>
    <row r="886" customFormat="false" ht="12.8" hidden="false" customHeight="false" outlineLevel="0" collapsed="false">
      <c r="A886" s="0" t="n">
        <v>10862</v>
      </c>
      <c r="B886" s="0" t="s">
        <v>1586</v>
      </c>
      <c r="C886" s="0" t="n">
        <v>7260201</v>
      </c>
      <c r="D886" s="0" t="n">
        <v>1</v>
      </c>
      <c r="F886" s="0" t="n">
        <v>0</v>
      </c>
      <c r="G886" s="0" t="n">
        <v>10150</v>
      </c>
      <c r="H886" s="1" t="s">
        <v>1587</v>
      </c>
      <c r="J886" s="0" t="s">
        <v>19</v>
      </c>
      <c r="K886" s="0" t="s">
        <v>19</v>
      </c>
      <c r="L886" s="0" t="n">
        <v>7</v>
      </c>
      <c r="M886" s="0" t="n">
        <v>26</v>
      </c>
      <c r="N886" s="0" t="n">
        <v>201</v>
      </c>
      <c r="O886" s="0" t="s">
        <v>32</v>
      </c>
      <c r="P886" s="0" t="s">
        <v>324</v>
      </c>
      <c r="Q886" s="0" t="s">
        <v>1586</v>
      </c>
      <c r="R886" s="0" t="s">
        <v>324</v>
      </c>
    </row>
    <row r="887" customFormat="false" ht="12.8" hidden="false" customHeight="false" outlineLevel="0" collapsed="false">
      <c r="A887" s="0" t="n">
        <v>10863</v>
      </c>
      <c r="B887" s="0" t="s">
        <v>1588</v>
      </c>
      <c r="C887" s="0" t="n">
        <v>7260301</v>
      </c>
      <c r="D887" s="0" t="n">
        <v>1</v>
      </c>
      <c r="F887" s="0" t="n">
        <v>0</v>
      </c>
      <c r="G887" s="0" t="n">
        <v>10150</v>
      </c>
      <c r="H887" s="1" t="s">
        <v>1589</v>
      </c>
      <c r="J887" s="0" t="s">
        <v>19</v>
      </c>
      <c r="K887" s="0" t="s">
        <v>19</v>
      </c>
      <c r="L887" s="0" t="n">
        <v>7</v>
      </c>
      <c r="M887" s="0" t="n">
        <v>26</v>
      </c>
      <c r="N887" s="0" t="n">
        <v>301</v>
      </c>
      <c r="O887" s="0" t="s">
        <v>32</v>
      </c>
      <c r="P887" s="0" t="s">
        <v>324</v>
      </c>
      <c r="Q887" s="0" t="s">
        <v>1588</v>
      </c>
      <c r="R887" s="0" t="s">
        <v>324</v>
      </c>
    </row>
    <row r="888" customFormat="false" ht="12.8" hidden="false" customHeight="false" outlineLevel="0" collapsed="false">
      <c r="A888" s="0" t="n">
        <v>10864</v>
      </c>
      <c r="B888" s="0" t="s">
        <v>1590</v>
      </c>
      <c r="C888" s="0" t="n">
        <v>7260401</v>
      </c>
      <c r="D888" s="0" t="n">
        <v>1</v>
      </c>
      <c r="F888" s="0" t="n">
        <v>0</v>
      </c>
      <c r="G888" s="0" t="n">
        <v>10150</v>
      </c>
      <c r="H888" s="1" t="s">
        <v>1591</v>
      </c>
      <c r="J888" s="0" t="s">
        <v>19</v>
      </c>
      <c r="K888" s="0" t="s">
        <v>19</v>
      </c>
      <c r="L888" s="0" t="n">
        <v>7</v>
      </c>
      <c r="M888" s="0" t="n">
        <v>26</v>
      </c>
      <c r="N888" s="0" t="n">
        <v>401</v>
      </c>
      <c r="O888" s="0" t="s">
        <v>32</v>
      </c>
      <c r="P888" s="0" t="s">
        <v>324</v>
      </c>
      <c r="Q888" s="0" t="s">
        <v>1590</v>
      </c>
      <c r="R888" s="0" t="s">
        <v>324</v>
      </c>
    </row>
    <row r="889" customFormat="false" ht="12.8" hidden="false" customHeight="false" outlineLevel="0" collapsed="false">
      <c r="A889" s="0" t="n">
        <v>10865</v>
      </c>
      <c r="B889" s="0" t="s">
        <v>1592</v>
      </c>
      <c r="C889" s="0" t="n">
        <v>7260501</v>
      </c>
      <c r="D889" s="0" t="n">
        <v>1</v>
      </c>
      <c r="F889" s="0" t="n">
        <v>0</v>
      </c>
      <c r="G889" s="0" t="n">
        <v>10150</v>
      </c>
      <c r="H889" s="1" t="s">
        <v>1593</v>
      </c>
      <c r="J889" s="0" t="s">
        <v>19</v>
      </c>
      <c r="K889" s="0" t="s">
        <v>19</v>
      </c>
      <c r="L889" s="0" t="n">
        <v>7</v>
      </c>
      <c r="M889" s="0" t="n">
        <v>26</v>
      </c>
      <c r="N889" s="0" t="n">
        <v>501</v>
      </c>
      <c r="O889" s="0" t="s">
        <v>32</v>
      </c>
      <c r="P889" s="0" t="s">
        <v>324</v>
      </c>
      <c r="Q889" s="0" t="s">
        <v>1592</v>
      </c>
      <c r="R889" s="0" t="s">
        <v>324</v>
      </c>
    </row>
    <row r="890" customFormat="false" ht="12.8" hidden="false" customHeight="false" outlineLevel="0" collapsed="false">
      <c r="A890" s="0" t="n">
        <v>10866</v>
      </c>
      <c r="B890" s="0" t="s">
        <v>1594</v>
      </c>
      <c r="C890" s="0" t="n">
        <v>7260601</v>
      </c>
      <c r="D890" s="0" t="n">
        <v>1</v>
      </c>
      <c r="F890" s="0" t="n">
        <v>0</v>
      </c>
      <c r="G890" s="0" t="n">
        <v>10150</v>
      </c>
      <c r="H890" s="1" t="s">
        <v>1595</v>
      </c>
      <c r="J890" s="0" t="s">
        <v>19</v>
      </c>
      <c r="K890" s="0" t="s">
        <v>19</v>
      </c>
      <c r="L890" s="0" t="n">
        <v>7</v>
      </c>
      <c r="M890" s="0" t="n">
        <v>26</v>
      </c>
      <c r="N890" s="0" t="n">
        <v>601</v>
      </c>
      <c r="O890" s="0" t="s">
        <v>32</v>
      </c>
      <c r="P890" s="0" t="s">
        <v>324</v>
      </c>
      <c r="Q890" s="0" t="s">
        <v>1594</v>
      </c>
      <c r="R890" s="0" t="s">
        <v>324</v>
      </c>
    </row>
    <row r="891" customFormat="false" ht="12.8" hidden="false" customHeight="false" outlineLevel="0" collapsed="false">
      <c r="A891" s="0" t="n">
        <v>10867</v>
      </c>
      <c r="B891" s="0" t="s">
        <v>1596</v>
      </c>
      <c r="C891" s="0" t="n">
        <v>7260701</v>
      </c>
      <c r="D891" s="0" t="n">
        <v>1</v>
      </c>
      <c r="F891" s="0" t="n">
        <v>0</v>
      </c>
      <c r="G891" s="0" t="n">
        <v>10150</v>
      </c>
      <c r="H891" s="1" t="s">
        <v>1597</v>
      </c>
      <c r="J891" s="0" t="s">
        <v>19</v>
      </c>
      <c r="K891" s="0" t="s">
        <v>19</v>
      </c>
      <c r="L891" s="0" t="n">
        <v>7</v>
      </c>
      <c r="M891" s="0" t="n">
        <v>26</v>
      </c>
      <c r="N891" s="0" t="n">
        <v>701</v>
      </c>
      <c r="O891" s="0" t="s">
        <v>32</v>
      </c>
      <c r="P891" s="0" t="s">
        <v>324</v>
      </c>
      <c r="Q891" s="0" t="s">
        <v>1596</v>
      </c>
      <c r="R891" s="0" t="s">
        <v>324</v>
      </c>
    </row>
    <row r="892" customFormat="false" ht="12.8" hidden="false" customHeight="false" outlineLevel="0" collapsed="false">
      <c r="A892" s="0" t="n">
        <v>10868</v>
      </c>
      <c r="B892" s="0" t="s">
        <v>1598</v>
      </c>
      <c r="C892" s="0" t="n">
        <v>7260801</v>
      </c>
      <c r="D892" s="0" t="n">
        <v>1</v>
      </c>
      <c r="F892" s="0" t="n">
        <v>0</v>
      </c>
      <c r="G892" s="0" t="n">
        <v>10150</v>
      </c>
      <c r="H892" s="1" t="s">
        <v>1599</v>
      </c>
      <c r="J892" s="0" t="s">
        <v>19</v>
      </c>
      <c r="K892" s="0" t="s">
        <v>19</v>
      </c>
      <c r="L892" s="0" t="n">
        <v>7</v>
      </c>
      <c r="M892" s="0" t="n">
        <v>26</v>
      </c>
      <c r="N892" s="0" t="n">
        <v>801</v>
      </c>
      <c r="O892" s="0" t="s">
        <v>32</v>
      </c>
      <c r="P892" s="0" t="s">
        <v>324</v>
      </c>
      <c r="Q892" s="0" t="s">
        <v>1598</v>
      </c>
      <c r="R892" s="0" t="s">
        <v>324</v>
      </c>
    </row>
    <row r="893" customFormat="false" ht="12.8" hidden="false" customHeight="false" outlineLevel="0" collapsed="false">
      <c r="A893" s="0" t="n">
        <v>10869</v>
      </c>
      <c r="B893" s="0" t="s">
        <v>1600</v>
      </c>
      <c r="C893" s="0" t="n">
        <v>7260802</v>
      </c>
      <c r="D893" s="0" t="n">
        <v>1</v>
      </c>
      <c r="F893" s="0" t="n">
        <v>0</v>
      </c>
      <c r="G893" s="0" t="n">
        <v>10150</v>
      </c>
      <c r="H893" s="1" t="s">
        <v>1601</v>
      </c>
      <c r="J893" s="0" t="s">
        <v>19</v>
      </c>
      <c r="K893" s="0" t="s">
        <v>19</v>
      </c>
      <c r="L893" s="0" t="n">
        <v>7</v>
      </c>
      <c r="M893" s="0" t="n">
        <v>26</v>
      </c>
      <c r="N893" s="0" t="n">
        <v>802</v>
      </c>
      <c r="O893" s="0" t="s">
        <v>32</v>
      </c>
      <c r="P893" s="0" t="s">
        <v>324</v>
      </c>
      <c r="Q893" s="0" t="s">
        <v>1600</v>
      </c>
      <c r="R893" s="0" t="s">
        <v>324</v>
      </c>
    </row>
    <row r="894" customFormat="false" ht="12.8" hidden="false" customHeight="false" outlineLevel="0" collapsed="false">
      <c r="A894" s="0" t="n">
        <v>10870</v>
      </c>
      <c r="B894" s="0" t="s">
        <v>1602</v>
      </c>
      <c r="C894" s="0" t="n">
        <v>7260803</v>
      </c>
      <c r="D894" s="0" t="n">
        <v>1</v>
      </c>
      <c r="F894" s="0" t="n">
        <v>0</v>
      </c>
      <c r="G894" s="0" t="n">
        <v>10150</v>
      </c>
      <c r="H894" s="1" t="s">
        <v>1603</v>
      </c>
      <c r="J894" s="0" t="s">
        <v>19</v>
      </c>
      <c r="K894" s="0" t="s">
        <v>19</v>
      </c>
      <c r="L894" s="0" t="n">
        <v>7</v>
      </c>
      <c r="M894" s="0" t="n">
        <v>26</v>
      </c>
      <c r="N894" s="0" t="n">
        <v>803</v>
      </c>
      <c r="O894" s="0" t="s">
        <v>32</v>
      </c>
      <c r="P894" s="0" t="s">
        <v>324</v>
      </c>
      <c r="Q894" s="0" t="s">
        <v>1602</v>
      </c>
      <c r="R894" s="0" t="s">
        <v>324</v>
      </c>
    </row>
    <row r="895" customFormat="false" ht="12.8" hidden="false" customHeight="false" outlineLevel="0" collapsed="false">
      <c r="A895" s="0" t="n">
        <v>10871</v>
      </c>
      <c r="B895" s="0" t="s">
        <v>1604</v>
      </c>
      <c r="C895" s="0" t="n">
        <v>7260804</v>
      </c>
      <c r="D895" s="0" t="n">
        <v>1</v>
      </c>
      <c r="F895" s="0" t="n">
        <v>0</v>
      </c>
      <c r="G895" s="0" t="n">
        <v>10150</v>
      </c>
      <c r="H895" s="1" t="s">
        <v>1605</v>
      </c>
      <c r="J895" s="0" t="s">
        <v>19</v>
      </c>
      <c r="K895" s="0" t="s">
        <v>19</v>
      </c>
      <c r="L895" s="0" t="n">
        <v>7</v>
      </c>
      <c r="M895" s="0" t="n">
        <v>26</v>
      </c>
      <c r="N895" s="0" t="n">
        <v>804</v>
      </c>
      <c r="O895" s="0" t="s">
        <v>32</v>
      </c>
      <c r="P895" s="0" t="s">
        <v>324</v>
      </c>
      <c r="Q895" s="0" t="s">
        <v>1604</v>
      </c>
      <c r="R895" s="0" t="s">
        <v>324</v>
      </c>
    </row>
    <row r="896" customFormat="false" ht="12.8" hidden="false" customHeight="false" outlineLevel="0" collapsed="false">
      <c r="A896" s="0" t="n">
        <v>10872</v>
      </c>
      <c r="B896" s="0" t="s">
        <v>1606</v>
      </c>
      <c r="C896" s="0" t="n">
        <v>7260805</v>
      </c>
      <c r="D896" s="0" t="n">
        <v>1</v>
      </c>
      <c r="F896" s="0" t="n">
        <v>0</v>
      </c>
      <c r="G896" s="0" t="n">
        <v>10150</v>
      </c>
      <c r="H896" s="1" t="s">
        <v>1607</v>
      </c>
      <c r="J896" s="0" t="s">
        <v>19</v>
      </c>
      <c r="K896" s="0" t="s">
        <v>19</v>
      </c>
      <c r="L896" s="0" t="n">
        <v>7</v>
      </c>
      <c r="M896" s="0" t="n">
        <v>26</v>
      </c>
      <c r="N896" s="0" t="n">
        <v>805</v>
      </c>
      <c r="O896" s="0" t="s">
        <v>32</v>
      </c>
      <c r="P896" s="0" t="s">
        <v>324</v>
      </c>
      <c r="Q896" s="0" t="s">
        <v>1606</v>
      </c>
      <c r="R896" s="0" t="s">
        <v>324</v>
      </c>
    </row>
    <row r="897" customFormat="false" ht="12.8" hidden="false" customHeight="false" outlineLevel="0" collapsed="false">
      <c r="A897" s="0" t="n">
        <v>10873</v>
      </c>
      <c r="B897" s="0" t="s">
        <v>1608</v>
      </c>
      <c r="C897" s="0" t="n">
        <v>7260806</v>
      </c>
      <c r="D897" s="0" t="n">
        <v>1</v>
      </c>
      <c r="F897" s="0" t="n">
        <v>0</v>
      </c>
      <c r="G897" s="0" t="n">
        <v>10150</v>
      </c>
      <c r="H897" s="1" t="s">
        <v>1609</v>
      </c>
      <c r="J897" s="0" t="s">
        <v>19</v>
      </c>
      <c r="K897" s="0" t="s">
        <v>19</v>
      </c>
      <c r="L897" s="0" t="n">
        <v>7</v>
      </c>
      <c r="M897" s="0" t="n">
        <v>26</v>
      </c>
      <c r="N897" s="0" t="n">
        <v>806</v>
      </c>
      <c r="O897" s="0" t="s">
        <v>32</v>
      </c>
      <c r="P897" s="0" t="s">
        <v>324</v>
      </c>
      <c r="Q897" s="0" t="s">
        <v>1608</v>
      </c>
      <c r="R897" s="0" t="s">
        <v>324</v>
      </c>
    </row>
    <row r="898" customFormat="false" ht="12.8" hidden="false" customHeight="false" outlineLevel="0" collapsed="false">
      <c r="A898" s="0" t="n">
        <v>10874</v>
      </c>
      <c r="B898" s="0" t="s">
        <v>1610</v>
      </c>
      <c r="C898" s="0" t="n">
        <v>7260807</v>
      </c>
      <c r="D898" s="0" t="n">
        <v>1</v>
      </c>
      <c r="F898" s="0" t="n">
        <v>0</v>
      </c>
      <c r="G898" s="0" t="n">
        <v>10150</v>
      </c>
      <c r="H898" s="1" t="s">
        <v>1611</v>
      </c>
      <c r="J898" s="0" t="s">
        <v>19</v>
      </c>
      <c r="K898" s="0" t="s">
        <v>19</v>
      </c>
      <c r="L898" s="0" t="n">
        <v>7</v>
      </c>
      <c r="M898" s="0" t="n">
        <v>26</v>
      </c>
      <c r="N898" s="0" t="n">
        <v>807</v>
      </c>
      <c r="O898" s="0" t="s">
        <v>32</v>
      </c>
      <c r="P898" s="0" t="s">
        <v>324</v>
      </c>
      <c r="Q898" s="0" t="s">
        <v>1610</v>
      </c>
      <c r="R898" s="0" t="s">
        <v>324</v>
      </c>
    </row>
    <row r="899" customFormat="false" ht="12.8" hidden="false" customHeight="false" outlineLevel="0" collapsed="false">
      <c r="A899" s="0" t="n">
        <v>10875</v>
      </c>
      <c r="B899" s="0" t="s">
        <v>1612</v>
      </c>
      <c r="C899" s="0" t="n">
        <v>7260808</v>
      </c>
      <c r="D899" s="0" t="n">
        <v>1</v>
      </c>
      <c r="F899" s="0" t="n">
        <v>0</v>
      </c>
      <c r="G899" s="0" t="n">
        <v>10150</v>
      </c>
      <c r="H899" s="1" t="s">
        <v>1613</v>
      </c>
      <c r="J899" s="0" t="s">
        <v>19</v>
      </c>
      <c r="K899" s="0" t="s">
        <v>19</v>
      </c>
      <c r="L899" s="0" t="n">
        <v>7</v>
      </c>
      <c r="M899" s="0" t="n">
        <v>26</v>
      </c>
      <c r="N899" s="0" t="n">
        <v>808</v>
      </c>
      <c r="O899" s="0" t="s">
        <v>32</v>
      </c>
      <c r="P899" s="0" t="s">
        <v>324</v>
      </c>
      <c r="Q899" s="0" t="s">
        <v>1612</v>
      </c>
      <c r="R899" s="0" t="s">
        <v>324</v>
      </c>
    </row>
    <row r="900" customFormat="false" ht="12.8" hidden="false" customHeight="false" outlineLevel="0" collapsed="false">
      <c r="A900" s="0" t="n">
        <v>10876</v>
      </c>
      <c r="B900" s="0" t="s">
        <v>1598</v>
      </c>
      <c r="C900" s="0" t="n">
        <v>7260809</v>
      </c>
      <c r="D900" s="0" t="n">
        <v>1</v>
      </c>
      <c r="F900" s="0" t="n">
        <v>0</v>
      </c>
      <c r="G900" s="0" t="n">
        <v>10150</v>
      </c>
      <c r="H900" s="1" t="s">
        <v>1614</v>
      </c>
      <c r="J900" s="0" t="s">
        <v>19</v>
      </c>
      <c r="K900" s="0" t="s">
        <v>19</v>
      </c>
      <c r="L900" s="0" t="n">
        <v>7</v>
      </c>
      <c r="M900" s="0" t="n">
        <v>26</v>
      </c>
      <c r="N900" s="0" t="n">
        <v>809</v>
      </c>
      <c r="O900" s="0" t="s">
        <v>32</v>
      </c>
      <c r="P900" s="0" t="s">
        <v>324</v>
      </c>
      <c r="Q900" s="0" t="s">
        <v>1598</v>
      </c>
      <c r="R900" s="0" t="s">
        <v>324</v>
      </c>
    </row>
    <row r="901" customFormat="false" ht="12.8" hidden="false" customHeight="false" outlineLevel="0" collapsed="false">
      <c r="A901" s="0" t="n">
        <v>10877</v>
      </c>
      <c r="B901" s="0" t="s">
        <v>1615</v>
      </c>
      <c r="C901" s="0" t="n">
        <v>7260810</v>
      </c>
      <c r="D901" s="0" t="n">
        <v>1</v>
      </c>
      <c r="F901" s="0" t="n">
        <v>0</v>
      </c>
      <c r="G901" s="0" t="n">
        <v>10150</v>
      </c>
      <c r="H901" s="1" t="s">
        <v>1616</v>
      </c>
      <c r="J901" s="0" t="s">
        <v>19</v>
      </c>
      <c r="K901" s="0" t="s">
        <v>19</v>
      </c>
      <c r="L901" s="0" t="n">
        <v>7</v>
      </c>
      <c r="M901" s="0" t="n">
        <v>26</v>
      </c>
      <c r="N901" s="0" t="n">
        <v>810</v>
      </c>
      <c r="O901" s="0" t="s">
        <v>32</v>
      </c>
      <c r="P901" s="0" t="s">
        <v>324</v>
      </c>
      <c r="Q901" s="0" t="s">
        <v>1615</v>
      </c>
      <c r="R901" s="0" t="s">
        <v>324</v>
      </c>
    </row>
    <row r="902" customFormat="false" ht="12.8" hidden="false" customHeight="false" outlineLevel="0" collapsed="false">
      <c r="A902" s="0" t="n">
        <v>10878</v>
      </c>
      <c r="B902" s="0" t="s">
        <v>1617</v>
      </c>
      <c r="C902" s="0" t="n">
        <v>7260811</v>
      </c>
      <c r="D902" s="0" t="n">
        <v>1</v>
      </c>
      <c r="F902" s="0" t="n">
        <v>0</v>
      </c>
      <c r="G902" s="0" t="n">
        <v>10150</v>
      </c>
      <c r="H902" s="1" t="s">
        <v>1618</v>
      </c>
      <c r="J902" s="0" t="s">
        <v>19</v>
      </c>
      <c r="K902" s="0" t="s">
        <v>19</v>
      </c>
      <c r="L902" s="0" t="n">
        <v>7</v>
      </c>
      <c r="M902" s="0" t="n">
        <v>26</v>
      </c>
      <c r="N902" s="0" t="n">
        <v>811</v>
      </c>
      <c r="O902" s="0" t="s">
        <v>32</v>
      </c>
      <c r="P902" s="0" t="s">
        <v>324</v>
      </c>
      <c r="Q902" s="0" t="s">
        <v>1617</v>
      </c>
      <c r="R902" s="0" t="s">
        <v>324</v>
      </c>
    </row>
    <row r="903" customFormat="false" ht="12.8" hidden="false" customHeight="false" outlineLevel="0" collapsed="false">
      <c r="A903" s="0" t="n">
        <v>10879</v>
      </c>
      <c r="B903" s="0" t="s">
        <v>1619</v>
      </c>
      <c r="C903" s="0" t="n">
        <v>7260812</v>
      </c>
      <c r="D903" s="0" t="n">
        <v>1</v>
      </c>
      <c r="F903" s="0" t="n">
        <v>0</v>
      </c>
      <c r="G903" s="0" t="n">
        <v>10150</v>
      </c>
      <c r="H903" s="1" t="s">
        <v>1620</v>
      </c>
      <c r="J903" s="0" t="s">
        <v>19</v>
      </c>
      <c r="K903" s="0" t="s">
        <v>19</v>
      </c>
      <c r="L903" s="0" t="n">
        <v>7</v>
      </c>
      <c r="M903" s="0" t="n">
        <v>26</v>
      </c>
      <c r="N903" s="0" t="n">
        <v>812</v>
      </c>
      <c r="O903" s="0" t="s">
        <v>32</v>
      </c>
      <c r="P903" s="0" t="s">
        <v>324</v>
      </c>
      <c r="Q903" s="0" t="s">
        <v>1619</v>
      </c>
      <c r="R903" s="0" t="s">
        <v>324</v>
      </c>
    </row>
    <row r="904" customFormat="false" ht="12.8" hidden="false" customHeight="false" outlineLevel="0" collapsed="false">
      <c r="A904" s="0" t="n">
        <v>10880</v>
      </c>
      <c r="B904" s="0" t="s">
        <v>1621</v>
      </c>
      <c r="C904" s="0" t="n">
        <v>7260813</v>
      </c>
      <c r="D904" s="0" t="n">
        <v>1</v>
      </c>
      <c r="F904" s="0" t="n">
        <v>0</v>
      </c>
      <c r="G904" s="0" t="n">
        <v>10150</v>
      </c>
      <c r="H904" s="1" t="s">
        <v>1622</v>
      </c>
      <c r="J904" s="0" t="s">
        <v>19</v>
      </c>
      <c r="K904" s="0" t="s">
        <v>19</v>
      </c>
      <c r="L904" s="0" t="n">
        <v>7</v>
      </c>
      <c r="M904" s="0" t="n">
        <v>26</v>
      </c>
      <c r="N904" s="0" t="n">
        <v>813</v>
      </c>
      <c r="O904" s="0" t="s">
        <v>32</v>
      </c>
      <c r="P904" s="0" t="s">
        <v>324</v>
      </c>
      <c r="Q904" s="0" t="s">
        <v>1621</v>
      </c>
      <c r="R904" s="0" t="s">
        <v>324</v>
      </c>
    </row>
    <row r="905" customFormat="false" ht="12.8" hidden="false" customHeight="false" outlineLevel="0" collapsed="false">
      <c r="A905" s="0" t="n">
        <v>10881</v>
      </c>
      <c r="B905" s="0" t="s">
        <v>104</v>
      </c>
      <c r="C905" s="0" t="n">
        <v>7270101</v>
      </c>
      <c r="D905" s="0" t="n">
        <v>1</v>
      </c>
      <c r="F905" s="0" t="n">
        <v>0</v>
      </c>
      <c r="G905" s="0" t="n">
        <v>10151</v>
      </c>
      <c r="H905" s="1" t="s">
        <v>1623</v>
      </c>
      <c r="J905" s="0" t="s">
        <v>19</v>
      </c>
      <c r="K905" s="0" t="s">
        <v>19</v>
      </c>
      <c r="L905" s="0" t="n">
        <v>7</v>
      </c>
      <c r="M905" s="0" t="n">
        <v>27</v>
      </c>
      <c r="N905" s="0" t="n">
        <v>101</v>
      </c>
      <c r="O905" s="0" t="s">
        <v>32</v>
      </c>
      <c r="P905" s="0" t="s">
        <v>326</v>
      </c>
      <c r="Q905" s="0" t="s">
        <v>104</v>
      </c>
      <c r="R905" s="0" t="s">
        <v>326</v>
      </c>
    </row>
    <row r="906" customFormat="false" ht="12.8" hidden="false" customHeight="false" outlineLevel="0" collapsed="false">
      <c r="A906" s="0" t="n">
        <v>10882</v>
      </c>
      <c r="B906" s="0" t="s">
        <v>1624</v>
      </c>
      <c r="C906" s="0" t="n">
        <v>7270102</v>
      </c>
      <c r="D906" s="0" t="n">
        <v>1</v>
      </c>
      <c r="F906" s="0" t="n">
        <v>0</v>
      </c>
      <c r="G906" s="0" t="n">
        <v>10151</v>
      </c>
      <c r="H906" s="1" t="s">
        <v>1625</v>
      </c>
      <c r="J906" s="0" t="s">
        <v>19</v>
      </c>
      <c r="K906" s="0" t="s">
        <v>19</v>
      </c>
      <c r="L906" s="0" t="n">
        <v>7</v>
      </c>
      <c r="M906" s="0" t="n">
        <v>27</v>
      </c>
      <c r="N906" s="0" t="n">
        <v>102</v>
      </c>
      <c r="O906" s="0" t="s">
        <v>32</v>
      </c>
      <c r="P906" s="0" t="s">
        <v>326</v>
      </c>
      <c r="Q906" s="0" t="s">
        <v>1624</v>
      </c>
      <c r="R906" s="0" t="s">
        <v>326</v>
      </c>
    </row>
    <row r="907" customFormat="false" ht="12.8" hidden="false" customHeight="false" outlineLevel="0" collapsed="false">
      <c r="A907" s="0" t="n">
        <v>10883</v>
      </c>
      <c r="B907" s="0" t="s">
        <v>1198</v>
      </c>
      <c r="C907" s="0" t="n">
        <v>7270103</v>
      </c>
      <c r="D907" s="0" t="n">
        <v>1</v>
      </c>
      <c r="F907" s="0" t="n">
        <v>0</v>
      </c>
      <c r="G907" s="0" t="n">
        <v>10151</v>
      </c>
      <c r="H907" s="1" t="s">
        <v>1626</v>
      </c>
      <c r="J907" s="0" t="s">
        <v>19</v>
      </c>
      <c r="K907" s="0" t="s">
        <v>19</v>
      </c>
      <c r="L907" s="0" t="n">
        <v>7</v>
      </c>
      <c r="M907" s="0" t="n">
        <v>27</v>
      </c>
      <c r="N907" s="0" t="n">
        <v>103</v>
      </c>
      <c r="O907" s="0" t="s">
        <v>32</v>
      </c>
      <c r="P907" s="0" t="s">
        <v>326</v>
      </c>
      <c r="Q907" s="0" t="s">
        <v>1198</v>
      </c>
      <c r="R907" s="0" t="s">
        <v>326</v>
      </c>
    </row>
    <row r="908" customFormat="false" ht="12.8" hidden="false" customHeight="false" outlineLevel="0" collapsed="false">
      <c r="A908" s="0" t="n">
        <v>10884</v>
      </c>
      <c r="B908" s="0" t="s">
        <v>1627</v>
      </c>
      <c r="C908" s="0" t="n">
        <v>7280101</v>
      </c>
      <c r="D908" s="0" t="n">
        <v>1</v>
      </c>
      <c r="F908" s="0" t="n">
        <v>0</v>
      </c>
      <c r="G908" s="0" t="n">
        <v>10152</v>
      </c>
      <c r="H908" s="1" t="s">
        <v>1628</v>
      </c>
      <c r="J908" s="0" t="s">
        <v>19</v>
      </c>
      <c r="K908" s="0" t="s">
        <v>19</v>
      </c>
      <c r="L908" s="0" t="n">
        <v>7</v>
      </c>
      <c r="M908" s="0" t="n">
        <v>28</v>
      </c>
      <c r="N908" s="0" t="n">
        <v>101</v>
      </c>
      <c r="O908" s="0" t="s">
        <v>32</v>
      </c>
      <c r="P908" s="0" t="s">
        <v>328</v>
      </c>
      <c r="Q908" s="0" t="s">
        <v>1627</v>
      </c>
      <c r="R908" s="0" t="s">
        <v>328</v>
      </c>
    </row>
    <row r="909" customFormat="false" ht="12.8" hidden="false" customHeight="false" outlineLevel="0" collapsed="false">
      <c r="A909" s="0" t="n">
        <v>10885</v>
      </c>
      <c r="B909" s="0" t="s">
        <v>1629</v>
      </c>
      <c r="C909" s="0" t="n">
        <v>7280201</v>
      </c>
      <c r="D909" s="0" t="n">
        <v>1</v>
      </c>
      <c r="F909" s="0" t="n">
        <v>0</v>
      </c>
      <c r="G909" s="0" t="n">
        <v>10152</v>
      </c>
      <c r="H909" s="1" t="s">
        <v>1630</v>
      </c>
      <c r="J909" s="0" t="s">
        <v>19</v>
      </c>
      <c r="K909" s="0" t="s">
        <v>19</v>
      </c>
      <c r="L909" s="0" t="n">
        <v>7</v>
      </c>
      <c r="M909" s="0" t="n">
        <v>28</v>
      </c>
      <c r="N909" s="0" t="n">
        <v>201</v>
      </c>
      <c r="O909" s="0" t="s">
        <v>32</v>
      </c>
      <c r="P909" s="0" t="s">
        <v>328</v>
      </c>
      <c r="Q909" s="0" t="s">
        <v>1629</v>
      </c>
      <c r="R909" s="0" t="s">
        <v>328</v>
      </c>
    </row>
    <row r="910" customFormat="false" ht="12.8" hidden="false" customHeight="false" outlineLevel="0" collapsed="false">
      <c r="A910" s="0" t="n">
        <v>10886</v>
      </c>
      <c r="B910" s="0" t="s">
        <v>1631</v>
      </c>
      <c r="C910" s="0" t="n">
        <v>7280301</v>
      </c>
      <c r="D910" s="0" t="n">
        <v>1</v>
      </c>
      <c r="F910" s="0" t="n">
        <v>0</v>
      </c>
      <c r="G910" s="0" t="n">
        <v>10152</v>
      </c>
      <c r="H910" s="1" t="s">
        <v>1632</v>
      </c>
      <c r="J910" s="0" t="s">
        <v>19</v>
      </c>
      <c r="K910" s="0" t="s">
        <v>19</v>
      </c>
      <c r="L910" s="0" t="n">
        <v>7</v>
      </c>
      <c r="M910" s="0" t="n">
        <v>28</v>
      </c>
      <c r="N910" s="0" t="n">
        <v>301</v>
      </c>
      <c r="O910" s="0" t="s">
        <v>32</v>
      </c>
      <c r="P910" s="0" t="s">
        <v>328</v>
      </c>
      <c r="Q910" s="0" t="s">
        <v>1631</v>
      </c>
      <c r="R910" s="0" t="s">
        <v>328</v>
      </c>
    </row>
    <row r="911" customFormat="false" ht="12.8" hidden="false" customHeight="false" outlineLevel="0" collapsed="false">
      <c r="A911" s="0" t="n">
        <v>10887</v>
      </c>
      <c r="B911" s="0" t="s">
        <v>401</v>
      </c>
      <c r="C911" s="0" t="n">
        <v>7280401</v>
      </c>
      <c r="D911" s="0" t="n">
        <v>1</v>
      </c>
      <c r="F911" s="0" t="n">
        <v>0</v>
      </c>
      <c r="G911" s="0" t="n">
        <v>10152</v>
      </c>
      <c r="H911" s="1" t="s">
        <v>1633</v>
      </c>
      <c r="J911" s="0" t="s">
        <v>19</v>
      </c>
      <c r="K911" s="0" t="s">
        <v>19</v>
      </c>
      <c r="L911" s="0" t="n">
        <v>7</v>
      </c>
      <c r="M911" s="0" t="n">
        <v>28</v>
      </c>
      <c r="N911" s="0" t="n">
        <v>401</v>
      </c>
      <c r="O911" s="0" t="s">
        <v>32</v>
      </c>
      <c r="P911" s="0" t="s">
        <v>328</v>
      </c>
      <c r="Q911" s="0" t="s">
        <v>401</v>
      </c>
      <c r="R911" s="0" t="s">
        <v>328</v>
      </c>
    </row>
    <row r="912" customFormat="false" ht="12.8" hidden="false" customHeight="false" outlineLevel="0" collapsed="false">
      <c r="A912" s="0" t="n">
        <v>10888</v>
      </c>
      <c r="B912" s="0" t="s">
        <v>102</v>
      </c>
      <c r="C912" s="0" t="n">
        <v>7280501</v>
      </c>
      <c r="D912" s="0" t="n">
        <v>1</v>
      </c>
      <c r="F912" s="0" t="n">
        <v>0</v>
      </c>
      <c r="G912" s="0" t="n">
        <v>10152</v>
      </c>
      <c r="H912" s="1" t="s">
        <v>1634</v>
      </c>
      <c r="J912" s="0" t="s">
        <v>19</v>
      </c>
      <c r="K912" s="0" t="s">
        <v>19</v>
      </c>
      <c r="L912" s="0" t="n">
        <v>7</v>
      </c>
      <c r="M912" s="0" t="n">
        <v>28</v>
      </c>
      <c r="N912" s="0" t="n">
        <v>501</v>
      </c>
      <c r="O912" s="0" t="s">
        <v>32</v>
      </c>
      <c r="P912" s="0" t="s">
        <v>328</v>
      </c>
      <c r="Q912" s="0" t="s">
        <v>102</v>
      </c>
      <c r="R912" s="0" t="s">
        <v>328</v>
      </c>
    </row>
    <row r="913" customFormat="false" ht="12.8" hidden="false" customHeight="false" outlineLevel="0" collapsed="false">
      <c r="A913" s="0" t="n">
        <v>10889</v>
      </c>
      <c r="B913" s="0" t="s">
        <v>1635</v>
      </c>
      <c r="C913" s="0" t="n">
        <v>7280502</v>
      </c>
      <c r="D913" s="0" t="n">
        <v>1</v>
      </c>
      <c r="F913" s="0" t="n">
        <v>0</v>
      </c>
      <c r="G913" s="0" t="n">
        <v>10152</v>
      </c>
      <c r="H913" s="1" t="s">
        <v>1636</v>
      </c>
      <c r="J913" s="0" t="s">
        <v>19</v>
      </c>
      <c r="K913" s="0" t="s">
        <v>19</v>
      </c>
      <c r="L913" s="0" t="n">
        <v>7</v>
      </c>
      <c r="M913" s="0" t="n">
        <v>28</v>
      </c>
      <c r="N913" s="0" t="n">
        <v>502</v>
      </c>
      <c r="O913" s="0" t="s">
        <v>32</v>
      </c>
      <c r="P913" s="0" t="s">
        <v>328</v>
      </c>
      <c r="Q913" s="0" t="s">
        <v>1635</v>
      </c>
      <c r="R913" s="0" t="s">
        <v>328</v>
      </c>
    </row>
    <row r="914" customFormat="false" ht="12.8" hidden="false" customHeight="false" outlineLevel="0" collapsed="false">
      <c r="A914" s="0" t="n">
        <v>10890</v>
      </c>
      <c r="B914" s="0" t="s">
        <v>1637</v>
      </c>
      <c r="C914" s="0" t="n">
        <v>7290101</v>
      </c>
      <c r="D914" s="0" t="n">
        <v>1</v>
      </c>
      <c r="F914" s="0" t="n">
        <v>0</v>
      </c>
      <c r="G914" s="0" t="n">
        <v>10153</v>
      </c>
      <c r="H914" s="1" t="s">
        <v>1638</v>
      </c>
      <c r="J914" s="0" t="s">
        <v>19</v>
      </c>
      <c r="K914" s="0" t="s">
        <v>19</v>
      </c>
      <c r="L914" s="0" t="n">
        <v>7</v>
      </c>
      <c r="M914" s="0" t="n">
        <v>29</v>
      </c>
      <c r="N914" s="0" t="n">
        <v>101</v>
      </c>
      <c r="O914" s="0" t="s">
        <v>32</v>
      </c>
      <c r="P914" s="0" t="s">
        <v>330</v>
      </c>
      <c r="Q914" s="0" t="s">
        <v>1637</v>
      </c>
      <c r="R914" s="0" t="s">
        <v>330</v>
      </c>
    </row>
    <row r="915" customFormat="false" ht="12.8" hidden="false" customHeight="false" outlineLevel="0" collapsed="false">
      <c r="A915" s="0" t="n">
        <v>10891</v>
      </c>
      <c r="B915" s="0" t="s">
        <v>1639</v>
      </c>
      <c r="C915" s="0" t="n">
        <v>7290201</v>
      </c>
      <c r="D915" s="0" t="n">
        <v>1</v>
      </c>
      <c r="F915" s="0" t="n">
        <v>0</v>
      </c>
      <c r="G915" s="0" t="n">
        <v>10153</v>
      </c>
      <c r="H915" s="1" t="s">
        <v>1640</v>
      </c>
      <c r="J915" s="0" t="s">
        <v>19</v>
      </c>
      <c r="K915" s="0" t="s">
        <v>19</v>
      </c>
      <c r="L915" s="0" t="n">
        <v>7</v>
      </c>
      <c r="M915" s="0" t="n">
        <v>29</v>
      </c>
      <c r="N915" s="0" t="n">
        <v>201</v>
      </c>
      <c r="O915" s="0" t="s">
        <v>32</v>
      </c>
      <c r="P915" s="0" t="s">
        <v>330</v>
      </c>
      <c r="Q915" s="0" t="s">
        <v>1639</v>
      </c>
      <c r="R915" s="0" t="s">
        <v>330</v>
      </c>
    </row>
    <row r="916" customFormat="false" ht="12.8" hidden="false" customHeight="false" outlineLevel="0" collapsed="false">
      <c r="A916" s="0" t="n">
        <v>10892</v>
      </c>
      <c r="B916" s="0" t="s">
        <v>1641</v>
      </c>
      <c r="C916" s="0" t="n">
        <v>7290301</v>
      </c>
      <c r="D916" s="0" t="n">
        <v>1</v>
      </c>
      <c r="F916" s="0" t="n">
        <v>0</v>
      </c>
      <c r="G916" s="0" t="n">
        <v>10153</v>
      </c>
      <c r="H916" s="1" t="s">
        <v>1642</v>
      </c>
      <c r="J916" s="0" t="s">
        <v>19</v>
      </c>
      <c r="K916" s="0" t="s">
        <v>19</v>
      </c>
      <c r="L916" s="0" t="n">
        <v>7</v>
      </c>
      <c r="M916" s="0" t="n">
        <v>29</v>
      </c>
      <c r="N916" s="0" t="n">
        <v>301</v>
      </c>
      <c r="O916" s="0" t="s">
        <v>32</v>
      </c>
      <c r="P916" s="0" t="s">
        <v>330</v>
      </c>
      <c r="Q916" s="0" t="s">
        <v>1641</v>
      </c>
      <c r="R916" s="0" t="s">
        <v>330</v>
      </c>
    </row>
    <row r="917" customFormat="false" ht="12.8" hidden="false" customHeight="false" outlineLevel="0" collapsed="false">
      <c r="A917" s="0" t="n">
        <v>10893</v>
      </c>
      <c r="B917" s="0" t="s">
        <v>1643</v>
      </c>
      <c r="C917" s="0" t="n">
        <v>7290401</v>
      </c>
      <c r="D917" s="0" t="n">
        <v>1</v>
      </c>
      <c r="F917" s="0" t="n">
        <v>0</v>
      </c>
      <c r="G917" s="0" t="n">
        <v>10153</v>
      </c>
      <c r="H917" s="1" t="s">
        <v>1644</v>
      </c>
      <c r="J917" s="0" t="s">
        <v>19</v>
      </c>
      <c r="K917" s="0" t="s">
        <v>19</v>
      </c>
      <c r="L917" s="0" t="n">
        <v>7</v>
      </c>
      <c r="M917" s="0" t="n">
        <v>29</v>
      </c>
      <c r="N917" s="0" t="n">
        <v>401</v>
      </c>
      <c r="O917" s="0" t="s">
        <v>32</v>
      </c>
      <c r="P917" s="0" t="s">
        <v>330</v>
      </c>
      <c r="Q917" s="0" t="s">
        <v>1643</v>
      </c>
      <c r="R917" s="0" t="s">
        <v>330</v>
      </c>
    </row>
    <row r="918" customFormat="false" ht="12.8" hidden="false" customHeight="false" outlineLevel="0" collapsed="false">
      <c r="A918" s="0" t="n">
        <v>10894</v>
      </c>
      <c r="B918" s="0" t="s">
        <v>1645</v>
      </c>
      <c r="C918" s="0" t="n">
        <v>7290501</v>
      </c>
      <c r="D918" s="0" t="n">
        <v>1</v>
      </c>
      <c r="F918" s="0" t="n">
        <v>0</v>
      </c>
      <c r="G918" s="0" t="n">
        <v>10153</v>
      </c>
      <c r="H918" s="1" t="s">
        <v>1646</v>
      </c>
      <c r="J918" s="0" t="s">
        <v>19</v>
      </c>
      <c r="K918" s="0" t="s">
        <v>19</v>
      </c>
      <c r="L918" s="0" t="n">
        <v>7</v>
      </c>
      <c r="M918" s="0" t="n">
        <v>29</v>
      </c>
      <c r="N918" s="0" t="n">
        <v>501</v>
      </c>
      <c r="O918" s="0" t="s">
        <v>32</v>
      </c>
      <c r="P918" s="0" t="s">
        <v>330</v>
      </c>
      <c r="Q918" s="0" t="s">
        <v>1645</v>
      </c>
      <c r="R918" s="0" t="s">
        <v>330</v>
      </c>
    </row>
    <row r="919" customFormat="false" ht="12.8" hidden="false" customHeight="false" outlineLevel="0" collapsed="false">
      <c r="A919" s="0" t="n">
        <v>10895</v>
      </c>
      <c r="B919" s="0" t="s">
        <v>401</v>
      </c>
      <c r="C919" s="0" t="n">
        <v>7290601</v>
      </c>
      <c r="D919" s="0" t="n">
        <v>1</v>
      </c>
      <c r="F919" s="0" t="n">
        <v>0</v>
      </c>
      <c r="G919" s="0" t="n">
        <v>10153</v>
      </c>
      <c r="H919" s="1" t="s">
        <v>1647</v>
      </c>
      <c r="J919" s="0" t="s">
        <v>19</v>
      </c>
      <c r="K919" s="0" t="s">
        <v>19</v>
      </c>
      <c r="L919" s="0" t="n">
        <v>7</v>
      </c>
      <c r="M919" s="0" t="n">
        <v>29</v>
      </c>
      <c r="N919" s="0" t="n">
        <v>601</v>
      </c>
      <c r="O919" s="0" t="s">
        <v>32</v>
      </c>
      <c r="P919" s="0" t="s">
        <v>330</v>
      </c>
      <c r="Q919" s="0" t="s">
        <v>401</v>
      </c>
      <c r="R919" s="0" t="s">
        <v>330</v>
      </c>
    </row>
    <row r="920" customFormat="false" ht="12.8" hidden="false" customHeight="false" outlineLevel="0" collapsed="false">
      <c r="A920" s="0" t="n">
        <v>10896</v>
      </c>
      <c r="B920" s="0" t="s">
        <v>102</v>
      </c>
      <c r="C920" s="0" t="n">
        <v>7290701</v>
      </c>
      <c r="D920" s="0" t="n">
        <v>1</v>
      </c>
      <c r="F920" s="0" t="n">
        <v>0</v>
      </c>
      <c r="G920" s="0" t="n">
        <v>10153</v>
      </c>
      <c r="H920" s="1" t="s">
        <v>1648</v>
      </c>
      <c r="J920" s="0" t="s">
        <v>19</v>
      </c>
      <c r="K920" s="0" t="s">
        <v>19</v>
      </c>
      <c r="L920" s="0" t="n">
        <v>7</v>
      </c>
      <c r="M920" s="0" t="n">
        <v>29</v>
      </c>
      <c r="N920" s="0" t="n">
        <v>701</v>
      </c>
      <c r="O920" s="0" t="s">
        <v>32</v>
      </c>
      <c r="P920" s="0" t="s">
        <v>330</v>
      </c>
      <c r="Q920" s="0" t="s">
        <v>102</v>
      </c>
      <c r="R920" s="0" t="s">
        <v>330</v>
      </c>
    </row>
    <row r="921" customFormat="false" ht="12.8" hidden="false" customHeight="false" outlineLevel="0" collapsed="false">
      <c r="A921" s="0" t="n">
        <v>10897</v>
      </c>
      <c r="B921" s="0" t="s">
        <v>1649</v>
      </c>
      <c r="C921" s="0" t="n">
        <v>7290702</v>
      </c>
      <c r="D921" s="0" t="n">
        <v>1</v>
      </c>
      <c r="F921" s="0" t="n">
        <v>0</v>
      </c>
      <c r="G921" s="0" t="n">
        <v>10153</v>
      </c>
      <c r="H921" s="1" t="s">
        <v>1650</v>
      </c>
      <c r="J921" s="0" t="s">
        <v>19</v>
      </c>
      <c r="K921" s="0" t="s">
        <v>19</v>
      </c>
      <c r="L921" s="0" t="n">
        <v>7</v>
      </c>
      <c r="M921" s="0" t="n">
        <v>29</v>
      </c>
      <c r="N921" s="0" t="n">
        <v>702</v>
      </c>
      <c r="O921" s="0" t="s">
        <v>32</v>
      </c>
      <c r="P921" s="0" t="s">
        <v>330</v>
      </c>
      <c r="Q921" s="0" t="s">
        <v>1649</v>
      </c>
      <c r="R921" s="0" t="s">
        <v>330</v>
      </c>
    </row>
    <row r="922" customFormat="false" ht="12.8" hidden="false" customHeight="false" outlineLevel="0" collapsed="false">
      <c r="A922" s="0" t="n">
        <v>10898</v>
      </c>
      <c r="B922" s="0" t="s">
        <v>1651</v>
      </c>
      <c r="C922" s="0" t="n">
        <v>7290703</v>
      </c>
      <c r="D922" s="0" t="n">
        <v>1</v>
      </c>
      <c r="F922" s="0" t="n">
        <v>0</v>
      </c>
      <c r="G922" s="0" t="n">
        <v>10153</v>
      </c>
      <c r="H922" s="1" t="s">
        <v>1652</v>
      </c>
      <c r="J922" s="0" t="s">
        <v>19</v>
      </c>
      <c r="K922" s="0" t="s">
        <v>19</v>
      </c>
      <c r="L922" s="0" t="n">
        <v>7</v>
      </c>
      <c r="M922" s="0" t="n">
        <v>29</v>
      </c>
      <c r="N922" s="0" t="n">
        <v>703</v>
      </c>
      <c r="O922" s="0" t="s">
        <v>32</v>
      </c>
      <c r="P922" s="0" t="s">
        <v>330</v>
      </c>
      <c r="Q922" s="0" t="s">
        <v>1651</v>
      </c>
      <c r="R922" s="0" t="s">
        <v>330</v>
      </c>
    </row>
    <row r="923" customFormat="false" ht="12.8" hidden="false" customHeight="false" outlineLevel="0" collapsed="false">
      <c r="A923" s="0" t="n">
        <v>10899</v>
      </c>
      <c r="B923" s="0" t="s">
        <v>1653</v>
      </c>
      <c r="C923" s="0" t="n">
        <v>7300101</v>
      </c>
      <c r="D923" s="0" t="n">
        <v>1</v>
      </c>
      <c r="F923" s="0" t="n">
        <v>0</v>
      </c>
      <c r="G923" s="0" t="n">
        <v>10154</v>
      </c>
      <c r="H923" s="1" t="s">
        <v>1654</v>
      </c>
      <c r="J923" s="0" t="s">
        <v>19</v>
      </c>
      <c r="K923" s="0" t="s">
        <v>19</v>
      </c>
      <c r="L923" s="0" t="n">
        <v>7</v>
      </c>
      <c r="M923" s="0" t="n">
        <v>30</v>
      </c>
      <c r="N923" s="0" t="n">
        <v>101</v>
      </c>
      <c r="O923" s="0" t="s">
        <v>32</v>
      </c>
      <c r="P923" s="0" t="s">
        <v>332</v>
      </c>
      <c r="Q923" s="0" t="s">
        <v>1653</v>
      </c>
      <c r="R923" s="0" t="s">
        <v>332</v>
      </c>
    </row>
    <row r="924" customFormat="false" ht="12.8" hidden="false" customHeight="false" outlineLevel="0" collapsed="false">
      <c r="A924" s="0" t="n">
        <v>10900</v>
      </c>
      <c r="B924" s="0" t="s">
        <v>1012</v>
      </c>
      <c r="C924" s="0" t="n">
        <v>7310101</v>
      </c>
      <c r="D924" s="0" t="n">
        <v>1</v>
      </c>
      <c r="F924" s="0" t="n">
        <v>1</v>
      </c>
      <c r="G924" s="0" t="n">
        <v>10155</v>
      </c>
      <c r="H924" s="1" t="s">
        <v>1655</v>
      </c>
      <c r="J924" s="0" t="s">
        <v>19</v>
      </c>
      <c r="K924" s="0" t="s">
        <v>19</v>
      </c>
      <c r="L924" s="0" t="n">
        <v>7</v>
      </c>
      <c r="M924" s="0" t="n">
        <v>31</v>
      </c>
      <c r="N924" s="0" t="n">
        <v>101</v>
      </c>
      <c r="O924" s="0" t="s">
        <v>32</v>
      </c>
      <c r="P924" s="0" t="s">
        <v>334</v>
      </c>
      <c r="Q924" s="0" t="s">
        <v>1012</v>
      </c>
      <c r="R924" s="0" t="s">
        <v>334</v>
      </c>
    </row>
    <row r="925" customFormat="false" ht="12.8" hidden="false" customHeight="false" outlineLevel="0" collapsed="false">
      <c r="A925" s="0" t="n">
        <v>10901</v>
      </c>
      <c r="B925" s="0" t="s">
        <v>1656</v>
      </c>
      <c r="C925" s="0" t="n">
        <v>7310201</v>
      </c>
      <c r="D925" s="0" t="n">
        <v>1</v>
      </c>
      <c r="F925" s="0" t="n">
        <v>0</v>
      </c>
      <c r="G925" s="0" t="n">
        <v>10155</v>
      </c>
      <c r="H925" s="1" t="s">
        <v>1657</v>
      </c>
      <c r="J925" s="0" t="s">
        <v>19</v>
      </c>
      <c r="K925" s="0" t="s">
        <v>19</v>
      </c>
      <c r="L925" s="0" t="n">
        <v>7</v>
      </c>
      <c r="M925" s="0" t="n">
        <v>31</v>
      </c>
      <c r="N925" s="0" t="n">
        <v>201</v>
      </c>
      <c r="O925" s="0" t="s">
        <v>32</v>
      </c>
      <c r="P925" s="0" t="s">
        <v>334</v>
      </c>
      <c r="Q925" s="0" t="s">
        <v>1656</v>
      </c>
      <c r="R925" s="0" t="s">
        <v>334</v>
      </c>
    </row>
    <row r="926" customFormat="false" ht="12.8" hidden="false" customHeight="false" outlineLevel="0" collapsed="false">
      <c r="A926" s="0" t="n">
        <v>10902</v>
      </c>
      <c r="B926" s="0" t="s">
        <v>401</v>
      </c>
      <c r="C926" s="0" t="n">
        <v>7310301</v>
      </c>
      <c r="D926" s="0" t="n">
        <v>1</v>
      </c>
      <c r="F926" s="0" t="n">
        <v>0</v>
      </c>
      <c r="G926" s="0" t="n">
        <v>10155</v>
      </c>
      <c r="H926" s="1" t="s">
        <v>1658</v>
      </c>
      <c r="J926" s="0" t="s">
        <v>19</v>
      </c>
      <c r="K926" s="0" t="s">
        <v>19</v>
      </c>
      <c r="L926" s="0" t="n">
        <v>7</v>
      </c>
      <c r="M926" s="0" t="n">
        <v>31</v>
      </c>
      <c r="N926" s="0" t="n">
        <v>301</v>
      </c>
      <c r="O926" s="0" t="s">
        <v>32</v>
      </c>
      <c r="P926" s="0" t="s">
        <v>334</v>
      </c>
      <c r="Q926" s="0" t="s">
        <v>401</v>
      </c>
      <c r="R926" s="0" t="s">
        <v>334</v>
      </c>
    </row>
    <row r="927" customFormat="false" ht="12.8" hidden="false" customHeight="false" outlineLevel="0" collapsed="false">
      <c r="A927" s="0" t="n">
        <v>10903</v>
      </c>
      <c r="B927" s="0" t="s">
        <v>102</v>
      </c>
      <c r="C927" s="0" t="n">
        <v>7310401</v>
      </c>
      <c r="D927" s="0" t="n">
        <v>1</v>
      </c>
      <c r="F927" s="0" t="n">
        <v>0</v>
      </c>
      <c r="G927" s="0" t="n">
        <v>10155</v>
      </c>
      <c r="H927" s="1" t="s">
        <v>1659</v>
      </c>
      <c r="J927" s="0" t="s">
        <v>19</v>
      </c>
      <c r="K927" s="0" t="s">
        <v>19</v>
      </c>
      <c r="L927" s="0" t="n">
        <v>7</v>
      </c>
      <c r="M927" s="0" t="n">
        <v>31</v>
      </c>
      <c r="N927" s="0" t="n">
        <v>401</v>
      </c>
      <c r="O927" s="0" t="s">
        <v>32</v>
      </c>
      <c r="P927" s="0" t="s">
        <v>334</v>
      </c>
      <c r="Q927" s="0" t="s">
        <v>102</v>
      </c>
      <c r="R927" s="0" t="s">
        <v>334</v>
      </c>
    </row>
    <row r="928" customFormat="false" ht="12.8" hidden="false" customHeight="false" outlineLevel="0" collapsed="false">
      <c r="A928" s="0" t="n">
        <v>10904</v>
      </c>
      <c r="B928" s="0" t="s">
        <v>1660</v>
      </c>
      <c r="C928" s="0" t="n">
        <v>7310402</v>
      </c>
      <c r="D928" s="0" t="n">
        <v>1</v>
      </c>
      <c r="F928" s="0" t="n">
        <v>0</v>
      </c>
      <c r="G928" s="0" t="n">
        <v>10155</v>
      </c>
      <c r="H928" s="1" t="s">
        <v>1661</v>
      </c>
      <c r="J928" s="0" t="s">
        <v>19</v>
      </c>
      <c r="K928" s="0" t="s">
        <v>19</v>
      </c>
      <c r="L928" s="0" t="n">
        <v>7</v>
      </c>
      <c r="M928" s="0" t="n">
        <v>31</v>
      </c>
      <c r="N928" s="0" t="n">
        <v>402</v>
      </c>
      <c r="O928" s="0" t="s">
        <v>32</v>
      </c>
      <c r="P928" s="0" t="s">
        <v>334</v>
      </c>
      <c r="Q928" s="0" t="s">
        <v>1660</v>
      </c>
      <c r="R928" s="0" t="s">
        <v>334</v>
      </c>
    </row>
    <row r="929" customFormat="false" ht="12.8" hidden="false" customHeight="false" outlineLevel="0" collapsed="false">
      <c r="A929" s="0" t="n">
        <v>10905</v>
      </c>
      <c r="B929" s="0" t="s">
        <v>1662</v>
      </c>
      <c r="C929" s="0" t="n">
        <v>7320101</v>
      </c>
      <c r="D929" s="0" t="n">
        <v>1</v>
      </c>
      <c r="F929" s="0" t="n">
        <v>0</v>
      </c>
      <c r="G929" s="0" t="n">
        <v>10156</v>
      </c>
      <c r="H929" s="1" t="s">
        <v>1663</v>
      </c>
      <c r="J929" s="0" t="s">
        <v>19</v>
      </c>
      <c r="K929" s="0" t="s">
        <v>19</v>
      </c>
      <c r="L929" s="0" t="n">
        <v>7</v>
      </c>
      <c r="M929" s="0" t="n">
        <v>32</v>
      </c>
      <c r="N929" s="0" t="n">
        <v>101</v>
      </c>
      <c r="O929" s="0" t="s">
        <v>32</v>
      </c>
      <c r="P929" s="0" t="s">
        <v>336</v>
      </c>
      <c r="Q929" s="0" t="s">
        <v>1662</v>
      </c>
      <c r="R929" s="0" t="s">
        <v>336</v>
      </c>
    </row>
    <row r="930" customFormat="false" ht="12.8" hidden="false" customHeight="false" outlineLevel="0" collapsed="false">
      <c r="A930" s="0" t="n">
        <v>10906</v>
      </c>
      <c r="B930" s="0" t="s">
        <v>144</v>
      </c>
      <c r="C930" s="0" t="n">
        <v>7320201</v>
      </c>
      <c r="D930" s="0" t="n">
        <v>1</v>
      </c>
      <c r="F930" s="0" t="n">
        <v>0</v>
      </c>
      <c r="G930" s="0" t="n">
        <v>10156</v>
      </c>
      <c r="H930" s="1" t="s">
        <v>1664</v>
      </c>
      <c r="J930" s="0" t="s">
        <v>19</v>
      </c>
      <c r="K930" s="0" t="s">
        <v>19</v>
      </c>
      <c r="L930" s="0" t="n">
        <v>7</v>
      </c>
      <c r="M930" s="0" t="n">
        <v>32</v>
      </c>
      <c r="N930" s="0" t="n">
        <v>201</v>
      </c>
      <c r="O930" s="0" t="s">
        <v>32</v>
      </c>
      <c r="P930" s="0" t="s">
        <v>336</v>
      </c>
      <c r="Q930" s="0" t="s">
        <v>144</v>
      </c>
      <c r="R930" s="0" t="s">
        <v>336</v>
      </c>
    </row>
    <row r="931" customFormat="false" ht="12.8" hidden="false" customHeight="false" outlineLevel="0" collapsed="false">
      <c r="A931" s="0" t="n">
        <v>10907</v>
      </c>
      <c r="B931" s="0" t="s">
        <v>104</v>
      </c>
      <c r="C931" s="0" t="n">
        <v>7320301</v>
      </c>
      <c r="D931" s="0" t="n">
        <v>1</v>
      </c>
      <c r="F931" s="0" t="n">
        <v>0</v>
      </c>
      <c r="G931" s="0" t="n">
        <v>10156</v>
      </c>
      <c r="H931" s="1" t="s">
        <v>1665</v>
      </c>
      <c r="J931" s="0" t="s">
        <v>19</v>
      </c>
      <c r="K931" s="0" t="s">
        <v>19</v>
      </c>
      <c r="L931" s="0" t="n">
        <v>7</v>
      </c>
      <c r="M931" s="0" t="n">
        <v>32</v>
      </c>
      <c r="N931" s="0" t="n">
        <v>301</v>
      </c>
      <c r="O931" s="0" t="s">
        <v>32</v>
      </c>
      <c r="P931" s="0" t="s">
        <v>336</v>
      </c>
      <c r="Q931" s="0" t="s">
        <v>104</v>
      </c>
      <c r="R931" s="0" t="s">
        <v>336</v>
      </c>
    </row>
    <row r="932" customFormat="false" ht="12.8" hidden="false" customHeight="false" outlineLevel="0" collapsed="false">
      <c r="A932" s="0" t="n">
        <v>10908</v>
      </c>
      <c r="B932" s="0" t="s">
        <v>338</v>
      </c>
      <c r="C932" s="0" t="n">
        <v>7330101</v>
      </c>
      <c r="D932" s="0" t="n">
        <v>1</v>
      </c>
      <c r="F932" s="0" t="n">
        <v>0</v>
      </c>
      <c r="G932" s="0" t="n">
        <v>10157</v>
      </c>
      <c r="H932" s="1" t="s">
        <v>1666</v>
      </c>
      <c r="J932" s="0" t="s">
        <v>19</v>
      </c>
      <c r="K932" s="0" t="s">
        <v>19</v>
      </c>
      <c r="L932" s="0" t="n">
        <v>7</v>
      </c>
      <c r="M932" s="0" t="n">
        <v>33</v>
      </c>
      <c r="N932" s="0" t="n">
        <v>101</v>
      </c>
      <c r="O932" s="0" t="s">
        <v>32</v>
      </c>
      <c r="P932" s="0" t="s">
        <v>338</v>
      </c>
      <c r="Q932" s="0" t="s">
        <v>338</v>
      </c>
      <c r="R932" s="0" t="s">
        <v>338</v>
      </c>
    </row>
    <row r="933" customFormat="false" ht="12.8" hidden="false" customHeight="false" outlineLevel="0" collapsed="false">
      <c r="A933" s="0" t="n">
        <v>10909</v>
      </c>
      <c r="B933" s="0" t="s">
        <v>102</v>
      </c>
      <c r="C933" s="0" t="n">
        <v>7340101</v>
      </c>
      <c r="D933" s="0" t="n">
        <v>1</v>
      </c>
      <c r="F933" s="0" t="n">
        <v>0</v>
      </c>
      <c r="G933" s="0" t="n">
        <v>10158</v>
      </c>
      <c r="H933" s="1" t="s">
        <v>1667</v>
      </c>
      <c r="J933" s="0" t="s">
        <v>19</v>
      </c>
      <c r="K933" s="0" t="s">
        <v>19</v>
      </c>
      <c r="L933" s="0" t="n">
        <v>7</v>
      </c>
      <c r="M933" s="0" t="n">
        <v>34</v>
      </c>
      <c r="N933" s="0" t="n">
        <v>101</v>
      </c>
      <c r="O933" s="0" t="s">
        <v>32</v>
      </c>
      <c r="P933" s="0" t="s">
        <v>102</v>
      </c>
      <c r="Q933" s="0" t="s">
        <v>102</v>
      </c>
      <c r="R933" s="0" t="s">
        <v>102</v>
      </c>
    </row>
    <row r="934" customFormat="false" ht="12.8" hidden="false" customHeight="false" outlineLevel="0" collapsed="false">
      <c r="A934" s="0" t="n">
        <v>10910</v>
      </c>
      <c r="B934" s="0" t="s">
        <v>104</v>
      </c>
      <c r="C934" s="0" t="n">
        <v>7350101</v>
      </c>
      <c r="D934" s="0" t="n">
        <v>1</v>
      </c>
      <c r="F934" s="0" t="n">
        <v>0</v>
      </c>
      <c r="G934" s="0" t="n">
        <v>10159</v>
      </c>
      <c r="H934" s="1" t="s">
        <v>1668</v>
      </c>
      <c r="J934" s="0" t="s">
        <v>19</v>
      </c>
      <c r="K934" s="0" t="s">
        <v>19</v>
      </c>
      <c r="L934" s="0" t="n">
        <v>7</v>
      </c>
      <c r="M934" s="0" t="n">
        <v>35</v>
      </c>
      <c r="N934" s="0" t="n">
        <v>101</v>
      </c>
      <c r="O934" s="0" t="s">
        <v>32</v>
      </c>
      <c r="P934" s="0" t="s">
        <v>341</v>
      </c>
      <c r="Q934" s="0" t="s">
        <v>104</v>
      </c>
      <c r="R934" s="0" t="s">
        <v>341</v>
      </c>
    </row>
    <row r="935" customFormat="false" ht="12.8" hidden="false" customHeight="false" outlineLevel="0" collapsed="false">
      <c r="A935" s="0" t="n">
        <v>10911</v>
      </c>
      <c r="B935" s="0" t="s">
        <v>1669</v>
      </c>
      <c r="C935" s="0" t="n">
        <v>7360002</v>
      </c>
      <c r="D935" s="0" t="n">
        <v>1</v>
      </c>
      <c r="F935" s="0" t="n">
        <v>0</v>
      </c>
      <c r="G935" s="0" t="n">
        <v>10160</v>
      </c>
      <c r="H935" s="1" t="s">
        <v>1670</v>
      </c>
      <c r="J935" s="0" t="s">
        <v>19</v>
      </c>
      <c r="K935" s="0" t="s">
        <v>19</v>
      </c>
      <c r="L935" s="0" t="n">
        <v>7</v>
      </c>
      <c r="M935" s="0" t="n">
        <v>36</v>
      </c>
      <c r="N935" s="0" t="n">
        <v>2</v>
      </c>
      <c r="O935" s="0" t="s">
        <v>32</v>
      </c>
      <c r="P935" s="0" t="s">
        <v>343</v>
      </c>
      <c r="Q935" s="0" t="s">
        <v>1669</v>
      </c>
      <c r="R935" s="0" t="s">
        <v>343</v>
      </c>
    </row>
    <row r="936" customFormat="false" ht="12.8" hidden="false" customHeight="false" outlineLevel="0" collapsed="false">
      <c r="A936" s="0" t="n">
        <v>10912</v>
      </c>
      <c r="B936" s="0" t="s">
        <v>1671</v>
      </c>
      <c r="C936" s="0" t="n">
        <v>7360003</v>
      </c>
      <c r="D936" s="0" t="n">
        <v>1</v>
      </c>
      <c r="F936" s="0" t="n">
        <v>0</v>
      </c>
      <c r="G936" s="0" t="n">
        <v>10160</v>
      </c>
      <c r="H936" s="1" t="s">
        <v>1672</v>
      </c>
      <c r="J936" s="0" t="s">
        <v>19</v>
      </c>
      <c r="K936" s="0" t="s">
        <v>19</v>
      </c>
      <c r="L936" s="0" t="n">
        <v>7</v>
      </c>
      <c r="M936" s="0" t="n">
        <v>36</v>
      </c>
      <c r="N936" s="0" t="n">
        <v>3</v>
      </c>
      <c r="O936" s="0" t="s">
        <v>32</v>
      </c>
      <c r="P936" s="0" t="s">
        <v>343</v>
      </c>
      <c r="Q936" s="0" t="s">
        <v>1671</v>
      </c>
      <c r="R936" s="0" t="s">
        <v>343</v>
      </c>
    </row>
    <row r="937" customFormat="false" ht="12.8" hidden="false" customHeight="false" outlineLevel="0" collapsed="false">
      <c r="A937" s="0" t="n">
        <v>10913</v>
      </c>
      <c r="B937" s="0" t="s">
        <v>1673</v>
      </c>
      <c r="C937" s="0" t="n">
        <v>7360004</v>
      </c>
      <c r="D937" s="0" t="n">
        <v>1</v>
      </c>
      <c r="F937" s="0" t="n">
        <v>0</v>
      </c>
      <c r="G937" s="0" t="n">
        <v>10160</v>
      </c>
      <c r="H937" s="1" t="s">
        <v>1674</v>
      </c>
      <c r="J937" s="0" t="s">
        <v>19</v>
      </c>
      <c r="K937" s="0" t="s">
        <v>19</v>
      </c>
      <c r="L937" s="0" t="n">
        <v>7</v>
      </c>
      <c r="M937" s="0" t="n">
        <v>36</v>
      </c>
      <c r="N937" s="0" t="n">
        <v>4</v>
      </c>
      <c r="O937" s="0" t="s">
        <v>32</v>
      </c>
      <c r="P937" s="0" t="s">
        <v>343</v>
      </c>
      <c r="Q937" s="0" t="s">
        <v>1673</v>
      </c>
      <c r="R937" s="0" t="s">
        <v>343</v>
      </c>
    </row>
    <row r="938" customFormat="false" ht="12.8" hidden="false" customHeight="false" outlineLevel="0" collapsed="false">
      <c r="A938" s="0" t="n">
        <v>10914</v>
      </c>
      <c r="B938" s="0" t="s">
        <v>1675</v>
      </c>
      <c r="C938" s="0" t="n">
        <v>7360005</v>
      </c>
      <c r="D938" s="0" t="n">
        <v>1</v>
      </c>
      <c r="F938" s="0" t="n">
        <v>0</v>
      </c>
      <c r="G938" s="0" t="n">
        <v>10160</v>
      </c>
      <c r="H938" s="1" t="s">
        <v>1676</v>
      </c>
      <c r="J938" s="0" t="s">
        <v>19</v>
      </c>
      <c r="K938" s="0" t="s">
        <v>19</v>
      </c>
      <c r="L938" s="0" t="n">
        <v>7</v>
      </c>
      <c r="M938" s="0" t="n">
        <v>36</v>
      </c>
      <c r="N938" s="0" t="n">
        <v>5</v>
      </c>
      <c r="O938" s="0" t="s">
        <v>32</v>
      </c>
      <c r="P938" s="0" t="s">
        <v>343</v>
      </c>
      <c r="Q938" s="0" t="s">
        <v>1675</v>
      </c>
      <c r="R938" s="0" t="s">
        <v>343</v>
      </c>
    </row>
    <row r="939" customFormat="false" ht="12.8" hidden="false" customHeight="false" outlineLevel="0" collapsed="false">
      <c r="A939" s="0" t="n">
        <v>11080</v>
      </c>
      <c r="B939" s="0" t="s">
        <v>1677</v>
      </c>
      <c r="C939" s="0" t="n">
        <v>0</v>
      </c>
      <c r="D939" s="0" t="n">
        <v>1</v>
      </c>
      <c r="F939" s="0" t="n">
        <v>0</v>
      </c>
      <c r="G939" s="0" t="n">
        <v>10160</v>
      </c>
      <c r="H939" s="1" t="s">
        <v>1678</v>
      </c>
      <c r="I939" s="0" t="n">
        <v>20120506133034</v>
      </c>
      <c r="J939" s="0" t="s">
        <v>182</v>
      </c>
      <c r="K939" s="0" t="s">
        <v>19</v>
      </c>
      <c r="L939" s="0" t="n">
        <v>7</v>
      </c>
      <c r="M939" s="0" t="n">
        <v>36</v>
      </c>
      <c r="N939" s="0" t="n">
        <v>736</v>
      </c>
      <c r="O939" s="0" t="s">
        <v>32</v>
      </c>
      <c r="P939" s="0" t="s">
        <v>343</v>
      </c>
      <c r="Q939" s="0" t="s">
        <v>1677</v>
      </c>
      <c r="R939" s="0" t="s">
        <v>343</v>
      </c>
    </row>
    <row r="940" customFormat="false" ht="12.8" hidden="false" customHeight="false" outlineLevel="0" collapsed="false">
      <c r="A940" s="0" t="n">
        <v>10915</v>
      </c>
      <c r="B940" s="0" t="s">
        <v>104</v>
      </c>
      <c r="C940" s="0" t="n">
        <v>7370002</v>
      </c>
      <c r="D940" s="0" t="n">
        <v>1</v>
      </c>
      <c r="F940" s="0" t="n">
        <v>0</v>
      </c>
      <c r="G940" s="0" t="n">
        <v>10161</v>
      </c>
      <c r="H940" s="1" t="s">
        <v>1679</v>
      </c>
      <c r="J940" s="0" t="s">
        <v>19</v>
      </c>
      <c r="K940" s="0" t="s">
        <v>19</v>
      </c>
      <c r="L940" s="0" t="n">
        <v>7</v>
      </c>
      <c r="M940" s="0" t="n">
        <v>37</v>
      </c>
      <c r="N940" s="0" t="n">
        <v>2</v>
      </c>
      <c r="O940" s="0" t="s">
        <v>32</v>
      </c>
      <c r="P940" s="0" t="s">
        <v>345</v>
      </c>
      <c r="Q940" s="0" t="s">
        <v>104</v>
      </c>
      <c r="R940" s="0" t="s">
        <v>345</v>
      </c>
    </row>
    <row r="941" customFormat="false" ht="12.8" hidden="false" customHeight="false" outlineLevel="0" collapsed="false">
      <c r="A941" s="0" t="n">
        <v>10916</v>
      </c>
      <c r="B941" s="0" t="s">
        <v>1680</v>
      </c>
      <c r="C941" s="0" t="n">
        <v>7380002</v>
      </c>
      <c r="D941" s="0" t="n">
        <v>1</v>
      </c>
      <c r="F941" s="0" t="n">
        <v>0</v>
      </c>
      <c r="G941" s="0" t="n">
        <v>10162</v>
      </c>
      <c r="H941" s="1" t="s">
        <v>1681</v>
      </c>
      <c r="J941" s="0" t="s">
        <v>19</v>
      </c>
      <c r="K941" s="0" t="s">
        <v>19</v>
      </c>
      <c r="L941" s="0" t="n">
        <v>7</v>
      </c>
      <c r="M941" s="0" t="n">
        <v>38</v>
      </c>
      <c r="N941" s="0" t="n">
        <v>2</v>
      </c>
      <c r="O941" s="0" t="s">
        <v>32</v>
      </c>
      <c r="P941" s="0" t="s">
        <v>347</v>
      </c>
      <c r="Q941" s="0" t="s">
        <v>1680</v>
      </c>
      <c r="R941" s="0" t="s">
        <v>347</v>
      </c>
    </row>
    <row r="942" customFormat="false" ht="12.8" hidden="false" customHeight="false" outlineLevel="0" collapsed="false">
      <c r="A942" s="0" t="n">
        <v>10917</v>
      </c>
      <c r="B942" s="0" t="s">
        <v>1682</v>
      </c>
      <c r="C942" s="0" t="n">
        <v>7380003</v>
      </c>
      <c r="D942" s="0" t="n">
        <v>1</v>
      </c>
      <c r="F942" s="0" t="n">
        <v>0</v>
      </c>
      <c r="G942" s="0" t="n">
        <v>10162</v>
      </c>
      <c r="H942" s="1" t="s">
        <v>1683</v>
      </c>
      <c r="J942" s="0" t="s">
        <v>19</v>
      </c>
      <c r="K942" s="0" t="s">
        <v>19</v>
      </c>
      <c r="L942" s="0" t="n">
        <v>7</v>
      </c>
      <c r="M942" s="0" t="n">
        <v>38</v>
      </c>
      <c r="N942" s="0" t="n">
        <v>3</v>
      </c>
      <c r="O942" s="0" t="s">
        <v>32</v>
      </c>
      <c r="P942" s="0" t="s">
        <v>347</v>
      </c>
      <c r="Q942" s="0" t="s">
        <v>1682</v>
      </c>
      <c r="R942" s="0" t="s">
        <v>347</v>
      </c>
    </row>
    <row r="943" customFormat="false" ht="12.8" hidden="false" customHeight="false" outlineLevel="0" collapsed="false">
      <c r="A943" s="0" t="n">
        <v>10918</v>
      </c>
      <c r="B943" s="0" t="s">
        <v>1454</v>
      </c>
      <c r="C943" s="0" t="n">
        <v>7390002</v>
      </c>
      <c r="D943" s="0" t="n">
        <v>1</v>
      </c>
      <c r="F943" s="0" t="n">
        <v>0</v>
      </c>
      <c r="G943" s="0" t="n">
        <v>10163</v>
      </c>
      <c r="H943" s="1" t="s">
        <v>1684</v>
      </c>
      <c r="J943" s="0" t="s">
        <v>19</v>
      </c>
      <c r="K943" s="0" t="s">
        <v>19</v>
      </c>
      <c r="L943" s="0" t="n">
        <v>7</v>
      </c>
      <c r="M943" s="0" t="n">
        <v>39</v>
      </c>
      <c r="N943" s="0" t="n">
        <v>2</v>
      </c>
      <c r="O943" s="0" t="s">
        <v>32</v>
      </c>
      <c r="P943" s="0" t="s">
        <v>349</v>
      </c>
      <c r="Q943" s="0" t="s">
        <v>1454</v>
      </c>
      <c r="R943" s="0" t="s">
        <v>349</v>
      </c>
    </row>
    <row r="944" customFormat="false" ht="12.8" hidden="false" customHeight="false" outlineLevel="0" collapsed="false">
      <c r="A944" s="0" t="n">
        <v>10919</v>
      </c>
      <c r="B944" s="0" t="s">
        <v>1685</v>
      </c>
      <c r="C944" s="0" t="n">
        <v>7390003</v>
      </c>
      <c r="D944" s="0" t="n">
        <v>1</v>
      </c>
      <c r="F944" s="0" t="n">
        <v>0</v>
      </c>
      <c r="G944" s="0" t="n">
        <v>10163</v>
      </c>
      <c r="H944" s="1" t="s">
        <v>1686</v>
      </c>
      <c r="J944" s="0" t="s">
        <v>19</v>
      </c>
      <c r="K944" s="0" t="s">
        <v>19</v>
      </c>
      <c r="L944" s="0" t="n">
        <v>7</v>
      </c>
      <c r="M944" s="0" t="n">
        <v>39</v>
      </c>
      <c r="N944" s="0" t="n">
        <v>3</v>
      </c>
      <c r="O944" s="0" t="s">
        <v>32</v>
      </c>
      <c r="P944" s="0" t="s">
        <v>349</v>
      </c>
      <c r="Q944" s="0" t="s">
        <v>1685</v>
      </c>
      <c r="R944" s="0" t="s">
        <v>349</v>
      </c>
    </row>
    <row r="945" customFormat="false" ht="12.8" hidden="false" customHeight="false" outlineLevel="0" collapsed="false">
      <c r="A945" s="0" t="n">
        <v>11122</v>
      </c>
      <c r="B945" s="0" t="s">
        <v>401</v>
      </c>
      <c r="C945" s="0" t="n">
        <v>0</v>
      </c>
      <c r="D945" s="0" t="n">
        <v>1</v>
      </c>
      <c r="F945" s="0" t="n">
        <v>0</v>
      </c>
      <c r="G945" s="0" t="n">
        <v>10163</v>
      </c>
      <c r="H945" s="1" t="s">
        <v>1687</v>
      </c>
      <c r="I945" s="0" t="n">
        <v>20161230154255</v>
      </c>
      <c r="J945" s="0" t="s">
        <v>219</v>
      </c>
      <c r="K945" s="0" t="s">
        <v>19</v>
      </c>
      <c r="L945" s="0" t="n">
        <v>7</v>
      </c>
      <c r="M945" s="0" t="n">
        <v>39</v>
      </c>
      <c r="N945" s="0" t="n">
        <v>3020</v>
      </c>
      <c r="O945" s="0" t="s">
        <v>32</v>
      </c>
      <c r="P945" s="0" t="s">
        <v>349</v>
      </c>
      <c r="Q945" s="0" t="s">
        <v>1454</v>
      </c>
      <c r="R945" s="0" t="s">
        <v>349</v>
      </c>
    </row>
    <row r="946" customFormat="false" ht="12.8" hidden="false" customHeight="false" outlineLevel="0" collapsed="false">
      <c r="A946" s="0" t="n">
        <v>10920</v>
      </c>
      <c r="B946" s="0" t="s">
        <v>1688</v>
      </c>
      <c r="C946" s="0" t="n">
        <v>7400002</v>
      </c>
      <c r="D946" s="0" t="n">
        <v>1</v>
      </c>
      <c r="F946" s="0" t="n">
        <v>0</v>
      </c>
      <c r="G946" s="0" t="n">
        <v>10164</v>
      </c>
      <c r="H946" s="1" t="s">
        <v>1689</v>
      </c>
      <c r="J946" s="0" t="s">
        <v>19</v>
      </c>
      <c r="K946" s="0" t="s">
        <v>19</v>
      </c>
      <c r="L946" s="0" t="n">
        <v>7</v>
      </c>
      <c r="M946" s="0" t="n">
        <v>40</v>
      </c>
      <c r="N946" s="0" t="n">
        <v>2</v>
      </c>
      <c r="O946" s="0" t="s">
        <v>32</v>
      </c>
      <c r="P946" s="0" t="s">
        <v>351</v>
      </c>
      <c r="Q946" s="0" t="s">
        <v>1688</v>
      </c>
      <c r="R946" s="0" t="s">
        <v>351</v>
      </c>
    </row>
    <row r="947" customFormat="false" ht="12.8" hidden="false" customHeight="false" outlineLevel="0" collapsed="false">
      <c r="A947" s="0" t="n">
        <v>10921</v>
      </c>
      <c r="B947" s="0" t="s">
        <v>1690</v>
      </c>
      <c r="C947" s="0" t="n">
        <v>7400003</v>
      </c>
      <c r="D947" s="0" t="n">
        <v>1</v>
      </c>
      <c r="F947" s="0" t="n">
        <v>0</v>
      </c>
      <c r="G947" s="0" t="n">
        <v>10164</v>
      </c>
      <c r="H947" s="1" t="s">
        <v>1691</v>
      </c>
      <c r="J947" s="0" t="s">
        <v>19</v>
      </c>
      <c r="K947" s="0" t="s">
        <v>19</v>
      </c>
      <c r="L947" s="0" t="n">
        <v>7</v>
      </c>
      <c r="M947" s="0" t="n">
        <v>40</v>
      </c>
      <c r="N947" s="0" t="n">
        <v>3</v>
      </c>
      <c r="O947" s="0" t="s">
        <v>32</v>
      </c>
      <c r="P947" s="0" t="s">
        <v>351</v>
      </c>
      <c r="Q947" s="0" t="s">
        <v>1690</v>
      </c>
      <c r="R947" s="0" t="s">
        <v>351</v>
      </c>
    </row>
    <row r="948" customFormat="false" ht="12.8" hidden="false" customHeight="false" outlineLevel="0" collapsed="false">
      <c r="A948" s="0" t="n">
        <v>10922</v>
      </c>
      <c r="B948" s="0" t="s">
        <v>1692</v>
      </c>
      <c r="C948" s="0" t="n">
        <v>7410002</v>
      </c>
      <c r="D948" s="0" t="n">
        <v>1</v>
      </c>
      <c r="F948" s="0" t="n">
        <v>0</v>
      </c>
      <c r="G948" s="0" t="n">
        <v>10165</v>
      </c>
      <c r="H948" s="1" t="s">
        <v>1693</v>
      </c>
      <c r="J948" s="0" t="s">
        <v>19</v>
      </c>
      <c r="K948" s="0" t="s">
        <v>19</v>
      </c>
      <c r="L948" s="0" t="n">
        <v>7</v>
      </c>
      <c r="M948" s="0" t="n">
        <v>41</v>
      </c>
      <c r="N948" s="0" t="n">
        <v>2</v>
      </c>
      <c r="O948" s="0" t="s">
        <v>32</v>
      </c>
      <c r="P948" s="0" t="s">
        <v>353</v>
      </c>
      <c r="Q948" s="0" t="s">
        <v>1692</v>
      </c>
      <c r="R948" s="0" t="s">
        <v>353</v>
      </c>
    </row>
    <row r="949" customFormat="false" ht="12.8" hidden="false" customHeight="false" outlineLevel="0" collapsed="false">
      <c r="A949" s="0" t="n">
        <v>10923</v>
      </c>
      <c r="B949" s="0" t="s">
        <v>1694</v>
      </c>
      <c r="C949" s="0" t="n">
        <v>7410003</v>
      </c>
      <c r="D949" s="0" t="n">
        <v>1</v>
      </c>
      <c r="F949" s="0" t="n">
        <v>0</v>
      </c>
      <c r="G949" s="0" t="n">
        <v>10165</v>
      </c>
      <c r="H949" s="1" t="s">
        <v>1695</v>
      </c>
      <c r="J949" s="0" t="s">
        <v>19</v>
      </c>
      <c r="K949" s="0" t="s">
        <v>19</v>
      </c>
      <c r="L949" s="0" t="n">
        <v>7</v>
      </c>
      <c r="M949" s="0" t="n">
        <v>41</v>
      </c>
      <c r="N949" s="0" t="n">
        <v>3</v>
      </c>
      <c r="O949" s="0" t="s">
        <v>32</v>
      </c>
      <c r="P949" s="0" t="s">
        <v>353</v>
      </c>
      <c r="Q949" s="0" t="s">
        <v>1694</v>
      </c>
      <c r="R949" s="0" t="s">
        <v>353</v>
      </c>
    </row>
    <row r="950" customFormat="false" ht="12.8" hidden="false" customHeight="false" outlineLevel="0" collapsed="false">
      <c r="A950" s="0" t="n">
        <v>10924</v>
      </c>
      <c r="B950" s="0" t="s">
        <v>1696</v>
      </c>
      <c r="C950" s="0" t="n">
        <v>7410004</v>
      </c>
      <c r="D950" s="0" t="n">
        <v>1</v>
      </c>
      <c r="F950" s="0" t="n">
        <v>0</v>
      </c>
      <c r="G950" s="0" t="n">
        <v>10165</v>
      </c>
      <c r="H950" s="1" t="s">
        <v>1697</v>
      </c>
      <c r="J950" s="0" t="s">
        <v>19</v>
      </c>
      <c r="K950" s="0" t="s">
        <v>19</v>
      </c>
      <c r="L950" s="0" t="n">
        <v>7</v>
      </c>
      <c r="M950" s="0" t="n">
        <v>41</v>
      </c>
      <c r="N950" s="0" t="n">
        <v>4</v>
      </c>
      <c r="O950" s="0" t="s">
        <v>32</v>
      </c>
      <c r="P950" s="0" t="s">
        <v>353</v>
      </c>
      <c r="Q950" s="0" t="s">
        <v>1696</v>
      </c>
      <c r="R950" s="0" t="s">
        <v>353</v>
      </c>
    </row>
    <row r="951" customFormat="false" ht="12.8" hidden="false" customHeight="false" outlineLevel="0" collapsed="false">
      <c r="A951" s="0" t="n">
        <v>10925</v>
      </c>
      <c r="B951" s="0" t="s">
        <v>355</v>
      </c>
      <c r="C951" s="0" t="n">
        <v>7420002</v>
      </c>
      <c r="D951" s="0" t="n">
        <v>1</v>
      </c>
      <c r="F951" s="0" t="n">
        <v>0</v>
      </c>
      <c r="G951" s="0" t="n">
        <v>10166</v>
      </c>
      <c r="H951" s="1" t="s">
        <v>1698</v>
      </c>
      <c r="J951" s="0" t="s">
        <v>19</v>
      </c>
      <c r="K951" s="0" t="s">
        <v>19</v>
      </c>
      <c r="L951" s="0" t="n">
        <v>7</v>
      </c>
      <c r="M951" s="0" t="n">
        <v>42</v>
      </c>
      <c r="N951" s="0" t="n">
        <v>2</v>
      </c>
      <c r="O951" s="0" t="s">
        <v>32</v>
      </c>
      <c r="P951" s="0" t="s">
        <v>355</v>
      </c>
      <c r="Q951" s="0" t="s">
        <v>355</v>
      </c>
      <c r="R951" s="0" t="s">
        <v>355</v>
      </c>
    </row>
    <row r="952" customFormat="false" ht="12.8" hidden="false" customHeight="false" outlineLevel="0" collapsed="false">
      <c r="A952" s="0" t="n">
        <v>10926</v>
      </c>
      <c r="B952" s="0" t="s">
        <v>1699</v>
      </c>
      <c r="C952" s="0" t="n">
        <v>8010101</v>
      </c>
      <c r="D952" s="0" t="n">
        <v>1</v>
      </c>
      <c r="F952" s="0" t="n">
        <v>1</v>
      </c>
      <c r="G952" s="0" t="n">
        <v>10167</v>
      </c>
      <c r="H952" s="1" t="s">
        <v>1700</v>
      </c>
      <c r="I952" s="0" t="n">
        <v>20140116213951</v>
      </c>
      <c r="J952" s="0" t="s">
        <v>219</v>
      </c>
      <c r="K952" s="0" t="s">
        <v>19</v>
      </c>
      <c r="L952" s="0" t="n">
        <v>8</v>
      </c>
      <c r="M952" s="0" t="n">
        <v>1</v>
      </c>
      <c r="N952" s="0" t="n">
        <v>101</v>
      </c>
      <c r="O952" s="0" t="s">
        <v>34</v>
      </c>
      <c r="P952" s="0" t="s">
        <v>357</v>
      </c>
      <c r="Q952" s="0" t="s">
        <v>1699</v>
      </c>
      <c r="R952" s="0" t="s">
        <v>357</v>
      </c>
    </row>
    <row r="953" customFormat="false" ht="12.8" hidden="false" customHeight="false" outlineLevel="0" collapsed="false">
      <c r="A953" s="0" t="n">
        <v>10927</v>
      </c>
      <c r="B953" s="0" t="s">
        <v>1424</v>
      </c>
      <c r="C953" s="0" t="n">
        <v>8010201</v>
      </c>
      <c r="D953" s="0" t="n">
        <v>1</v>
      </c>
      <c r="F953" s="0" t="n">
        <v>0</v>
      </c>
      <c r="G953" s="0" t="n">
        <v>10167</v>
      </c>
      <c r="H953" s="1" t="s">
        <v>1701</v>
      </c>
      <c r="J953" s="0" t="s">
        <v>19</v>
      </c>
      <c r="K953" s="0" t="s">
        <v>19</v>
      </c>
      <c r="L953" s="0" t="n">
        <v>8</v>
      </c>
      <c r="M953" s="0" t="n">
        <v>1</v>
      </c>
      <c r="N953" s="0" t="n">
        <v>201</v>
      </c>
      <c r="O953" s="0" t="s">
        <v>34</v>
      </c>
      <c r="P953" s="0" t="s">
        <v>357</v>
      </c>
      <c r="Q953" s="0" t="s">
        <v>1424</v>
      </c>
      <c r="R953" s="0" t="s">
        <v>357</v>
      </c>
    </row>
    <row r="954" customFormat="false" ht="12.8" hidden="false" customHeight="false" outlineLevel="0" collapsed="false">
      <c r="A954" s="0" t="n">
        <v>10928</v>
      </c>
      <c r="B954" s="0" t="s">
        <v>1702</v>
      </c>
      <c r="C954" s="0" t="n">
        <v>8010301</v>
      </c>
      <c r="D954" s="0" t="n">
        <v>1</v>
      </c>
      <c r="F954" s="0" t="n">
        <v>0</v>
      </c>
      <c r="G954" s="0" t="n">
        <v>10167</v>
      </c>
      <c r="H954" s="1" t="s">
        <v>1703</v>
      </c>
      <c r="J954" s="0" t="s">
        <v>19</v>
      </c>
      <c r="K954" s="0" t="s">
        <v>19</v>
      </c>
      <c r="L954" s="0" t="n">
        <v>8</v>
      </c>
      <c r="M954" s="0" t="n">
        <v>1</v>
      </c>
      <c r="N954" s="0" t="n">
        <v>301</v>
      </c>
      <c r="O954" s="0" t="s">
        <v>34</v>
      </c>
      <c r="P954" s="0" t="s">
        <v>357</v>
      </c>
      <c r="Q954" s="0" t="s">
        <v>1702</v>
      </c>
      <c r="R954" s="0" t="s">
        <v>357</v>
      </c>
    </row>
    <row r="955" customFormat="false" ht="12.8" hidden="false" customHeight="false" outlineLevel="0" collapsed="false">
      <c r="A955" s="0" t="n">
        <v>10929</v>
      </c>
      <c r="B955" s="0" t="s">
        <v>1704</v>
      </c>
      <c r="C955" s="0" t="n">
        <v>8010401</v>
      </c>
      <c r="D955" s="0" t="n">
        <v>1</v>
      </c>
      <c r="F955" s="0" t="n">
        <v>0</v>
      </c>
      <c r="G955" s="0" t="n">
        <v>10167</v>
      </c>
      <c r="H955" s="1" t="s">
        <v>1705</v>
      </c>
      <c r="J955" s="0" t="s">
        <v>19</v>
      </c>
      <c r="K955" s="0" t="s">
        <v>19</v>
      </c>
      <c r="L955" s="0" t="n">
        <v>8</v>
      </c>
      <c r="M955" s="0" t="n">
        <v>1</v>
      </c>
      <c r="N955" s="0" t="n">
        <v>401</v>
      </c>
      <c r="O955" s="0" t="s">
        <v>34</v>
      </c>
      <c r="P955" s="0" t="s">
        <v>357</v>
      </c>
      <c r="Q955" s="0" t="s">
        <v>1704</v>
      </c>
      <c r="R955" s="0" t="s">
        <v>357</v>
      </c>
    </row>
    <row r="956" customFormat="false" ht="12.8" hidden="false" customHeight="false" outlineLevel="0" collapsed="false">
      <c r="A956" s="0" t="n">
        <v>10930</v>
      </c>
      <c r="B956" s="0" t="s">
        <v>1706</v>
      </c>
      <c r="C956" s="0" t="n">
        <v>8010501</v>
      </c>
      <c r="D956" s="0" t="n">
        <v>1</v>
      </c>
      <c r="F956" s="0" t="n">
        <v>0</v>
      </c>
      <c r="G956" s="0" t="n">
        <v>10167</v>
      </c>
      <c r="H956" s="1" t="s">
        <v>1707</v>
      </c>
      <c r="J956" s="0" t="s">
        <v>19</v>
      </c>
      <c r="K956" s="0" t="s">
        <v>19</v>
      </c>
      <c r="L956" s="0" t="n">
        <v>8</v>
      </c>
      <c r="M956" s="0" t="n">
        <v>1</v>
      </c>
      <c r="N956" s="0" t="n">
        <v>501</v>
      </c>
      <c r="O956" s="0" t="s">
        <v>34</v>
      </c>
      <c r="P956" s="0" t="s">
        <v>357</v>
      </c>
      <c r="Q956" s="0" t="s">
        <v>1706</v>
      </c>
      <c r="R956" s="0" t="s">
        <v>357</v>
      </c>
    </row>
    <row r="957" customFormat="false" ht="12.8" hidden="false" customHeight="false" outlineLevel="0" collapsed="false">
      <c r="A957" s="0" t="n">
        <v>10931</v>
      </c>
      <c r="B957" s="0" t="s">
        <v>1708</v>
      </c>
      <c r="C957" s="0" t="n">
        <v>8010601</v>
      </c>
      <c r="D957" s="0" t="n">
        <v>1</v>
      </c>
      <c r="F957" s="0" t="n">
        <v>0</v>
      </c>
      <c r="G957" s="0" t="n">
        <v>10167</v>
      </c>
      <c r="H957" s="1" t="s">
        <v>1709</v>
      </c>
      <c r="J957" s="0" t="s">
        <v>19</v>
      </c>
      <c r="K957" s="0" t="s">
        <v>19</v>
      </c>
      <c r="L957" s="0" t="n">
        <v>8</v>
      </c>
      <c r="M957" s="0" t="n">
        <v>1</v>
      </c>
      <c r="N957" s="0" t="n">
        <v>601</v>
      </c>
      <c r="O957" s="0" t="s">
        <v>34</v>
      </c>
      <c r="P957" s="0" t="s">
        <v>357</v>
      </c>
      <c r="Q957" s="0" t="s">
        <v>1708</v>
      </c>
      <c r="R957" s="0" t="s">
        <v>357</v>
      </c>
    </row>
    <row r="958" customFormat="false" ht="12.8" hidden="false" customHeight="false" outlineLevel="0" collapsed="false">
      <c r="A958" s="0" t="n">
        <v>10932</v>
      </c>
      <c r="B958" s="0" t="s">
        <v>102</v>
      </c>
      <c r="C958" s="0" t="n">
        <v>8010701</v>
      </c>
      <c r="D958" s="0" t="n">
        <v>1</v>
      </c>
      <c r="F958" s="0" t="n">
        <v>0</v>
      </c>
      <c r="G958" s="0" t="n">
        <v>10167</v>
      </c>
      <c r="H958" s="1" t="s">
        <v>1710</v>
      </c>
      <c r="J958" s="0" t="s">
        <v>19</v>
      </c>
      <c r="K958" s="0" t="s">
        <v>19</v>
      </c>
      <c r="L958" s="0" t="n">
        <v>8</v>
      </c>
      <c r="M958" s="0" t="n">
        <v>1</v>
      </c>
      <c r="N958" s="0" t="n">
        <v>701</v>
      </c>
      <c r="O958" s="0" t="s">
        <v>34</v>
      </c>
      <c r="P958" s="0" t="s">
        <v>357</v>
      </c>
      <c r="Q958" s="0" t="s">
        <v>102</v>
      </c>
      <c r="R958" s="0" t="s">
        <v>357</v>
      </c>
    </row>
    <row r="959" customFormat="false" ht="12.8" hidden="false" customHeight="false" outlineLevel="0" collapsed="false">
      <c r="A959" s="0" t="n">
        <v>10933</v>
      </c>
      <c r="B959" s="0" t="s">
        <v>1711</v>
      </c>
      <c r="C959" s="0" t="n">
        <v>8010801</v>
      </c>
      <c r="D959" s="0" t="n">
        <v>1</v>
      </c>
      <c r="F959" s="0" t="n">
        <v>0</v>
      </c>
      <c r="G959" s="0" t="n">
        <v>10167</v>
      </c>
      <c r="H959" s="1" t="s">
        <v>1712</v>
      </c>
      <c r="J959" s="0" t="s">
        <v>19</v>
      </c>
      <c r="K959" s="0" t="s">
        <v>19</v>
      </c>
      <c r="L959" s="0" t="n">
        <v>8</v>
      </c>
      <c r="M959" s="0" t="n">
        <v>1</v>
      </c>
      <c r="N959" s="0" t="n">
        <v>801</v>
      </c>
      <c r="O959" s="0" t="s">
        <v>34</v>
      </c>
      <c r="P959" s="0" t="s">
        <v>357</v>
      </c>
      <c r="Q959" s="0" t="s">
        <v>1711</v>
      </c>
      <c r="R959" s="0" t="s">
        <v>357</v>
      </c>
    </row>
    <row r="960" customFormat="false" ht="12.8" hidden="false" customHeight="false" outlineLevel="0" collapsed="false">
      <c r="A960" s="0" t="n">
        <v>10934</v>
      </c>
      <c r="B960" s="0" t="s">
        <v>1713</v>
      </c>
      <c r="C960" s="0" t="n">
        <v>8010901</v>
      </c>
      <c r="D960" s="0" t="n">
        <v>1</v>
      </c>
      <c r="F960" s="0" t="n">
        <v>0</v>
      </c>
      <c r="G960" s="0" t="n">
        <v>10167</v>
      </c>
      <c r="H960" s="1" t="s">
        <v>1714</v>
      </c>
      <c r="J960" s="0" t="s">
        <v>19</v>
      </c>
      <c r="K960" s="0" t="s">
        <v>19</v>
      </c>
      <c r="L960" s="0" t="n">
        <v>8</v>
      </c>
      <c r="M960" s="0" t="n">
        <v>1</v>
      </c>
      <c r="N960" s="0" t="n">
        <v>901</v>
      </c>
      <c r="O960" s="0" t="s">
        <v>34</v>
      </c>
      <c r="P960" s="0" t="s">
        <v>357</v>
      </c>
      <c r="Q960" s="0" t="s">
        <v>1713</v>
      </c>
      <c r="R960" s="0" t="s">
        <v>357</v>
      </c>
    </row>
    <row r="961" customFormat="false" ht="12.8" hidden="false" customHeight="false" outlineLevel="0" collapsed="false">
      <c r="A961" s="0" t="n">
        <v>10935</v>
      </c>
      <c r="B961" s="0" t="s">
        <v>1715</v>
      </c>
      <c r="C961" s="0" t="n">
        <v>8011001</v>
      </c>
      <c r="D961" s="0" t="n">
        <v>1</v>
      </c>
      <c r="F961" s="0" t="n">
        <v>0</v>
      </c>
      <c r="G961" s="0" t="n">
        <v>10167</v>
      </c>
      <c r="H961" s="1" t="s">
        <v>1716</v>
      </c>
      <c r="I961" s="0" t="n">
        <v>20121206222618</v>
      </c>
      <c r="J961" s="0" t="s">
        <v>219</v>
      </c>
      <c r="K961" s="0" t="s">
        <v>19</v>
      </c>
      <c r="L961" s="0" t="n">
        <v>8</v>
      </c>
      <c r="M961" s="0" t="n">
        <v>1</v>
      </c>
      <c r="N961" s="0" t="n">
        <v>1001</v>
      </c>
      <c r="O961" s="0" t="s">
        <v>34</v>
      </c>
      <c r="P961" s="0" t="s">
        <v>357</v>
      </c>
      <c r="Q961" s="0" t="s">
        <v>1715</v>
      </c>
      <c r="R961" s="0" t="s">
        <v>357</v>
      </c>
    </row>
    <row r="962" customFormat="false" ht="12.8" hidden="false" customHeight="false" outlineLevel="0" collapsed="false">
      <c r="A962" s="0" t="n">
        <v>10936</v>
      </c>
      <c r="B962" s="0" t="s">
        <v>1717</v>
      </c>
      <c r="C962" s="0" t="n">
        <v>8011101</v>
      </c>
      <c r="D962" s="0" t="n">
        <v>1</v>
      </c>
      <c r="F962" s="0" t="n">
        <v>0</v>
      </c>
      <c r="G962" s="0" t="n">
        <v>10167</v>
      </c>
      <c r="H962" s="1" t="s">
        <v>1718</v>
      </c>
      <c r="J962" s="0" t="s">
        <v>19</v>
      </c>
      <c r="K962" s="0" t="s">
        <v>19</v>
      </c>
      <c r="L962" s="0" t="n">
        <v>8</v>
      </c>
      <c r="M962" s="0" t="n">
        <v>1</v>
      </c>
      <c r="N962" s="0" t="n">
        <v>1101</v>
      </c>
      <c r="O962" s="0" t="s">
        <v>34</v>
      </c>
      <c r="P962" s="0" t="s">
        <v>357</v>
      </c>
      <c r="Q962" s="0" t="s">
        <v>1717</v>
      </c>
      <c r="R962" s="0" t="s">
        <v>357</v>
      </c>
    </row>
    <row r="963" customFormat="false" ht="12.8" hidden="false" customHeight="false" outlineLevel="0" collapsed="false">
      <c r="A963" s="0" t="n">
        <v>10937</v>
      </c>
      <c r="B963" s="0" t="s">
        <v>401</v>
      </c>
      <c r="C963" s="0" t="n">
        <v>8011201</v>
      </c>
      <c r="D963" s="0" t="n">
        <v>1</v>
      </c>
      <c r="F963" s="0" t="n">
        <v>0</v>
      </c>
      <c r="G963" s="0" t="n">
        <v>10167</v>
      </c>
      <c r="H963" s="1" t="s">
        <v>1719</v>
      </c>
      <c r="J963" s="0" t="s">
        <v>19</v>
      </c>
      <c r="K963" s="0" t="s">
        <v>19</v>
      </c>
      <c r="L963" s="0" t="n">
        <v>8</v>
      </c>
      <c r="M963" s="0" t="n">
        <v>1</v>
      </c>
      <c r="N963" s="0" t="n">
        <v>1201</v>
      </c>
      <c r="O963" s="0" t="s">
        <v>34</v>
      </c>
      <c r="P963" s="0" t="s">
        <v>357</v>
      </c>
      <c r="Q963" s="0" t="s">
        <v>401</v>
      </c>
      <c r="R963" s="0" t="s">
        <v>357</v>
      </c>
    </row>
    <row r="964" customFormat="false" ht="12.8" hidden="false" customHeight="false" outlineLevel="0" collapsed="false">
      <c r="A964" s="0" t="n">
        <v>10938</v>
      </c>
      <c r="B964" s="0" t="s">
        <v>369</v>
      </c>
      <c r="C964" s="0" t="n">
        <v>8011202</v>
      </c>
      <c r="D964" s="0" t="n">
        <v>1</v>
      </c>
      <c r="F964" s="0" t="n">
        <v>0</v>
      </c>
      <c r="G964" s="0" t="n">
        <v>10167</v>
      </c>
      <c r="H964" s="1" t="s">
        <v>1720</v>
      </c>
      <c r="J964" s="0" t="s">
        <v>19</v>
      </c>
      <c r="K964" s="0" t="s">
        <v>19</v>
      </c>
      <c r="L964" s="0" t="n">
        <v>8</v>
      </c>
      <c r="M964" s="0" t="n">
        <v>1</v>
      </c>
      <c r="N964" s="0" t="n">
        <v>1202</v>
      </c>
      <c r="O964" s="0" t="s">
        <v>34</v>
      </c>
      <c r="P964" s="0" t="s">
        <v>357</v>
      </c>
      <c r="Q964" s="0" t="s">
        <v>369</v>
      </c>
      <c r="R964" s="0" t="s">
        <v>357</v>
      </c>
    </row>
    <row r="965" customFormat="false" ht="12.8" hidden="false" customHeight="false" outlineLevel="0" collapsed="false">
      <c r="A965" s="0" t="n">
        <v>11093</v>
      </c>
      <c r="B965" s="0" t="s">
        <v>1721</v>
      </c>
      <c r="C965" s="0" t="n">
        <v>8011204</v>
      </c>
      <c r="D965" s="0" t="n">
        <v>1</v>
      </c>
      <c r="F965" s="0" t="n">
        <v>0</v>
      </c>
      <c r="G965" s="0" t="n">
        <v>10167</v>
      </c>
      <c r="H965" s="1" t="s">
        <v>1722</v>
      </c>
      <c r="I965" s="0" t="n">
        <v>20121030163047</v>
      </c>
      <c r="J965" s="0" t="s">
        <v>219</v>
      </c>
      <c r="K965" s="0" t="s">
        <v>19</v>
      </c>
      <c r="L965" s="0" t="n">
        <v>8</v>
      </c>
      <c r="M965" s="0" t="n">
        <v>1</v>
      </c>
      <c r="N965" s="0" t="n">
        <v>1204</v>
      </c>
      <c r="O965" s="0" t="s">
        <v>34</v>
      </c>
      <c r="P965" s="0" t="s">
        <v>357</v>
      </c>
      <c r="Q965" s="0" t="s">
        <v>1721</v>
      </c>
      <c r="R965" s="0" t="s">
        <v>357</v>
      </c>
    </row>
    <row r="966" customFormat="false" ht="12.8" hidden="false" customHeight="false" outlineLevel="0" collapsed="false">
      <c r="A966" s="0" t="n">
        <v>11095</v>
      </c>
      <c r="B966" s="0" t="s">
        <v>1723</v>
      </c>
      <c r="C966" s="0" t="n">
        <v>8011205</v>
      </c>
      <c r="D966" s="0" t="n">
        <v>1</v>
      </c>
      <c r="F966" s="0" t="n">
        <v>0</v>
      </c>
      <c r="G966" s="0" t="n">
        <v>10167</v>
      </c>
      <c r="H966" s="1" t="s">
        <v>1724</v>
      </c>
      <c r="I966" s="0" t="n">
        <v>20121206222648</v>
      </c>
      <c r="J966" s="0" t="s">
        <v>219</v>
      </c>
      <c r="K966" s="0" t="s">
        <v>19</v>
      </c>
      <c r="L966" s="0" t="n">
        <v>8</v>
      </c>
      <c r="M966" s="0" t="n">
        <v>1</v>
      </c>
      <c r="N966" s="0" t="n">
        <v>1205</v>
      </c>
      <c r="O966" s="0" t="s">
        <v>34</v>
      </c>
      <c r="P966" s="0" t="s">
        <v>357</v>
      </c>
      <c r="Q966" s="0" t="s">
        <v>1723</v>
      </c>
      <c r="R966" s="0" t="s">
        <v>357</v>
      </c>
    </row>
    <row r="967" customFormat="false" ht="12.8" hidden="false" customHeight="false" outlineLevel="0" collapsed="false">
      <c r="A967" s="0" t="n">
        <v>10939</v>
      </c>
      <c r="B967" s="0" t="s">
        <v>1100</v>
      </c>
      <c r="C967" s="0" t="n">
        <v>8020101</v>
      </c>
      <c r="D967" s="0" t="n">
        <v>1</v>
      </c>
      <c r="F967" s="0" t="n">
        <v>0</v>
      </c>
      <c r="G967" s="0" t="n">
        <v>10168</v>
      </c>
      <c r="H967" s="1" t="s">
        <v>1725</v>
      </c>
      <c r="J967" s="0" t="s">
        <v>19</v>
      </c>
      <c r="K967" s="0" t="s">
        <v>19</v>
      </c>
      <c r="L967" s="0" t="n">
        <v>8</v>
      </c>
      <c r="M967" s="0" t="n">
        <v>2</v>
      </c>
      <c r="N967" s="0" t="n">
        <v>101</v>
      </c>
      <c r="O967" s="0" t="s">
        <v>34</v>
      </c>
      <c r="P967" s="0" t="s">
        <v>359</v>
      </c>
      <c r="Q967" s="0" t="s">
        <v>1100</v>
      </c>
      <c r="R967" s="0" t="s">
        <v>359</v>
      </c>
    </row>
    <row r="968" customFormat="false" ht="12.8" hidden="false" customHeight="false" outlineLevel="0" collapsed="false">
      <c r="A968" s="0" t="n">
        <v>10940</v>
      </c>
      <c r="B968" s="0" t="s">
        <v>1702</v>
      </c>
      <c r="C968" s="0" t="n">
        <v>8020201</v>
      </c>
      <c r="D968" s="0" t="n">
        <v>1</v>
      </c>
      <c r="F968" s="0" t="n">
        <v>0</v>
      </c>
      <c r="G968" s="0" t="n">
        <v>10168</v>
      </c>
      <c r="H968" s="1" t="s">
        <v>1726</v>
      </c>
      <c r="J968" s="0" t="s">
        <v>19</v>
      </c>
      <c r="K968" s="0" t="s">
        <v>19</v>
      </c>
      <c r="L968" s="0" t="n">
        <v>8</v>
      </c>
      <c r="M968" s="0" t="n">
        <v>2</v>
      </c>
      <c r="N968" s="0" t="n">
        <v>201</v>
      </c>
      <c r="O968" s="0" t="s">
        <v>34</v>
      </c>
      <c r="P968" s="0" t="s">
        <v>359</v>
      </c>
      <c r="Q968" s="0" t="s">
        <v>1702</v>
      </c>
      <c r="R968" s="0" t="s">
        <v>359</v>
      </c>
    </row>
    <row r="969" customFormat="false" ht="12.8" hidden="false" customHeight="false" outlineLevel="0" collapsed="false">
      <c r="A969" s="0" t="n">
        <v>10941</v>
      </c>
      <c r="B969" s="0" t="s">
        <v>1706</v>
      </c>
      <c r="C969" s="0" t="n">
        <v>8020301</v>
      </c>
      <c r="D969" s="0" t="n">
        <v>1</v>
      </c>
      <c r="F969" s="0" t="n">
        <v>0</v>
      </c>
      <c r="G969" s="0" t="n">
        <v>10168</v>
      </c>
      <c r="H969" s="1" t="s">
        <v>1727</v>
      </c>
      <c r="J969" s="0" t="s">
        <v>19</v>
      </c>
      <c r="K969" s="0" t="s">
        <v>19</v>
      </c>
      <c r="L969" s="0" t="n">
        <v>8</v>
      </c>
      <c r="M969" s="0" t="n">
        <v>2</v>
      </c>
      <c r="N969" s="0" t="n">
        <v>301</v>
      </c>
      <c r="O969" s="0" t="s">
        <v>34</v>
      </c>
      <c r="P969" s="0" t="s">
        <v>359</v>
      </c>
      <c r="Q969" s="0" t="s">
        <v>1706</v>
      </c>
      <c r="R969" s="0" t="s">
        <v>359</v>
      </c>
    </row>
    <row r="970" customFormat="false" ht="12.8" hidden="false" customHeight="false" outlineLevel="0" collapsed="false">
      <c r="A970" s="0" t="n">
        <v>10942</v>
      </c>
      <c r="B970" s="0" t="s">
        <v>1704</v>
      </c>
      <c r="C970" s="0" t="n">
        <v>8020401</v>
      </c>
      <c r="D970" s="0" t="n">
        <v>1</v>
      </c>
      <c r="F970" s="0" t="n">
        <v>0</v>
      </c>
      <c r="G970" s="0" t="n">
        <v>10168</v>
      </c>
      <c r="H970" s="1" t="s">
        <v>1728</v>
      </c>
      <c r="J970" s="0" t="s">
        <v>19</v>
      </c>
      <c r="K970" s="0" t="s">
        <v>19</v>
      </c>
      <c r="L970" s="0" t="n">
        <v>8</v>
      </c>
      <c r="M970" s="0" t="n">
        <v>2</v>
      </c>
      <c r="N970" s="0" t="n">
        <v>401</v>
      </c>
      <c r="O970" s="0" t="s">
        <v>34</v>
      </c>
      <c r="P970" s="0" t="s">
        <v>359</v>
      </c>
      <c r="Q970" s="0" t="s">
        <v>1704</v>
      </c>
      <c r="R970" s="0" t="s">
        <v>359</v>
      </c>
    </row>
    <row r="971" customFormat="false" ht="12.8" hidden="false" customHeight="false" outlineLevel="0" collapsed="false">
      <c r="A971" s="0" t="n">
        <v>10943</v>
      </c>
      <c r="B971" s="0" t="s">
        <v>102</v>
      </c>
      <c r="C971" s="0" t="n">
        <v>8020501</v>
      </c>
      <c r="D971" s="0" t="n">
        <v>1</v>
      </c>
      <c r="F971" s="0" t="n">
        <v>0</v>
      </c>
      <c r="G971" s="0" t="n">
        <v>10168</v>
      </c>
      <c r="H971" s="1" t="s">
        <v>1729</v>
      </c>
      <c r="J971" s="0" t="s">
        <v>19</v>
      </c>
      <c r="K971" s="0" t="s">
        <v>19</v>
      </c>
      <c r="L971" s="0" t="n">
        <v>8</v>
      </c>
      <c r="M971" s="0" t="n">
        <v>2</v>
      </c>
      <c r="N971" s="0" t="n">
        <v>501</v>
      </c>
      <c r="O971" s="0" t="s">
        <v>34</v>
      </c>
      <c r="P971" s="0" t="s">
        <v>359</v>
      </c>
      <c r="Q971" s="0" t="s">
        <v>102</v>
      </c>
      <c r="R971" s="0" t="s">
        <v>359</v>
      </c>
    </row>
    <row r="972" customFormat="false" ht="12.8" hidden="false" customHeight="false" outlineLevel="0" collapsed="false">
      <c r="A972" s="0" t="n">
        <v>10944</v>
      </c>
      <c r="B972" s="0" t="s">
        <v>1699</v>
      </c>
      <c r="C972" s="0" t="n">
        <v>8020601</v>
      </c>
      <c r="D972" s="0" t="n">
        <v>1</v>
      </c>
      <c r="F972" s="0" t="n">
        <v>0</v>
      </c>
      <c r="G972" s="0" t="n">
        <v>10168</v>
      </c>
      <c r="H972" s="1" t="s">
        <v>1730</v>
      </c>
      <c r="J972" s="0" t="s">
        <v>19</v>
      </c>
      <c r="K972" s="0" t="s">
        <v>19</v>
      </c>
      <c r="L972" s="0" t="n">
        <v>8</v>
      </c>
      <c r="M972" s="0" t="n">
        <v>2</v>
      </c>
      <c r="N972" s="0" t="n">
        <v>601</v>
      </c>
      <c r="O972" s="0" t="s">
        <v>34</v>
      </c>
      <c r="P972" s="0" t="s">
        <v>359</v>
      </c>
      <c r="Q972" s="0" t="s">
        <v>1699</v>
      </c>
      <c r="R972" s="0" t="s">
        <v>359</v>
      </c>
    </row>
    <row r="973" customFormat="false" ht="12.8" hidden="false" customHeight="false" outlineLevel="0" collapsed="false">
      <c r="A973" s="0" t="n">
        <v>10945</v>
      </c>
      <c r="B973" s="0" t="s">
        <v>1424</v>
      </c>
      <c r="C973" s="0" t="n">
        <v>8020701</v>
      </c>
      <c r="D973" s="0" t="n">
        <v>1</v>
      </c>
      <c r="F973" s="0" t="n">
        <v>0</v>
      </c>
      <c r="G973" s="0" t="n">
        <v>10168</v>
      </c>
      <c r="H973" s="1" t="s">
        <v>1731</v>
      </c>
      <c r="J973" s="0" t="s">
        <v>19</v>
      </c>
      <c r="K973" s="0" t="s">
        <v>19</v>
      </c>
      <c r="L973" s="0" t="n">
        <v>8</v>
      </c>
      <c r="M973" s="0" t="n">
        <v>2</v>
      </c>
      <c r="N973" s="0" t="n">
        <v>701</v>
      </c>
      <c r="O973" s="0" t="s">
        <v>34</v>
      </c>
      <c r="P973" s="0" t="s">
        <v>359</v>
      </c>
      <c r="Q973" s="0" t="s">
        <v>1424</v>
      </c>
      <c r="R973" s="0" t="s">
        <v>359</v>
      </c>
    </row>
    <row r="974" customFormat="false" ht="12.8" hidden="false" customHeight="false" outlineLevel="0" collapsed="false">
      <c r="A974" s="0" t="n">
        <v>10946</v>
      </c>
      <c r="B974" s="0" t="s">
        <v>401</v>
      </c>
      <c r="C974" s="0" t="n">
        <v>8020702</v>
      </c>
      <c r="D974" s="0" t="n">
        <v>1</v>
      </c>
      <c r="F974" s="0" t="n">
        <v>0</v>
      </c>
      <c r="G974" s="0" t="n">
        <v>10168</v>
      </c>
      <c r="H974" s="1" t="s">
        <v>1732</v>
      </c>
      <c r="J974" s="0" t="s">
        <v>19</v>
      </c>
      <c r="K974" s="0" t="s">
        <v>19</v>
      </c>
      <c r="L974" s="0" t="n">
        <v>8</v>
      </c>
      <c r="M974" s="0" t="n">
        <v>2</v>
      </c>
      <c r="N974" s="0" t="n">
        <v>702</v>
      </c>
      <c r="O974" s="0" t="s">
        <v>34</v>
      </c>
      <c r="P974" s="0" t="s">
        <v>359</v>
      </c>
      <c r="Q974" s="0" t="s">
        <v>401</v>
      </c>
      <c r="R974" s="0" t="s">
        <v>359</v>
      </c>
    </row>
    <row r="975" customFormat="false" ht="12.8" hidden="false" customHeight="false" outlineLevel="0" collapsed="false">
      <c r="A975" s="0" t="n">
        <v>10947</v>
      </c>
      <c r="B975" s="0" t="s">
        <v>1706</v>
      </c>
      <c r="C975" s="0" t="n">
        <v>8030101</v>
      </c>
      <c r="D975" s="0" t="n">
        <v>1</v>
      </c>
      <c r="F975" s="0" t="n">
        <v>0</v>
      </c>
      <c r="G975" s="0" t="n">
        <v>10169</v>
      </c>
      <c r="H975" s="1" t="s">
        <v>1733</v>
      </c>
      <c r="J975" s="0" t="s">
        <v>19</v>
      </c>
      <c r="K975" s="0" t="s">
        <v>19</v>
      </c>
      <c r="L975" s="0" t="n">
        <v>8</v>
      </c>
      <c r="M975" s="0" t="n">
        <v>3</v>
      </c>
      <c r="N975" s="0" t="n">
        <v>101</v>
      </c>
      <c r="O975" s="0" t="s">
        <v>34</v>
      </c>
      <c r="P975" s="0" t="s">
        <v>361</v>
      </c>
      <c r="Q975" s="0" t="s">
        <v>1706</v>
      </c>
      <c r="R975" s="0" t="s">
        <v>361</v>
      </c>
    </row>
    <row r="976" customFormat="false" ht="12.8" hidden="false" customHeight="false" outlineLevel="0" collapsed="false">
      <c r="A976" s="0" t="n">
        <v>10948</v>
      </c>
      <c r="B976" s="0" t="s">
        <v>1734</v>
      </c>
      <c r="C976" s="0" t="n">
        <v>8030201</v>
      </c>
      <c r="D976" s="0" t="n">
        <v>1</v>
      </c>
      <c r="F976" s="0" t="n">
        <v>0</v>
      </c>
      <c r="G976" s="0" t="n">
        <v>10169</v>
      </c>
      <c r="H976" s="1" t="s">
        <v>1735</v>
      </c>
      <c r="J976" s="0" t="s">
        <v>19</v>
      </c>
      <c r="K976" s="0" t="s">
        <v>19</v>
      </c>
      <c r="L976" s="0" t="n">
        <v>8</v>
      </c>
      <c r="M976" s="0" t="n">
        <v>3</v>
      </c>
      <c r="N976" s="0" t="n">
        <v>201</v>
      </c>
      <c r="O976" s="0" t="s">
        <v>34</v>
      </c>
      <c r="P976" s="0" t="s">
        <v>361</v>
      </c>
      <c r="Q976" s="0" t="s">
        <v>1734</v>
      </c>
      <c r="R976" s="0" t="s">
        <v>361</v>
      </c>
    </row>
    <row r="977" customFormat="false" ht="12.8" hidden="false" customHeight="false" outlineLevel="0" collapsed="false">
      <c r="A977" s="0" t="n">
        <v>10949</v>
      </c>
      <c r="B977" s="0" t="s">
        <v>102</v>
      </c>
      <c r="C977" s="0" t="n">
        <v>8030301</v>
      </c>
      <c r="D977" s="0" t="n">
        <v>1</v>
      </c>
      <c r="F977" s="0" t="n">
        <v>0</v>
      </c>
      <c r="G977" s="0" t="n">
        <v>10169</v>
      </c>
      <c r="H977" s="1" t="s">
        <v>1736</v>
      </c>
      <c r="J977" s="0" t="s">
        <v>19</v>
      </c>
      <c r="K977" s="0" t="s">
        <v>19</v>
      </c>
      <c r="L977" s="0" t="n">
        <v>8</v>
      </c>
      <c r="M977" s="0" t="n">
        <v>3</v>
      </c>
      <c r="N977" s="0" t="n">
        <v>301</v>
      </c>
      <c r="O977" s="0" t="s">
        <v>34</v>
      </c>
      <c r="P977" s="0" t="s">
        <v>361</v>
      </c>
      <c r="Q977" s="0" t="s">
        <v>102</v>
      </c>
      <c r="R977" s="0" t="s">
        <v>361</v>
      </c>
    </row>
    <row r="978" customFormat="false" ht="12.8" hidden="false" customHeight="false" outlineLevel="0" collapsed="false">
      <c r="A978" s="0" t="n">
        <v>10950</v>
      </c>
      <c r="B978" s="0" t="s">
        <v>1737</v>
      </c>
      <c r="C978" s="0" t="n">
        <v>8030401</v>
      </c>
      <c r="D978" s="0" t="n">
        <v>1</v>
      </c>
      <c r="F978" s="0" t="n">
        <v>0</v>
      </c>
      <c r="G978" s="0" t="n">
        <v>10169</v>
      </c>
      <c r="H978" s="1" t="s">
        <v>1738</v>
      </c>
      <c r="J978" s="0" t="s">
        <v>19</v>
      </c>
      <c r="K978" s="0" t="s">
        <v>19</v>
      </c>
      <c r="L978" s="0" t="n">
        <v>8</v>
      </c>
      <c r="M978" s="0" t="n">
        <v>3</v>
      </c>
      <c r="N978" s="0" t="n">
        <v>401</v>
      </c>
      <c r="O978" s="0" t="s">
        <v>34</v>
      </c>
      <c r="P978" s="0" t="s">
        <v>361</v>
      </c>
      <c r="Q978" s="0" t="s">
        <v>1737</v>
      </c>
      <c r="R978" s="0" t="s">
        <v>361</v>
      </c>
    </row>
    <row r="979" customFormat="false" ht="12.8" hidden="false" customHeight="false" outlineLevel="0" collapsed="false">
      <c r="A979" s="0" t="n">
        <v>10951</v>
      </c>
      <c r="B979" s="0" t="s">
        <v>1699</v>
      </c>
      <c r="C979" s="0" t="n">
        <v>8030402</v>
      </c>
      <c r="D979" s="0" t="n">
        <v>1</v>
      </c>
      <c r="F979" s="0" t="n">
        <v>0</v>
      </c>
      <c r="G979" s="0" t="n">
        <v>10169</v>
      </c>
      <c r="H979" s="1" t="s">
        <v>1739</v>
      </c>
      <c r="J979" s="0" t="s">
        <v>19</v>
      </c>
      <c r="K979" s="0" t="s">
        <v>19</v>
      </c>
      <c r="L979" s="0" t="n">
        <v>8</v>
      </c>
      <c r="M979" s="0" t="n">
        <v>3</v>
      </c>
      <c r="N979" s="0" t="n">
        <v>402</v>
      </c>
      <c r="O979" s="0" t="s">
        <v>34</v>
      </c>
      <c r="P979" s="0" t="s">
        <v>361</v>
      </c>
      <c r="Q979" s="0" t="s">
        <v>1699</v>
      </c>
      <c r="R979" s="0" t="s">
        <v>361</v>
      </c>
    </row>
    <row r="980" customFormat="false" ht="12.8" hidden="false" customHeight="false" outlineLevel="0" collapsed="false">
      <c r="A980" s="0" t="n">
        <v>10952</v>
      </c>
      <c r="B980" s="0" t="s">
        <v>401</v>
      </c>
      <c r="C980" s="0" t="n">
        <v>8030403</v>
      </c>
      <c r="D980" s="0" t="n">
        <v>1</v>
      </c>
      <c r="F980" s="0" t="n">
        <v>0</v>
      </c>
      <c r="G980" s="0" t="n">
        <v>10169</v>
      </c>
      <c r="H980" s="1" t="s">
        <v>1740</v>
      </c>
      <c r="I980" s="0" t="n">
        <v>20130718210245</v>
      </c>
      <c r="J980" s="0" t="s">
        <v>219</v>
      </c>
      <c r="K980" s="0" t="s">
        <v>19</v>
      </c>
      <c r="L980" s="0" t="n">
        <v>8</v>
      </c>
      <c r="M980" s="0" t="n">
        <v>3</v>
      </c>
      <c r="N980" s="0" t="n">
        <v>403</v>
      </c>
      <c r="O980" s="0" t="s">
        <v>34</v>
      </c>
      <c r="P980" s="0" t="s">
        <v>361</v>
      </c>
      <c r="Q980" s="0" t="s">
        <v>401</v>
      </c>
      <c r="R980" s="0" t="s">
        <v>361</v>
      </c>
    </row>
    <row r="981" customFormat="false" ht="12.8" hidden="false" customHeight="false" outlineLevel="0" collapsed="false">
      <c r="A981" s="0" t="n">
        <v>10953</v>
      </c>
      <c r="B981" s="0" t="s">
        <v>1741</v>
      </c>
      <c r="C981" s="0" t="n">
        <v>8030404</v>
      </c>
      <c r="D981" s="0" t="n">
        <v>1</v>
      </c>
      <c r="F981" s="0" t="n">
        <v>0</v>
      </c>
      <c r="G981" s="0" t="n">
        <v>10169</v>
      </c>
      <c r="H981" s="1" t="s">
        <v>1742</v>
      </c>
      <c r="J981" s="0" t="s">
        <v>19</v>
      </c>
      <c r="K981" s="0" t="s">
        <v>19</v>
      </c>
      <c r="L981" s="0" t="n">
        <v>8</v>
      </c>
      <c r="M981" s="0" t="n">
        <v>3</v>
      </c>
      <c r="N981" s="0" t="n">
        <v>404</v>
      </c>
      <c r="O981" s="0" t="s">
        <v>34</v>
      </c>
      <c r="P981" s="0" t="s">
        <v>361</v>
      </c>
      <c r="Q981" s="0" t="s">
        <v>1741</v>
      </c>
      <c r="R981" s="0" t="s">
        <v>361</v>
      </c>
    </row>
    <row r="982" customFormat="false" ht="12.8" hidden="false" customHeight="false" outlineLevel="0" collapsed="false">
      <c r="A982" s="0" t="n">
        <v>11102</v>
      </c>
      <c r="B982" s="0" t="s">
        <v>1743</v>
      </c>
      <c r="C982" s="0" t="n">
        <v>0</v>
      </c>
      <c r="D982" s="0" t="n">
        <v>1</v>
      </c>
      <c r="F982" s="0" t="n">
        <v>0</v>
      </c>
      <c r="G982" s="0" t="n">
        <v>10169</v>
      </c>
      <c r="H982" s="1" t="s">
        <v>1744</v>
      </c>
      <c r="I982" s="0" t="n">
        <v>20130718210307</v>
      </c>
      <c r="J982" s="0" t="s">
        <v>219</v>
      </c>
      <c r="K982" s="0" t="s">
        <v>19</v>
      </c>
      <c r="L982" s="0" t="n">
        <v>8</v>
      </c>
      <c r="M982" s="0" t="n">
        <v>3</v>
      </c>
      <c r="N982" s="0" t="n">
        <v>405</v>
      </c>
      <c r="O982" s="0" t="s">
        <v>34</v>
      </c>
      <c r="P982" s="0" t="s">
        <v>361</v>
      </c>
      <c r="Q982" s="0" t="s">
        <v>1743</v>
      </c>
      <c r="R982" s="0" t="s">
        <v>361</v>
      </c>
    </row>
    <row r="983" customFormat="false" ht="12.8" hidden="false" customHeight="false" outlineLevel="0" collapsed="false">
      <c r="A983" s="0" t="n">
        <v>10954</v>
      </c>
      <c r="B983" s="0" t="s">
        <v>1745</v>
      </c>
      <c r="C983" s="0" t="n">
        <v>8040101</v>
      </c>
      <c r="D983" s="0" t="n">
        <v>1</v>
      </c>
      <c r="F983" s="0" t="n">
        <v>0</v>
      </c>
      <c r="G983" s="0" t="n">
        <v>10170</v>
      </c>
      <c r="H983" s="1" t="s">
        <v>1746</v>
      </c>
      <c r="J983" s="0" t="s">
        <v>19</v>
      </c>
      <c r="K983" s="0" t="s">
        <v>19</v>
      </c>
      <c r="L983" s="0" t="n">
        <v>8</v>
      </c>
      <c r="M983" s="0" t="n">
        <v>4</v>
      </c>
      <c r="N983" s="0" t="n">
        <v>101</v>
      </c>
      <c r="O983" s="0" t="s">
        <v>34</v>
      </c>
      <c r="P983" s="0" t="s">
        <v>363</v>
      </c>
      <c r="Q983" s="0" t="s">
        <v>1745</v>
      </c>
      <c r="R983" s="0" t="s">
        <v>363</v>
      </c>
    </row>
    <row r="984" customFormat="false" ht="12.8" hidden="false" customHeight="false" outlineLevel="0" collapsed="false">
      <c r="A984" s="0" t="n">
        <v>10955</v>
      </c>
      <c r="B984" s="0" t="s">
        <v>1747</v>
      </c>
      <c r="C984" s="0" t="n">
        <v>8040201</v>
      </c>
      <c r="D984" s="0" t="n">
        <v>1</v>
      </c>
      <c r="F984" s="0" t="n">
        <v>0</v>
      </c>
      <c r="G984" s="0" t="n">
        <v>10170</v>
      </c>
      <c r="H984" s="1" t="s">
        <v>1748</v>
      </c>
      <c r="J984" s="0" t="s">
        <v>19</v>
      </c>
      <c r="K984" s="0" t="s">
        <v>19</v>
      </c>
      <c r="L984" s="0" t="n">
        <v>8</v>
      </c>
      <c r="M984" s="0" t="n">
        <v>4</v>
      </c>
      <c r="N984" s="0" t="n">
        <v>201</v>
      </c>
      <c r="O984" s="0" t="s">
        <v>34</v>
      </c>
      <c r="P984" s="0" t="s">
        <v>363</v>
      </c>
      <c r="Q984" s="0" t="s">
        <v>1747</v>
      </c>
      <c r="R984" s="0" t="s">
        <v>363</v>
      </c>
    </row>
    <row r="985" customFormat="false" ht="12.8" hidden="false" customHeight="false" outlineLevel="0" collapsed="false">
      <c r="A985" s="0" t="n">
        <v>10956</v>
      </c>
      <c r="B985" s="0" t="s">
        <v>1749</v>
      </c>
      <c r="C985" s="0" t="n">
        <v>8040301</v>
      </c>
      <c r="D985" s="0" t="n">
        <v>1</v>
      </c>
      <c r="F985" s="0" t="n">
        <v>0</v>
      </c>
      <c r="G985" s="0" t="n">
        <v>10170</v>
      </c>
      <c r="H985" s="1" t="s">
        <v>1750</v>
      </c>
      <c r="J985" s="0" t="s">
        <v>19</v>
      </c>
      <c r="K985" s="0" t="s">
        <v>19</v>
      </c>
      <c r="L985" s="0" t="n">
        <v>8</v>
      </c>
      <c r="M985" s="0" t="n">
        <v>4</v>
      </c>
      <c r="N985" s="0" t="n">
        <v>301</v>
      </c>
      <c r="O985" s="0" t="s">
        <v>34</v>
      </c>
      <c r="P985" s="0" t="s">
        <v>363</v>
      </c>
      <c r="Q985" s="0" t="s">
        <v>1749</v>
      </c>
      <c r="R985" s="0" t="s">
        <v>363</v>
      </c>
    </row>
    <row r="986" customFormat="false" ht="12.8" hidden="false" customHeight="false" outlineLevel="0" collapsed="false">
      <c r="A986" s="0" t="n">
        <v>10957</v>
      </c>
      <c r="B986" s="0" t="s">
        <v>1751</v>
      </c>
      <c r="C986" s="0" t="n">
        <v>8040401</v>
      </c>
      <c r="D986" s="0" t="n">
        <v>1</v>
      </c>
      <c r="F986" s="0" t="n">
        <v>0</v>
      </c>
      <c r="G986" s="0" t="n">
        <v>10170</v>
      </c>
      <c r="H986" s="1" t="s">
        <v>1752</v>
      </c>
      <c r="J986" s="0" t="s">
        <v>19</v>
      </c>
      <c r="K986" s="0" t="s">
        <v>19</v>
      </c>
      <c r="L986" s="0" t="n">
        <v>8</v>
      </c>
      <c r="M986" s="0" t="n">
        <v>4</v>
      </c>
      <c r="N986" s="0" t="n">
        <v>401</v>
      </c>
      <c r="O986" s="0" t="s">
        <v>34</v>
      </c>
      <c r="P986" s="0" t="s">
        <v>363</v>
      </c>
      <c r="Q986" s="0" t="s">
        <v>1751</v>
      </c>
      <c r="R986" s="0" t="s">
        <v>363</v>
      </c>
    </row>
    <row r="987" customFormat="false" ht="12.8" hidden="false" customHeight="false" outlineLevel="0" collapsed="false">
      <c r="A987" s="0" t="n">
        <v>10958</v>
      </c>
      <c r="B987" s="0" t="s">
        <v>1699</v>
      </c>
      <c r="C987" s="0" t="n">
        <v>8040501</v>
      </c>
      <c r="D987" s="0" t="n">
        <v>1</v>
      </c>
      <c r="F987" s="0" t="n">
        <v>0</v>
      </c>
      <c r="G987" s="0" t="n">
        <v>10170</v>
      </c>
      <c r="H987" s="1" t="s">
        <v>1753</v>
      </c>
      <c r="J987" s="0" t="s">
        <v>19</v>
      </c>
      <c r="K987" s="0" t="s">
        <v>19</v>
      </c>
      <c r="L987" s="0" t="n">
        <v>8</v>
      </c>
      <c r="M987" s="0" t="n">
        <v>4</v>
      </c>
      <c r="N987" s="0" t="n">
        <v>501</v>
      </c>
      <c r="O987" s="0" t="s">
        <v>34</v>
      </c>
      <c r="P987" s="0" t="s">
        <v>363</v>
      </c>
      <c r="Q987" s="0" t="s">
        <v>1699</v>
      </c>
      <c r="R987" s="0" t="s">
        <v>363</v>
      </c>
    </row>
    <row r="988" customFormat="false" ht="12.8" hidden="false" customHeight="false" outlineLevel="0" collapsed="false">
      <c r="A988" s="0" t="n">
        <v>10959</v>
      </c>
      <c r="B988" s="0" t="s">
        <v>104</v>
      </c>
      <c r="C988" s="0" t="n">
        <v>8040601</v>
      </c>
      <c r="D988" s="0" t="n">
        <v>1</v>
      </c>
      <c r="F988" s="0" t="n">
        <v>0</v>
      </c>
      <c r="G988" s="0" t="n">
        <v>10170</v>
      </c>
      <c r="H988" s="1" t="s">
        <v>1754</v>
      </c>
      <c r="J988" s="0" t="s">
        <v>19</v>
      </c>
      <c r="K988" s="0" t="s">
        <v>19</v>
      </c>
      <c r="L988" s="0" t="n">
        <v>8</v>
      </c>
      <c r="M988" s="0" t="n">
        <v>4</v>
      </c>
      <c r="N988" s="0" t="n">
        <v>601</v>
      </c>
      <c r="O988" s="0" t="s">
        <v>34</v>
      </c>
      <c r="P988" s="0" t="s">
        <v>363</v>
      </c>
      <c r="Q988" s="0" t="s">
        <v>104</v>
      </c>
      <c r="R988" s="0" t="s">
        <v>363</v>
      </c>
    </row>
    <row r="989" customFormat="false" ht="12.8" hidden="false" customHeight="false" outlineLevel="0" collapsed="false">
      <c r="A989" s="0" t="n">
        <v>10960</v>
      </c>
      <c r="B989" s="0" t="s">
        <v>102</v>
      </c>
      <c r="C989" s="0" t="n">
        <v>8040701</v>
      </c>
      <c r="D989" s="0" t="n">
        <v>1</v>
      </c>
      <c r="F989" s="0" t="n">
        <v>0</v>
      </c>
      <c r="G989" s="0" t="n">
        <v>10170</v>
      </c>
      <c r="H989" s="1" t="s">
        <v>1755</v>
      </c>
      <c r="J989" s="0" t="s">
        <v>19</v>
      </c>
      <c r="K989" s="0" t="s">
        <v>19</v>
      </c>
      <c r="L989" s="0" t="n">
        <v>8</v>
      </c>
      <c r="M989" s="0" t="n">
        <v>4</v>
      </c>
      <c r="N989" s="0" t="n">
        <v>701</v>
      </c>
      <c r="O989" s="0" t="s">
        <v>34</v>
      </c>
      <c r="P989" s="0" t="s">
        <v>363</v>
      </c>
      <c r="Q989" s="0" t="s">
        <v>102</v>
      </c>
      <c r="R989" s="0" t="s">
        <v>363</v>
      </c>
    </row>
    <row r="990" customFormat="false" ht="12.8" hidden="false" customHeight="false" outlineLevel="0" collapsed="false">
      <c r="A990" s="0" t="n">
        <v>10961</v>
      </c>
      <c r="B990" s="0" t="s">
        <v>1756</v>
      </c>
      <c r="C990" s="0" t="n">
        <v>8040702</v>
      </c>
      <c r="D990" s="0" t="n">
        <v>1</v>
      </c>
      <c r="F990" s="0" t="n">
        <v>0</v>
      </c>
      <c r="G990" s="0" t="n">
        <v>10170</v>
      </c>
      <c r="H990" s="1" t="s">
        <v>1757</v>
      </c>
      <c r="J990" s="0" t="s">
        <v>19</v>
      </c>
      <c r="K990" s="0" t="s">
        <v>19</v>
      </c>
      <c r="L990" s="0" t="n">
        <v>8</v>
      </c>
      <c r="M990" s="0" t="n">
        <v>4</v>
      </c>
      <c r="N990" s="0" t="n">
        <v>702</v>
      </c>
      <c r="O990" s="0" t="s">
        <v>34</v>
      </c>
      <c r="P990" s="0" t="s">
        <v>363</v>
      </c>
      <c r="Q990" s="0" t="s">
        <v>1756</v>
      </c>
      <c r="R990" s="0" t="s">
        <v>363</v>
      </c>
    </row>
    <row r="991" customFormat="false" ht="12.8" hidden="false" customHeight="false" outlineLevel="0" collapsed="false">
      <c r="A991" s="0" t="n">
        <v>10962</v>
      </c>
      <c r="B991" s="0" t="s">
        <v>1758</v>
      </c>
      <c r="C991" s="0" t="n">
        <v>8050101</v>
      </c>
      <c r="D991" s="0" t="n">
        <v>1</v>
      </c>
      <c r="F991" s="0" t="n">
        <v>0</v>
      </c>
      <c r="G991" s="0" t="n">
        <v>10171</v>
      </c>
      <c r="H991" s="1" t="s">
        <v>1759</v>
      </c>
      <c r="J991" s="0" t="s">
        <v>19</v>
      </c>
      <c r="K991" s="0" t="s">
        <v>19</v>
      </c>
      <c r="L991" s="0" t="n">
        <v>8</v>
      </c>
      <c r="M991" s="0" t="n">
        <v>5</v>
      </c>
      <c r="N991" s="0" t="n">
        <v>101</v>
      </c>
      <c r="O991" s="0" t="s">
        <v>34</v>
      </c>
      <c r="P991" s="0" t="s">
        <v>365</v>
      </c>
      <c r="Q991" s="0" t="s">
        <v>1758</v>
      </c>
      <c r="R991" s="0" t="s">
        <v>365</v>
      </c>
    </row>
    <row r="992" customFormat="false" ht="12.8" hidden="false" customHeight="false" outlineLevel="0" collapsed="false">
      <c r="A992" s="0" t="n">
        <v>10963</v>
      </c>
      <c r="B992" s="0" t="s">
        <v>1760</v>
      </c>
      <c r="C992" s="0" t="n">
        <v>8050201</v>
      </c>
      <c r="D992" s="0" t="n">
        <v>1</v>
      </c>
      <c r="F992" s="0" t="n">
        <v>0</v>
      </c>
      <c r="G992" s="0" t="n">
        <v>10171</v>
      </c>
      <c r="H992" s="1" t="s">
        <v>1761</v>
      </c>
      <c r="J992" s="0" t="s">
        <v>19</v>
      </c>
      <c r="K992" s="0" t="s">
        <v>19</v>
      </c>
      <c r="L992" s="0" t="n">
        <v>8</v>
      </c>
      <c r="M992" s="0" t="n">
        <v>5</v>
      </c>
      <c r="N992" s="0" t="n">
        <v>201</v>
      </c>
      <c r="O992" s="0" t="s">
        <v>34</v>
      </c>
      <c r="P992" s="0" t="s">
        <v>365</v>
      </c>
      <c r="Q992" s="0" t="s">
        <v>1760</v>
      </c>
      <c r="R992" s="0" t="s">
        <v>365</v>
      </c>
    </row>
    <row r="993" customFormat="false" ht="12.8" hidden="false" customHeight="false" outlineLevel="0" collapsed="false">
      <c r="A993" s="0" t="n">
        <v>10964</v>
      </c>
      <c r="B993" s="0" t="s">
        <v>1762</v>
      </c>
      <c r="C993" s="0" t="n">
        <v>8050301</v>
      </c>
      <c r="D993" s="0" t="n">
        <v>1</v>
      </c>
      <c r="F993" s="0" t="n">
        <v>0</v>
      </c>
      <c r="G993" s="0" t="n">
        <v>10171</v>
      </c>
      <c r="H993" s="1" t="s">
        <v>1763</v>
      </c>
      <c r="J993" s="0" t="s">
        <v>19</v>
      </c>
      <c r="K993" s="0" t="s">
        <v>19</v>
      </c>
      <c r="L993" s="0" t="n">
        <v>8</v>
      </c>
      <c r="M993" s="0" t="n">
        <v>5</v>
      </c>
      <c r="N993" s="0" t="n">
        <v>301</v>
      </c>
      <c r="O993" s="0" t="s">
        <v>34</v>
      </c>
      <c r="P993" s="0" t="s">
        <v>365</v>
      </c>
      <c r="Q993" s="0" t="s">
        <v>1762</v>
      </c>
      <c r="R993" s="0" t="s">
        <v>365</v>
      </c>
    </row>
    <row r="994" customFormat="false" ht="12.8" hidden="false" customHeight="false" outlineLevel="0" collapsed="false">
      <c r="A994" s="0" t="n">
        <v>10965</v>
      </c>
      <c r="B994" s="0" t="s">
        <v>1764</v>
      </c>
      <c r="C994" s="0" t="n">
        <v>8050401</v>
      </c>
      <c r="D994" s="0" t="n">
        <v>1</v>
      </c>
      <c r="F994" s="0" t="n">
        <v>0</v>
      </c>
      <c r="G994" s="0" t="n">
        <v>10171</v>
      </c>
      <c r="H994" s="1" t="s">
        <v>1765</v>
      </c>
      <c r="J994" s="0" t="s">
        <v>19</v>
      </c>
      <c r="K994" s="0" t="s">
        <v>19</v>
      </c>
      <c r="L994" s="0" t="n">
        <v>8</v>
      </c>
      <c r="M994" s="0" t="n">
        <v>5</v>
      </c>
      <c r="N994" s="0" t="n">
        <v>401</v>
      </c>
      <c r="O994" s="0" t="s">
        <v>34</v>
      </c>
      <c r="P994" s="0" t="s">
        <v>365</v>
      </c>
      <c r="Q994" s="0" t="s">
        <v>1764</v>
      </c>
      <c r="R994" s="0" t="s">
        <v>365</v>
      </c>
    </row>
    <row r="995" customFormat="false" ht="12.8" hidden="false" customHeight="false" outlineLevel="0" collapsed="false">
      <c r="A995" s="0" t="n">
        <v>10966</v>
      </c>
      <c r="B995" s="0" t="s">
        <v>1766</v>
      </c>
      <c r="C995" s="0" t="n">
        <v>8050501</v>
      </c>
      <c r="D995" s="0" t="n">
        <v>1</v>
      </c>
      <c r="F995" s="0" t="n">
        <v>0</v>
      </c>
      <c r="G995" s="0" t="n">
        <v>10171</v>
      </c>
      <c r="H995" s="1" t="s">
        <v>1767</v>
      </c>
      <c r="J995" s="0" t="s">
        <v>19</v>
      </c>
      <c r="K995" s="0" t="s">
        <v>19</v>
      </c>
      <c r="L995" s="0" t="n">
        <v>8</v>
      </c>
      <c r="M995" s="0" t="n">
        <v>5</v>
      </c>
      <c r="N995" s="0" t="n">
        <v>501</v>
      </c>
      <c r="O995" s="0" t="s">
        <v>34</v>
      </c>
      <c r="P995" s="0" t="s">
        <v>365</v>
      </c>
      <c r="Q995" s="0" t="s">
        <v>1766</v>
      </c>
      <c r="R995" s="0" t="s">
        <v>365</v>
      </c>
    </row>
    <row r="996" customFormat="false" ht="12.8" hidden="false" customHeight="false" outlineLevel="0" collapsed="false">
      <c r="A996" s="0" t="n">
        <v>10967</v>
      </c>
      <c r="B996" s="0" t="s">
        <v>1768</v>
      </c>
      <c r="C996" s="0" t="n">
        <v>8050601</v>
      </c>
      <c r="D996" s="0" t="n">
        <v>1</v>
      </c>
      <c r="F996" s="0" t="n">
        <v>0</v>
      </c>
      <c r="G996" s="0" t="n">
        <v>10171</v>
      </c>
      <c r="H996" s="1" t="s">
        <v>1769</v>
      </c>
      <c r="J996" s="0" t="s">
        <v>19</v>
      </c>
      <c r="K996" s="0" t="s">
        <v>19</v>
      </c>
      <c r="L996" s="0" t="n">
        <v>8</v>
      </c>
      <c r="M996" s="0" t="n">
        <v>5</v>
      </c>
      <c r="N996" s="0" t="n">
        <v>601</v>
      </c>
      <c r="O996" s="0" t="s">
        <v>34</v>
      </c>
      <c r="P996" s="0" t="s">
        <v>365</v>
      </c>
      <c r="Q996" s="0" t="s">
        <v>1768</v>
      </c>
      <c r="R996" s="0" t="s">
        <v>365</v>
      </c>
    </row>
    <row r="997" customFormat="false" ht="12.8" hidden="false" customHeight="false" outlineLevel="0" collapsed="false">
      <c r="A997" s="0" t="n">
        <v>10968</v>
      </c>
      <c r="B997" s="0" t="s">
        <v>1770</v>
      </c>
      <c r="C997" s="0" t="n">
        <v>8050701</v>
      </c>
      <c r="D997" s="0" t="n">
        <v>1</v>
      </c>
      <c r="F997" s="0" t="n">
        <v>0</v>
      </c>
      <c r="G997" s="0" t="n">
        <v>10171</v>
      </c>
      <c r="H997" s="1" t="s">
        <v>1771</v>
      </c>
      <c r="I997" s="0" t="n">
        <v>20130531105353</v>
      </c>
      <c r="J997" s="0" t="s">
        <v>219</v>
      </c>
      <c r="K997" s="0" t="s">
        <v>19</v>
      </c>
      <c r="L997" s="0" t="n">
        <v>8</v>
      </c>
      <c r="M997" s="0" t="n">
        <v>5</v>
      </c>
      <c r="N997" s="0" t="n">
        <v>701</v>
      </c>
      <c r="O997" s="0" t="s">
        <v>34</v>
      </c>
      <c r="P997" s="0" t="s">
        <v>365</v>
      </c>
      <c r="Q997" s="0" t="s">
        <v>1770</v>
      </c>
      <c r="R997" s="0" t="s">
        <v>365</v>
      </c>
    </row>
    <row r="998" customFormat="false" ht="12.8" hidden="false" customHeight="false" outlineLevel="0" collapsed="false">
      <c r="A998" s="0" t="n">
        <v>10969</v>
      </c>
      <c r="B998" s="0" t="s">
        <v>102</v>
      </c>
      <c r="C998" s="0" t="n">
        <v>8050801</v>
      </c>
      <c r="D998" s="0" t="n">
        <v>1</v>
      </c>
      <c r="F998" s="0" t="n">
        <v>0</v>
      </c>
      <c r="G998" s="0" t="n">
        <v>10171</v>
      </c>
      <c r="H998" s="1" t="s">
        <v>1772</v>
      </c>
      <c r="J998" s="0" t="s">
        <v>19</v>
      </c>
      <c r="K998" s="0" t="s">
        <v>19</v>
      </c>
      <c r="L998" s="0" t="n">
        <v>8</v>
      </c>
      <c r="M998" s="0" t="n">
        <v>5</v>
      </c>
      <c r="N998" s="0" t="n">
        <v>801</v>
      </c>
      <c r="O998" s="0" t="s">
        <v>34</v>
      </c>
      <c r="P998" s="0" t="s">
        <v>365</v>
      </c>
      <c r="Q998" s="0" t="s">
        <v>102</v>
      </c>
      <c r="R998" s="0" t="s">
        <v>365</v>
      </c>
    </row>
    <row r="999" customFormat="false" ht="12.8" hidden="false" customHeight="false" outlineLevel="0" collapsed="false">
      <c r="A999" s="0" t="n">
        <v>10970</v>
      </c>
      <c r="B999" s="0" t="s">
        <v>1773</v>
      </c>
      <c r="C999" s="0" t="n">
        <v>8050802</v>
      </c>
      <c r="D999" s="0" t="n">
        <v>1</v>
      </c>
      <c r="F999" s="0" t="n">
        <v>0</v>
      </c>
      <c r="G999" s="0" t="n">
        <v>10171</v>
      </c>
      <c r="H999" s="1" t="s">
        <v>1774</v>
      </c>
      <c r="J999" s="0" t="s">
        <v>19</v>
      </c>
      <c r="K999" s="0" t="s">
        <v>19</v>
      </c>
      <c r="L999" s="0" t="n">
        <v>8</v>
      </c>
      <c r="M999" s="0" t="n">
        <v>5</v>
      </c>
      <c r="N999" s="0" t="n">
        <v>802</v>
      </c>
      <c r="O999" s="0" t="s">
        <v>34</v>
      </c>
      <c r="P999" s="0" t="s">
        <v>365</v>
      </c>
      <c r="Q999" s="0" t="s">
        <v>1773</v>
      </c>
      <c r="R999" s="0" t="s">
        <v>365</v>
      </c>
    </row>
    <row r="1000" customFormat="false" ht="12.8" hidden="false" customHeight="false" outlineLevel="0" collapsed="false">
      <c r="A1000" s="0" t="n">
        <v>10971</v>
      </c>
      <c r="B1000" s="0" t="s">
        <v>1775</v>
      </c>
      <c r="C1000" s="0" t="n">
        <v>8050803</v>
      </c>
      <c r="D1000" s="0" t="n">
        <v>1</v>
      </c>
      <c r="F1000" s="0" t="n">
        <v>0</v>
      </c>
      <c r="G1000" s="0" t="n">
        <v>10171</v>
      </c>
      <c r="H1000" s="1" t="s">
        <v>1776</v>
      </c>
      <c r="J1000" s="0" t="s">
        <v>19</v>
      </c>
      <c r="K1000" s="0" t="s">
        <v>19</v>
      </c>
      <c r="L1000" s="0" t="n">
        <v>8</v>
      </c>
      <c r="M1000" s="0" t="n">
        <v>5</v>
      </c>
      <c r="N1000" s="0" t="n">
        <v>803</v>
      </c>
      <c r="O1000" s="0" t="s">
        <v>34</v>
      </c>
      <c r="P1000" s="0" t="s">
        <v>365</v>
      </c>
      <c r="Q1000" s="0" t="s">
        <v>1775</v>
      </c>
      <c r="R1000" s="0" t="s">
        <v>365</v>
      </c>
    </row>
    <row r="1001" customFormat="false" ht="12.8" hidden="false" customHeight="false" outlineLevel="0" collapsed="false">
      <c r="A1001" s="0" t="n">
        <v>10972</v>
      </c>
      <c r="B1001" s="0" t="s">
        <v>1777</v>
      </c>
      <c r="C1001" s="0" t="n">
        <v>8050804</v>
      </c>
      <c r="D1001" s="0" t="n">
        <v>1</v>
      </c>
      <c r="F1001" s="0" t="n">
        <v>0</v>
      </c>
      <c r="G1001" s="0" t="n">
        <v>10171</v>
      </c>
      <c r="H1001" s="1" t="s">
        <v>1778</v>
      </c>
      <c r="J1001" s="0" t="s">
        <v>19</v>
      </c>
      <c r="K1001" s="0" t="s">
        <v>19</v>
      </c>
      <c r="L1001" s="0" t="n">
        <v>8</v>
      </c>
      <c r="M1001" s="0" t="n">
        <v>5</v>
      </c>
      <c r="N1001" s="0" t="n">
        <v>804</v>
      </c>
      <c r="O1001" s="0" t="s">
        <v>34</v>
      </c>
      <c r="P1001" s="0" t="s">
        <v>365</v>
      </c>
      <c r="Q1001" s="0" t="s">
        <v>1777</v>
      </c>
      <c r="R1001" s="0" t="s">
        <v>365</v>
      </c>
    </row>
    <row r="1002" customFormat="false" ht="12.8" hidden="false" customHeight="false" outlineLevel="0" collapsed="false">
      <c r="A1002" s="0" t="n">
        <v>10973</v>
      </c>
      <c r="B1002" s="0" t="s">
        <v>1779</v>
      </c>
      <c r="C1002" s="0" t="n">
        <v>8050805</v>
      </c>
      <c r="D1002" s="0" t="n">
        <v>1</v>
      </c>
      <c r="F1002" s="0" t="n">
        <v>0</v>
      </c>
      <c r="G1002" s="0" t="n">
        <v>10171</v>
      </c>
      <c r="H1002" s="1" t="s">
        <v>1780</v>
      </c>
      <c r="J1002" s="0" t="s">
        <v>19</v>
      </c>
      <c r="K1002" s="0" t="s">
        <v>19</v>
      </c>
      <c r="L1002" s="0" t="n">
        <v>8</v>
      </c>
      <c r="M1002" s="0" t="n">
        <v>5</v>
      </c>
      <c r="N1002" s="0" t="n">
        <v>805</v>
      </c>
      <c r="O1002" s="0" t="s">
        <v>34</v>
      </c>
      <c r="P1002" s="0" t="s">
        <v>365</v>
      </c>
      <c r="Q1002" s="0" t="s">
        <v>1779</v>
      </c>
      <c r="R1002" s="0" t="s">
        <v>365</v>
      </c>
    </row>
    <row r="1003" customFormat="false" ht="12.8" hidden="false" customHeight="false" outlineLevel="0" collapsed="false">
      <c r="A1003" s="0" t="n">
        <v>11112</v>
      </c>
      <c r="B1003" s="0" t="s">
        <v>1781</v>
      </c>
      <c r="C1003" s="0" t="n">
        <v>0</v>
      </c>
      <c r="D1003" s="0" t="n">
        <v>1</v>
      </c>
      <c r="F1003" s="0" t="n">
        <v>0</v>
      </c>
      <c r="G1003" s="0" t="n">
        <v>10171</v>
      </c>
      <c r="H1003" s="1" t="s">
        <v>1782</v>
      </c>
      <c r="I1003" s="0" t="n">
        <v>20141211110909</v>
      </c>
      <c r="J1003" s="0" t="s">
        <v>1127</v>
      </c>
      <c r="K1003" s="0" t="s">
        <v>19</v>
      </c>
      <c r="L1003" s="0" t="n">
        <v>8</v>
      </c>
      <c r="M1003" s="0" t="n">
        <v>5</v>
      </c>
      <c r="N1003" s="0" t="n">
        <v>3008</v>
      </c>
      <c r="O1003" s="0" t="s">
        <v>34</v>
      </c>
      <c r="P1003" s="0" t="s">
        <v>365</v>
      </c>
      <c r="Q1003" s="0" t="s">
        <v>1781</v>
      </c>
      <c r="R1003" s="0" t="s">
        <v>365</v>
      </c>
    </row>
    <row r="1004" customFormat="false" ht="12.8" hidden="false" customHeight="false" outlineLevel="0" collapsed="false">
      <c r="A1004" s="0" t="n">
        <v>11086</v>
      </c>
      <c r="B1004" s="0" t="s">
        <v>1783</v>
      </c>
      <c r="C1004" s="0" t="n">
        <v>8050806</v>
      </c>
      <c r="D1004" s="0" t="n">
        <v>1</v>
      </c>
      <c r="F1004" s="0" t="n">
        <v>0</v>
      </c>
      <c r="G1004" s="0" t="n">
        <v>10171</v>
      </c>
      <c r="H1004" s="1" t="s">
        <v>1784</v>
      </c>
      <c r="I1004" s="0" t="n">
        <v>20120705215448</v>
      </c>
      <c r="J1004" s="0" t="s">
        <v>219</v>
      </c>
      <c r="K1004" s="0" t="s">
        <v>19</v>
      </c>
      <c r="L1004" s="0" t="n">
        <v>8</v>
      </c>
      <c r="M1004" s="0" t="n">
        <v>5</v>
      </c>
      <c r="N1004" s="0" t="n">
        <v>806</v>
      </c>
      <c r="O1004" s="0" t="s">
        <v>34</v>
      </c>
      <c r="P1004" s="0" t="s">
        <v>365</v>
      </c>
      <c r="Q1004" s="0" t="s">
        <v>1783</v>
      </c>
      <c r="R1004" s="0" t="s">
        <v>365</v>
      </c>
    </row>
    <row r="1005" customFormat="false" ht="12.8" hidden="false" customHeight="false" outlineLevel="0" collapsed="false">
      <c r="A1005" s="0" t="n">
        <v>11087</v>
      </c>
      <c r="B1005" s="0" t="s">
        <v>1785</v>
      </c>
      <c r="C1005" s="0" t="n">
        <v>8050807</v>
      </c>
      <c r="D1005" s="0" t="n">
        <v>1</v>
      </c>
      <c r="F1005" s="0" t="n">
        <v>0</v>
      </c>
      <c r="G1005" s="0" t="n">
        <v>10171</v>
      </c>
      <c r="H1005" s="1" t="s">
        <v>1786</v>
      </c>
      <c r="I1005" s="0" t="n">
        <v>20120713082605</v>
      </c>
      <c r="J1005" s="0" t="s">
        <v>219</v>
      </c>
      <c r="K1005" s="0" t="s">
        <v>19</v>
      </c>
      <c r="L1005" s="0" t="n">
        <v>8</v>
      </c>
      <c r="M1005" s="0" t="n">
        <v>5</v>
      </c>
      <c r="N1005" s="0" t="n">
        <v>807</v>
      </c>
      <c r="O1005" s="0" t="s">
        <v>34</v>
      </c>
      <c r="P1005" s="0" t="s">
        <v>365</v>
      </c>
      <c r="Q1005" s="0" t="s">
        <v>1785</v>
      </c>
      <c r="R1005" s="0" t="s">
        <v>365</v>
      </c>
    </row>
    <row r="1006" customFormat="false" ht="12.8" hidden="false" customHeight="false" outlineLevel="0" collapsed="false">
      <c r="A1006" s="0" t="n">
        <v>11088</v>
      </c>
      <c r="B1006" s="0" t="s">
        <v>1787</v>
      </c>
      <c r="C1006" s="0" t="n">
        <v>8050808</v>
      </c>
      <c r="D1006" s="0" t="n">
        <v>1</v>
      </c>
      <c r="F1006" s="0" t="n">
        <v>0</v>
      </c>
      <c r="G1006" s="0" t="n">
        <v>10171</v>
      </c>
      <c r="H1006" s="1" t="s">
        <v>1788</v>
      </c>
      <c r="I1006" s="0" t="n">
        <v>20120713083629</v>
      </c>
      <c r="J1006" s="0" t="s">
        <v>219</v>
      </c>
      <c r="K1006" s="0" t="s">
        <v>19</v>
      </c>
      <c r="L1006" s="0" t="n">
        <v>8</v>
      </c>
      <c r="M1006" s="0" t="n">
        <v>5</v>
      </c>
      <c r="N1006" s="0" t="n">
        <v>808</v>
      </c>
      <c r="O1006" s="0" t="s">
        <v>34</v>
      </c>
      <c r="P1006" s="0" t="s">
        <v>365</v>
      </c>
      <c r="Q1006" s="0" t="s">
        <v>1787</v>
      </c>
      <c r="R1006" s="0" t="s">
        <v>365</v>
      </c>
    </row>
    <row r="1007" customFormat="false" ht="12.8" hidden="false" customHeight="false" outlineLevel="0" collapsed="false">
      <c r="A1007" s="0" t="n">
        <v>10974</v>
      </c>
      <c r="B1007" s="0" t="s">
        <v>1789</v>
      </c>
      <c r="C1007" s="0" t="n">
        <v>8060101</v>
      </c>
      <c r="D1007" s="0" t="n">
        <v>1</v>
      </c>
      <c r="F1007" s="0" t="n">
        <v>0</v>
      </c>
      <c r="G1007" s="0" t="n">
        <v>10172</v>
      </c>
      <c r="H1007" s="1" t="s">
        <v>1790</v>
      </c>
      <c r="J1007" s="0" t="s">
        <v>19</v>
      </c>
      <c r="K1007" s="0" t="s">
        <v>19</v>
      </c>
      <c r="L1007" s="0" t="n">
        <v>8</v>
      </c>
      <c r="M1007" s="0" t="n">
        <v>6</v>
      </c>
      <c r="N1007" s="0" t="n">
        <v>101</v>
      </c>
      <c r="O1007" s="0" t="s">
        <v>34</v>
      </c>
      <c r="P1007" s="0" t="s">
        <v>367</v>
      </c>
      <c r="Q1007" s="0" t="s">
        <v>1789</v>
      </c>
      <c r="R1007" s="0" t="s">
        <v>367</v>
      </c>
    </row>
    <row r="1008" customFormat="false" ht="12.8" hidden="false" customHeight="false" outlineLevel="0" collapsed="false">
      <c r="A1008" s="0" t="n">
        <v>10975</v>
      </c>
      <c r="B1008" s="0" t="s">
        <v>1791</v>
      </c>
      <c r="C1008" s="0" t="n">
        <v>8060201</v>
      </c>
      <c r="D1008" s="0" t="n">
        <v>1</v>
      </c>
      <c r="F1008" s="0" t="n">
        <v>0</v>
      </c>
      <c r="G1008" s="0" t="n">
        <v>10172</v>
      </c>
      <c r="H1008" s="1" t="s">
        <v>1792</v>
      </c>
      <c r="J1008" s="0" t="s">
        <v>19</v>
      </c>
      <c r="K1008" s="0" t="s">
        <v>19</v>
      </c>
      <c r="L1008" s="0" t="n">
        <v>8</v>
      </c>
      <c r="M1008" s="0" t="n">
        <v>6</v>
      </c>
      <c r="N1008" s="0" t="n">
        <v>201</v>
      </c>
      <c r="O1008" s="0" t="s">
        <v>34</v>
      </c>
      <c r="P1008" s="0" t="s">
        <v>367</v>
      </c>
      <c r="Q1008" s="0" t="s">
        <v>1791</v>
      </c>
      <c r="R1008" s="0" t="s">
        <v>367</v>
      </c>
    </row>
    <row r="1009" customFormat="false" ht="12.8" hidden="false" customHeight="false" outlineLevel="0" collapsed="false">
      <c r="A1009" s="0" t="n">
        <v>10976</v>
      </c>
      <c r="B1009" s="0" t="s">
        <v>1793</v>
      </c>
      <c r="C1009" s="0" t="n">
        <v>8060301</v>
      </c>
      <c r="D1009" s="0" t="n">
        <v>1</v>
      </c>
      <c r="F1009" s="0" t="n">
        <v>0</v>
      </c>
      <c r="G1009" s="0" t="n">
        <v>10172</v>
      </c>
      <c r="H1009" s="1" t="s">
        <v>1794</v>
      </c>
      <c r="J1009" s="0" t="s">
        <v>19</v>
      </c>
      <c r="K1009" s="0" t="s">
        <v>19</v>
      </c>
      <c r="L1009" s="0" t="n">
        <v>8</v>
      </c>
      <c r="M1009" s="0" t="n">
        <v>6</v>
      </c>
      <c r="N1009" s="0" t="n">
        <v>301</v>
      </c>
      <c r="O1009" s="0" t="s">
        <v>34</v>
      </c>
      <c r="P1009" s="0" t="s">
        <v>367</v>
      </c>
      <c r="Q1009" s="0" t="s">
        <v>1793</v>
      </c>
      <c r="R1009" s="0" t="s">
        <v>367</v>
      </c>
    </row>
    <row r="1010" customFormat="false" ht="12.8" hidden="false" customHeight="false" outlineLevel="0" collapsed="false">
      <c r="A1010" s="0" t="n">
        <v>10977</v>
      </c>
      <c r="B1010" s="0" t="s">
        <v>1795</v>
      </c>
      <c r="C1010" s="0" t="n">
        <v>8060401</v>
      </c>
      <c r="D1010" s="0" t="n">
        <v>1</v>
      </c>
      <c r="F1010" s="0" t="n">
        <v>0</v>
      </c>
      <c r="G1010" s="0" t="n">
        <v>10172</v>
      </c>
      <c r="H1010" s="1" t="s">
        <v>1796</v>
      </c>
      <c r="J1010" s="0" t="s">
        <v>19</v>
      </c>
      <c r="K1010" s="0" t="s">
        <v>19</v>
      </c>
      <c r="L1010" s="0" t="n">
        <v>8</v>
      </c>
      <c r="M1010" s="0" t="n">
        <v>6</v>
      </c>
      <c r="N1010" s="0" t="n">
        <v>401</v>
      </c>
      <c r="O1010" s="0" t="s">
        <v>34</v>
      </c>
      <c r="P1010" s="0" t="s">
        <v>367</v>
      </c>
      <c r="Q1010" s="0" t="s">
        <v>1795</v>
      </c>
      <c r="R1010" s="0" t="s">
        <v>367</v>
      </c>
    </row>
    <row r="1011" customFormat="false" ht="12.8" hidden="false" customHeight="false" outlineLevel="0" collapsed="false">
      <c r="A1011" s="0" t="n">
        <v>10978</v>
      </c>
      <c r="B1011" s="0" t="s">
        <v>102</v>
      </c>
      <c r="C1011" s="0" t="n">
        <v>8060501</v>
      </c>
      <c r="D1011" s="0" t="n">
        <v>1</v>
      </c>
      <c r="F1011" s="0" t="n">
        <v>0</v>
      </c>
      <c r="G1011" s="0" t="n">
        <v>10172</v>
      </c>
      <c r="H1011" s="1" t="s">
        <v>1797</v>
      </c>
      <c r="J1011" s="0" t="s">
        <v>19</v>
      </c>
      <c r="K1011" s="0" t="s">
        <v>19</v>
      </c>
      <c r="L1011" s="0" t="n">
        <v>8</v>
      </c>
      <c r="M1011" s="0" t="n">
        <v>6</v>
      </c>
      <c r="N1011" s="0" t="n">
        <v>501</v>
      </c>
      <c r="O1011" s="0" t="s">
        <v>34</v>
      </c>
      <c r="P1011" s="0" t="s">
        <v>367</v>
      </c>
      <c r="Q1011" s="0" t="s">
        <v>102</v>
      </c>
      <c r="R1011" s="0" t="s">
        <v>367</v>
      </c>
    </row>
    <row r="1012" customFormat="false" ht="12.8" hidden="false" customHeight="false" outlineLevel="0" collapsed="false">
      <c r="A1012" s="0" t="n">
        <v>10979</v>
      </c>
      <c r="B1012" s="0" t="s">
        <v>401</v>
      </c>
      <c r="C1012" s="0" t="n">
        <v>8060502</v>
      </c>
      <c r="D1012" s="0" t="n">
        <v>1</v>
      </c>
      <c r="F1012" s="0" t="n">
        <v>0</v>
      </c>
      <c r="G1012" s="0" t="n">
        <v>10172</v>
      </c>
      <c r="H1012" s="1" t="s">
        <v>1798</v>
      </c>
      <c r="J1012" s="0" t="s">
        <v>19</v>
      </c>
      <c r="K1012" s="0" t="s">
        <v>19</v>
      </c>
      <c r="L1012" s="0" t="n">
        <v>8</v>
      </c>
      <c r="M1012" s="0" t="n">
        <v>6</v>
      </c>
      <c r="N1012" s="0" t="n">
        <v>502</v>
      </c>
      <c r="O1012" s="0" t="s">
        <v>34</v>
      </c>
      <c r="P1012" s="0" t="s">
        <v>367</v>
      </c>
      <c r="Q1012" s="0" t="s">
        <v>401</v>
      </c>
      <c r="R1012" s="0" t="s">
        <v>367</v>
      </c>
    </row>
    <row r="1013" customFormat="false" ht="12.8" hidden="false" customHeight="false" outlineLevel="0" collapsed="false">
      <c r="A1013" s="0" t="n">
        <v>10980</v>
      </c>
      <c r="B1013" s="0" t="s">
        <v>369</v>
      </c>
      <c r="C1013" s="0" t="n">
        <v>8070101</v>
      </c>
      <c r="D1013" s="0" t="n">
        <v>1</v>
      </c>
      <c r="F1013" s="0" t="n">
        <v>0</v>
      </c>
      <c r="G1013" s="0" t="n">
        <v>10173</v>
      </c>
      <c r="H1013" s="1" t="s">
        <v>1799</v>
      </c>
      <c r="J1013" s="0" t="s">
        <v>19</v>
      </c>
      <c r="K1013" s="0" t="s">
        <v>19</v>
      </c>
      <c r="L1013" s="0" t="n">
        <v>8</v>
      </c>
      <c r="M1013" s="0" t="n">
        <v>7</v>
      </c>
      <c r="N1013" s="0" t="n">
        <v>101</v>
      </c>
      <c r="O1013" s="0" t="s">
        <v>34</v>
      </c>
      <c r="P1013" s="0" t="s">
        <v>369</v>
      </c>
      <c r="Q1013" s="0" t="s">
        <v>369</v>
      </c>
      <c r="R1013" s="0" t="s">
        <v>369</v>
      </c>
    </row>
    <row r="1014" customFormat="false" ht="12.8" hidden="false" customHeight="false" outlineLevel="0" collapsed="false">
      <c r="A1014" s="0" t="n">
        <v>10981</v>
      </c>
      <c r="B1014" s="0" t="s">
        <v>102</v>
      </c>
      <c r="C1014" s="0" t="n">
        <v>8070201</v>
      </c>
      <c r="D1014" s="0" t="n">
        <v>1</v>
      </c>
      <c r="F1014" s="0" t="n">
        <v>0</v>
      </c>
      <c r="G1014" s="0" t="n">
        <v>10173</v>
      </c>
      <c r="H1014" s="1" t="s">
        <v>1800</v>
      </c>
      <c r="J1014" s="0" t="s">
        <v>19</v>
      </c>
      <c r="K1014" s="0" t="s">
        <v>19</v>
      </c>
      <c r="L1014" s="0" t="n">
        <v>8</v>
      </c>
      <c r="M1014" s="0" t="n">
        <v>7</v>
      </c>
      <c r="N1014" s="0" t="n">
        <v>201</v>
      </c>
      <c r="O1014" s="0" t="s">
        <v>34</v>
      </c>
      <c r="P1014" s="0" t="s">
        <v>369</v>
      </c>
      <c r="Q1014" s="0" t="s">
        <v>102</v>
      </c>
      <c r="R1014" s="0" t="s">
        <v>369</v>
      </c>
    </row>
    <row r="1015" customFormat="false" ht="12.8" hidden="false" customHeight="false" outlineLevel="0" collapsed="false">
      <c r="A1015" s="0" t="n">
        <v>10982</v>
      </c>
      <c r="B1015" s="0" t="s">
        <v>1454</v>
      </c>
      <c r="C1015" s="0" t="n">
        <v>8070202</v>
      </c>
      <c r="D1015" s="0" t="n">
        <v>1</v>
      </c>
      <c r="F1015" s="0" t="n">
        <v>0</v>
      </c>
      <c r="G1015" s="0" t="n">
        <v>10173</v>
      </c>
      <c r="H1015" s="1" t="s">
        <v>1801</v>
      </c>
      <c r="J1015" s="0" t="s">
        <v>19</v>
      </c>
      <c r="K1015" s="0" t="s">
        <v>19</v>
      </c>
      <c r="L1015" s="0" t="n">
        <v>8</v>
      </c>
      <c r="M1015" s="0" t="n">
        <v>7</v>
      </c>
      <c r="N1015" s="0" t="n">
        <v>202</v>
      </c>
      <c r="O1015" s="0" t="s">
        <v>34</v>
      </c>
      <c r="P1015" s="0" t="s">
        <v>369</v>
      </c>
      <c r="Q1015" s="0" t="s">
        <v>1454</v>
      </c>
      <c r="R1015" s="0" t="s">
        <v>369</v>
      </c>
    </row>
    <row r="1016" customFormat="false" ht="12.8" hidden="false" customHeight="false" outlineLevel="0" collapsed="false">
      <c r="A1016" s="0" t="n">
        <v>10983</v>
      </c>
      <c r="B1016" s="0" t="s">
        <v>1802</v>
      </c>
      <c r="C1016" s="0" t="n">
        <v>8080101</v>
      </c>
      <c r="D1016" s="0" t="n">
        <v>1</v>
      </c>
      <c r="F1016" s="0" t="n">
        <v>0</v>
      </c>
      <c r="G1016" s="0" t="n">
        <v>10174</v>
      </c>
      <c r="H1016" s="1" t="s">
        <v>1803</v>
      </c>
      <c r="J1016" s="0" t="s">
        <v>19</v>
      </c>
      <c r="K1016" s="0" t="s">
        <v>19</v>
      </c>
      <c r="L1016" s="0" t="n">
        <v>8</v>
      </c>
      <c r="M1016" s="0" t="n">
        <v>8</v>
      </c>
      <c r="N1016" s="0" t="n">
        <v>101</v>
      </c>
      <c r="O1016" s="0" t="s">
        <v>34</v>
      </c>
      <c r="P1016" s="0" t="s">
        <v>371</v>
      </c>
      <c r="Q1016" s="0" t="s">
        <v>1802</v>
      </c>
      <c r="R1016" s="0" t="s">
        <v>371</v>
      </c>
    </row>
    <row r="1017" customFormat="false" ht="12.8" hidden="false" customHeight="false" outlineLevel="0" collapsed="false">
      <c r="A1017" s="0" t="n">
        <v>10984</v>
      </c>
      <c r="B1017" s="0" t="s">
        <v>1804</v>
      </c>
      <c r="C1017" s="0" t="n">
        <v>8080201</v>
      </c>
      <c r="D1017" s="0" t="n">
        <v>1</v>
      </c>
      <c r="F1017" s="0" t="n">
        <v>0</v>
      </c>
      <c r="G1017" s="0" t="n">
        <v>10174</v>
      </c>
      <c r="H1017" s="1" t="s">
        <v>1805</v>
      </c>
      <c r="J1017" s="0" t="s">
        <v>19</v>
      </c>
      <c r="K1017" s="0" t="s">
        <v>19</v>
      </c>
      <c r="L1017" s="0" t="n">
        <v>8</v>
      </c>
      <c r="M1017" s="0" t="n">
        <v>8</v>
      </c>
      <c r="N1017" s="0" t="n">
        <v>201</v>
      </c>
      <c r="O1017" s="0" t="s">
        <v>34</v>
      </c>
      <c r="P1017" s="0" t="s">
        <v>371</v>
      </c>
      <c r="Q1017" s="0" t="s">
        <v>1804</v>
      </c>
      <c r="R1017" s="0" t="s">
        <v>371</v>
      </c>
    </row>
    <row r="1018" customFormat="false" ht="12.8" hidden="false" customHeight="false" outlineLevel="0" collapsed="false">
      <c r="A1018" s="0" t="n">
        <v>10985</v>
      </c>
      <c r="B1018" s="0" t="s">
        <v>1806</v>
      </c>
      <c r="C1018" s="0" t="n">
        <v>8080301</v>
      </c>
      <c r="D1018" s="0" t="n">
        <v>1</v>
      </c>
      <c r="F1018" s="0" t="n">
        <v>0</v>
      </c>
      <c r="G1018" s="0" t="n">
        <v>10174</v>
      </c>
      <c r="H1018" s="1" t="s">
        <v>1807</v>
      </c>
      <c r="J1018" s="0" t="s">
        <v>19</v>
      </c>
      <c r="K1018" s="0" t="s">
        <v>19</v>
      </c>
      <c r="L1018" s="0" t="n">
        <v>8</v>
      </c>
      <c r="M1018" s="0" t="n">
        <v>8</v>
      </c>
      <c r="N1018" s="0" t="n">
        <v>301</v>
      </c>
      <c r="O1018" s="0" t="s">
        <v>34</v>
      </c>
      <c r="P1018" s="0" t="s">
        <v>371</v>
      </c>
      <c r="Q1018" s="0" t="s">
        <v>1806</v>
      </c>
      <c r="R1018" s="0" t="s">
        <v>371</v>
      </c>
    </row>
    <row r="1019" customFormat="false" ht="12.8" hidden="false" customHeight="false" outlineLevel="0" collapsed="false">
      <c r="A1019" s="0" t="n">
        <v>10986</v>
      </c>
      <c r="B1019" s="0" t="s">
        <v>1808</v>
      </c>
      <c r="C1019" s="0" t="n">
        <v>8080401</v>
      </c>
      <c r="D1019" s="0" t="n">
        <v>1</v>
      </c>
      <c r="F1019" s="0" t="n">
        <v>0</v>
      </c>
      <c r="G1019" s="0" t="n">
        <v>10174</v>
      </c>
      <c r="H1019" s="1" t="s">
        <v>1809</v>
      </c>
      <c r="J1019" s="0" t="s">
        <v>19</v>
      </c>
      <c r="K1019" s="0" t="s">
        <v>19</v>
      </c>
      <c r="L1019" s="0" t="n">
        <v>8</v>
      </c>
      <c r="M1019" s="0" t="n">
        <v>8</v>
      </c>
      <c r="N1019" s="0" t="n">
        <v>401</v>
      </c>
      <c r="O1019" s="0" t="s">
        <v>34</v>
      </c>
      <c r="P1019" s="0" t="s">
        <v>371</v>
      </c>
      <c r="Q1019" s="0" t="s">
        <v>1808</v>
      </c>
      <c r="R1019" s="0" t="s">
        <v>371</v>
      </c>
    </row>
    <row r="1020" customFormat="false" ht="12.8" hidden="false" customHeight="false" outlineLevel="0" collapsed="false">
      <c r="A1020" s="0" t="n">
        <v>10987</v>
      </c>
      <c r="B1020" s="0" t="s">
        <v>104</v>
      </c>
      <c r="C1020" s="0" t="n">
        <v>8080501</v>
      </c>
      <c r="D1020" s="0" t="n">
        <v>1</v>
      </c>
      <c r="F1020" s="0" t="n">
        <v>0</v>
      </c>
      <c r="G1020" s="0" t="n">
        <v>10174</v>
      </c>
      <c r="H1020" s="1" t="s">
        <v>1810</v>
      </c>
      <c r="J1020" s="0" t="s">
        <v>19</v>
      </c>
      <c r="K1020" s="0" t="s">
        <v>19</v>
      </c>
      <c r="L1020" s="0" t="n">
        <v>8</v>
      </c>
      <c r="M1020" s="0" t="n">
        <v>8</v>
      </c>
      <c r="N1020" s="0" t="n">
        <v>501</v>
      </c>
      <c r="O1020" s="0" t="s">
        <v>34</v>
      </c>
      <c r="P1020" s="0" t="s">
        <v>371</v>
      </c>
      <c r="Q1020" s="0" t="s">
        <v>104</v>
      </c>
      <c r="R1020" s="0" t="s">
        <v>371</v>
      </c>
    </row>
    <row r="1021" customFormat="false" ht="12.8" hidden="false" customHeight="false" outlineLevel="0" collapsed="false">
      <c r="A1021" s="0" t="n">
        <v>10988</v>
      </c>
      <c r="B1021" s="0" t="s">
        <v>102</v>
      </c>
      <c r="C1021" s="0" t="n">
        <v>8080601</v>
      </c>
      <c r="D1021" s="0" t="n">
        <v>1</v>
      </c>
      <c r="F1021" s="0" t="n">
        <v>0</v>
      </c>
      <c r="G1021" s="0" t="n">
        <v>10174</v>
      </c>
      <c r="H1021" s="1" t="s">
        <v>1811</v>
      </c>
      <c r="J1021" s="0" t="s">
        <v>19</v>
      </c>
      <c r="K1021" s="0" t="s">
        <v>19</v>
      </c>
      <c r="L1021" s="0" t="n">
        <v>8</v>
      </c>
      <c r="M1021" s="0" t="n">
        <v>8</v>
      </c>
      <c r="N1021" s="0" t="n">
        <v>601</v>
      </c>
      <c r="O1021" s="0" t="s">
        <v>34</v>
      </c>
      <c r="P1021" s="0" t="s">
        <v>371</v>
      </c>
      <c r="Q1021" s="0" t="s">
        <v>102</v>
      </c>
      <c r="R1021" s="0" t="s">
        <v>371</v>
      </c>
    </row>
    <row r="1022" customFormat="false" ht="12.8" hidden="false" customHeight="false" outlineLevel="0" collapsed="false">
      <c r="A1022" s="0" t="n">
        <v>11111</v>
      </c>
      <c r="B1022" s="0" t="s">
        <v>1424</v>
      </c>
      <c r="C1022" s="0" t="n">
        <v>0</v>
      </c>
      <c r="D1022" s="0" t="n">
        <v>1</v>
      </c>
      <c r="F1022" s="0" t="n">
        <v>0</v>
      </c>
      <c r="G1022" s="0" t="n">
        <v>10174</v>
      </c>
      <c r="H1022" s="1" t="s">
        <v>1812</v>
      </c>
      <c r="I1022" s="0" t="n">
        <v>20141203130902</v>
      </c>
      <c r="J1022" s="0" t="s">
        <v>219</v>
      </c>
      <c r="K1022" s="0" t="s">
        <v>19</v>
      </c>
      <c r="L1022" s="0" t="n">
        <v>8</v>
      </c>
      <c r="M1022" s="0" t="n">
        <v>8</v>
      </c>
      <c r="N1022" s="0" t="n">
        <v>3007</v>
      </c>
      <c r="O1022" s="0" t="s">
        <v>34</v>
      </c>
      <c r="P1022" s="0" t="s">
        <v>371</v>
      </c>
      <c r="Q1022" s="0" t="s">
        <v>1802</v>
      </c>
      <c r="R1022" s="0" t="s">
        <v>371</v>
      </c>
    </row>
    <row r="1023" customFormat="false" ht="12.8" hidden="false" customHeight="false" outlineLevel="0" collapsed="false">
      <c r="A1023" s="0" t="n">
        <v>10989</v>
      </c>
      <c r="B1023" s="0" t="s">
        <v>373</v>
      </c>
      <c r="C1023" s="0" t="n">
        <v>8090101</v>
      </c>
      <c r="D1023" s="0" t="n">
        <v>1</v>
      </c>
      <c r="F1023" s="0" t="n">
        <v>0</v>
      </c>
      <c r="G1023" s="0" t="n">
        <v>10175</v>
      </c>
      <c r="H1023" s="1" t="s">
        <v>1813</v>
      </c>
      <c r="J1023" s="0" t="s">
        <v>19</v>
      </c>
      <c r="K1023" s="0" t="s">
        <v>19</v>
      </c>
      <c r="L1023" s="0" t="n">
        <v>8</v>
      </c>
      <c r="M1023" s="0" t="n">
        <v>9</v>
      </c>
      <c r="N1023" s="0" t="n">
        <v>101</v>
      </c>
      <c r="O1023" s="0" t="s">
        <v>34</v>
      </c>
      <c r="P1023" s="0" t="s">
        <v>373</v>
      </c>
      <c r="Q1023" s="0" t="s">
        <v>373</v>
      </c>
      <c r="R1023" s="0" t="s">
        <v>373</v>
      </c>
    </row>
    <row r="1024" customFormat="false" ht="12.8" hidden="false" customHeight="false" outlineLevel="0" collapsed="false">
      <c r="A1024" s="0" t="n">
        <v>10990</v>
      </c>
      <c r="B1024" s="0" t="s">
        <v>102</v>
      </c>
      <c r="C1024" s="0" t="n">
        <v>8090201</v>
      </c>
      <c r="D1024" s="0" t="n">
        <v>1</v>
      </c>
      <c r="F1024" s="0" t="n">
        <v>0</v>
      </c>
      <c r="G1024" s="0" t="n">
        <v>10175</v>
      </c>
      <c r="H1024" s="1" t="s">
        <v>1814</v>
      </c>
      <c r="J1024" s="0" t="s">
        <v>19</v>
      </c>
      <c r="K1024" s="0" t="s">
        <v>19</v>
      </c>
      <c r="L1024" s="0" t="n">
        <v>8</v>
      </c>
      <c r="M1024" s="0" t="n">
        <v>9</v>
      </c>
      <c r="N1024" s="0" t="n">
        <v>201</v>
      </c>
      <c r="O1024" s="0" t="s">
        <v>34</v>
      </c>
      <c r="P1024" s="0" t="s">
        <v>373</v>
      </c>
      <c r="Q1024" s="0" t="s">
        <v>102</v>
      </c>
      <c r="R1024" s="0" t="s">
        <v>373</v>
      </c>
    </row>
    <row r="1025" customFormat="false" ht="12.8" hidden="false" customHeight="false" outlineLevel="0" collapsed="false">
      <c r="A1025" s="0" t="n">
        <v>10991</v>
      </c>
      <c r="B1025" s="0" t="s">
        <v>1702</v>
      </c>
      <c r="C1025" s="0" t="n">
        <v>8090202</v>
      </c>
      <c r="D1025" s="0" t="n">
        <v>1</v>
      </c>
      <c r="F1025" s="0" t="n">
        <v>0</v>
      </c>
      <c r="G1025" s="0" t="n">
        <v>10175</v>
      </c>
      <c r="H1025" s="1" t="s">
        <v>1815</v>
      </c>
      <c r="J1025" s="0" t="s">
        <v>19</v>
      </c>
      <c r="K1025" s="0" t="s">
        <v>19</v>
      </c>
      <c r="L1025" s="0" t="n">
        <v>8</v>
      </c>
      <c r="M1025" s="0" t="n">
        <v>9</v>
      </c>
      <c r="N1025" s="0" t="n">
        <v>202</v>
      </c>
      <c r="O1025" s="0" t="s">
        <v>34</v>
      </c>
      <c r="P1025" s="0" t="s">
        <v>373</v>
      </c>
      <c r="Q1025" s="0" t="s">
        <v>1702</v>
      </c>
      <c r="R1025" s="0" t="s">
        <v>373</v>
      </c>
    </row>
    <row r="1026" customFormat="false" ht="12.8" hidden="false" customHeight="false" outlineLevel="0" collapsed="false">
      <c r="A1026" s="0" t="n">
        <v>10992</v>
      </c>
      <c r="B1026" s="0" t="s">
        <v>1816</v>
      </c>
      <c r="C1026" s="0" t="n">
        <v>8100101</v>
      </c>
      <c r="D1026" s="0" t="n">
        <v>1</v>
      </c>
      <c r="F1026" s="0" t="n">
        <v>0</v>
      </c>
      <c r="G1026" s="0" t="n">
        <v>10176</v>
      </c>
      <c r="H1026" s="1" t="s">
        <v>1817</v>
      </c>
      <c r="J1026" s="0" t="s">
        <v>19</v>
      </c>
      <c r="K1026" s="0" t="s">
        <v>19</v>
      </c>
      <c r="L1026" s="0" t="n">
        <v>8</v>
      </c>
      <c r="M1026" s="0" t="n">
        <v>10</v>
      </c>
      <c r="N1026" s="0" t="n">
        <v>101</v>
      </c>
      <c r="O1026" s="0" t="s">
        <v>34</v>
      </c>
      <c r="P1026" s="0" t="s">
        <v>375</v>
      </c>
      <c r="Q1026" s="0" t="s">
        <v>1816</v>
      </c>
      <c r="R1026" s="0" t="s">
        <v>375</v>
      </c>
    </row>
    <row r="1027" customFormat="false" ht="12.8" hidden="false" customHeight="false" outlineLevel="0" collapsed="false">
      <c r="A1027" s="0" t="n">
        <v>10993</v>
      </c>
      <c r="B1027" s="0" t="s">
        <v>102</v>
      </c>
      <c r="C1027" s="0" t="n">
        <v>8100201</v>
      </c>
      <c r="D1027" s="0" t="n">
        <v>1</v>
      </c>
      <c r="F1027" s="0" t="n">
        <v>0</v>
      </c>
      <c r="G1027" s="0" t="n">
        <v>10176</v>
      </c>
      <c r="H1027" s="1" t="s">
        <v>1818</v>
      </c>
      <c r="J1027" s="0" t="s">
        <v>19</v>
      </c>
      <c r="K1027" s="0" t="s">
        <v>19</v>
      </c>
      <c r="L1027" s="0" t="n">
        <v>8</v>
      </c>
      <c r="M1027" s="0" t="n">
        <v>10</v>
      </c>
      <c r="N1027" s="0" t="n">
        <v>201</v>
      </c>
      <c r="O1027" s="0" t="s">
        <v>34</v>
      </c>
      <c r="P1027" s="0" t="s">
        <v>375</v>
      </c>
      <c r="Q1027" s="0" t="s">
        <v>102</v>
      </c>
      <c r="R1027" s="0" t="s">
        <v>375</v>
      </c>
    </row>
    <row r="1028" customFormat="false" ht="12.8" hidden="false" customHeight="false" outlineLevel="0" collapsed="false">
      <c r="A1028" s="0" t="n">
        <v>10994</v>
      </c>
      <c r="B1028" s="0" t="s">
        <v>401</v>
      </c>
      <c r="C1028" s="0" t="n">
        <v>8100202</v>
      </c>
      <c r="D1028" s="0" t="n">
        <v>1</v>
      </c>
      <c r="F1028" s="0" t="n">
        <v>0</v>
      </c>
      <c r="G1028" s="0" t="n">
        <v>10176</v>
      </c>
      <c r="H1028" s="1" t="s">
        <v>1819</v>
      </c>
      <c r="J1028" s="0" t="s">
        <v>19</v>
      </c>
      <c r="K1028" s="0" t="s">
        <v>19</v>
      </c>
      <c r="L1028" s="0" t="n">
        <v>8</v>
      </c>
      <c r="M1028" s="0" t="n">
        <v>10</v>
      </c>
      <c r="N1028" s="0" t="n">
        <v>202</v>
      </c>
      <c r="O1028" s="0" t="s">
        <v>34</v>
      </c>
      <c r="P1028" s="0" t="s">
        <v>375</v>
      </c>
      <c r="Q1028" s="0" t="s">
        <v>401</v>
      </c>
      <c r="R1028" s="0" t="s">
        <v>375</v>
      </c>
    </row>
    <row r="1029" customFormat="false" ht="12.8" hidden="false" customHeight="false" outlineLevel="0" collapsed="false">
      <c r="A1029" s="0" t="n">
        <v>10995</v>
      </c>
      <c r="B1029" s="0" t="s">
        <v>1424</v>
      </c>
      <c r="C1029" s="0" t="n">
        <v>8100203</v>
      </c>
      <c r="D1029" s="0" t="n">
        <v>1</v>
      </c>
      <c r="F1029" s="0" t="n">
        <v>0</v>
      </c>
      <c r="G1029" s="0" t="n">
        <v>10176</v>
      </c>
      <c r="H1029" s="1" t="s">
        <v>1820</v>
      </c>
      <c r="J1029" s="0" t="s">
        <v>19</v>
      </c>
      <c r="K1029" s="0" t="s">
        <v>19</v>
      </c>
      <c r="L1029" s="0" t="n">
        <v>8</v>
      </c>
      <c r="M1029" s="0" t="n">
        <v>10</v>
      </c>
      <c r="N1029" s="0" t="n">
        <v>203</v>
      </c>
      <c r="O1029" s="0" t="s">
        <v>34</v>
      </c>
      <c r="P1029" s="0" t="s">
        <v>375</v>
      </c>
      <c r="Q1029" s="0" t="s">
        <v>1424</v>
      </c>
      <c r="R1029" s="0" t="s">
        <v>375</v>
      </c>
    </row>
    <row r="1030" customFormat="false" ht="12.8" hidden="false" customHeight="false" outlineLevel="0" collapsed="false">
      <c r="A1030" s="0" t="n">
        <v>10996</v>
      </c>
      <c r="B1030" s="0" t="s">
        <v>1821</v>
      </c>
      <c r="C1030" s="0" t="n">
        <v>8110101</v>
      </c>
      <c r="D1030" s="0" t="n">
        <v>1</v>
      </c>
      <c r="F1030" s="0" t="n">
        <v>0</v>
      </c>
      <c r="G1030" s="0" t="n">
        <v>10177</v>
      </c>
      <c r="H1030" s="1" t="s">
        <v>1822</v>
      </c>
      <c r="J1030" s="0" t="s">
        <v>19</v>
      </c>
      <c r="K1030" s="0" t="s">
        <v>19</v>
      </c>
      <c r="L1030" s="0" t="n">
        <v>8</v>
      </c>
      <c r="M1030" s="0" t="n">
        <v>11</v>
      </c>
      <c r="N1030" s="0" t="n">
        <v>101</v>
      </c>
      <c r="O1030" s="0" t="s">
        <v>34</v>
      </c>
      <c r="P1030" s="0" t="s">
        <v>377</v>
      </c>
      <c r="Q1030" s="0" t="s">
        <v>1821</v>
      </c>
      <c r="R1030" s="0" t="s">
        <v>377</v>
      </c>
    </row>
    <row r="1031" customFormat="false" ht="12.8" hidden="false" customHeight="false" outlineLevel="0" collapsed="false">
      <c r="A1031" s="0" t="n">
        <v>10997</v>
      </c>
      <c r="B1031" s="0" t="s">
        <v>102</v>
      </c>
      <c r="C1031" s="0" t="n">
        <v>8110201</v>
      </c>
      <c r="D1031" s="0" t="n">
        <v>1</v>
      </c>
      <c r="F1031" s="0" t="n">
        <v>0</v>
      </c>
      <c r="G1031" s="0" t="n">
        <v>10177</v>
      </c>
      <c r="H1031" s="1" t="s">
        <v>1823</v>
      </c>
      <c r="J1031" s="0" t="s">
        <v>19</v>
      </c>
      <c r="K1031" s="0" t="s">
        <v>19</v>
      </c>
      <c r="L1031" s="0" t="n">
        <v>8</v>
      </c>
      <c r="M1031" s="0" t="n">
        <v>11</v>
      </c>
      <c r="N1031" s="0" t="n">
        <v>201</v>
      </c>
      <c r="O1031" s="0" t="s">
        <v>34</v>
      </c>
      <c r="P1031" s="0" t="s">
        <v>377</v>
      </c>
      <c r="Q1031" s="0" t="s">
        <v>102</v>
      </c>
      <c r="R1031" s="0" t="s">
        <v>377</v>
      </c>
    </row>
    <row r="1032" customFormat="false" ht="12.8" hidden="false" customHeight="false" outlineLevel="0" collapsed="false">
      <c r="A1032" s="0" t="n">
        <v>10998</v>
      </c>
      <c r="B1032" s="0" t="s">
        <v>1824</v>
      </c>
      <c r="C1032" s="0" t="n">
        <v>8120101</v>
      </c>
      <c r="D1032" s="0" t="n">
        <v>1</v>
      </c>
      <c r="F1032" s="0" t="n">
        <v>0</v>
      </c>
      <c r="G1032" s="0" t="n">
        <v>10178</v>
      </c>
      <c r="H1032" s="1" t="s">
        <v>1825</v>
      </c>
      <c r="J1032" s="0" t="s">
        <v>19</v>
      </c>
      <c r="K1032" s="0" t="s">
        <v>19</v>
      </c>
      <c r="L1032" s="0" t="n">
        <v>8</v>
      </c>
      <c r="M1032" s="0" t="n">
        <v>12</v>
      </c>
      <c r="N1032" s="0" t="n">
        <v>101</v>
      </c>
      <c r="O1032" s="0" t="s">
        <v>34</v>
      </c>
      <c r="P1032" s="0" t="s">
        <v>379</v>
      </c>
      <c r="Q1032" s="0" t="s">
        <v>1824</v>
      </c>
      <c r="R1032" s="0" t="s">
        <v>379</v>
      </c>
    </row>
    <row r="1033" customFormat="false" ht="12.8" hidden="false" customHeight="false" outlineLevel="0" collapsed="false">
      <c r="A1033" s="0" t="n">
        <v>10999</v>
      </c>
      <c r="B1033" s="0" t="s">
        <v>1826</v>
      </c>
      <c r="C1033" s="0" t="n">
        <v>8120201</v>
      </c>
      <c r="D1033" s="0" t="n">
        <v>1</v>
      </c>
      <c r="F1033" s="0" t="n">
        <v>0</v>
      </c>
      <c r="G1033" s="0" t="n">
        <v>10178</v>
      </c>
      <c r="H1033" s="1" t="s">
        <v>1827</v>
      </c>
      <c r="J1033" s="0" t="s">
        <v>19</v>
      </c>
      <c r="K1033" s="0" t="s">
        <v>19</v>
      </c>
      <c r="L1033" s="0" t="n">
        <v>8</v>
      </c>
      <c r="M1033" s="0" t="n">
        <v>12</v>
      </c>
      <c r="N1033" s="0" t="n">
        <v>201</v>
      </c>
      <c r="O1033" s="0" t="s">
        <v>34</v>
      </c>
      <c r="P1033" s="0" t="s">
        <v>379</v>
      </c>
      <c r="Q1033" s="0" t="s">
        <v>1826</v>
      </c>
      <c r="R1033" s="0" t="s">
        <v>379</v>
      </c>
    </row>
    <row r="1034" customFormat="false" ht="12.8" hidden="false" customHeight="false" outlineLevel="0" collapsed="false">
      <c r="A1034" s="0" t="n">
        <v>11000</v>
      </c>
      <c r="B1034" s="0" t="s">
        <v>104</v>
      </c>
      <c r="C1034" s="0" t="n">
        <v>8120301</v>
      </c>
      <c r="D1034" s="0" t="n">
        <v>1</v>
      </c>
      <c r="F1034" s="0" t="n">
        <v>0</v>
      </c>
      <c r="G1034" s="0" t="n">
        <v>10178</v>
      </c>
      <c r="H1034" s="1" t="s">
        <v>1828</v>
      </c>
      <c r="J1034" s="0" t="s">
        <v>19</v>
      </c>
      <c r="K1034" s="0" t="s">
        <v>19</v>
      </c>
      <c r="L1034" s="0" t="n">
        <v>8</v>
      </c>
      <c r="M1034" s="0" t="n">
        <v>12</v>
      </c>
      <c r="N1034" s="0" t="n">
        <v>301</v>
      </c>
      <c r="O1034" s="0" t="s">
        <v>34</v>
      </c>
      <c r="P1034" s="0" t="s">
        <v>379</v>
      </c>
      <c r="Q1034" s="0" t="s">
        <v>104</v>
      </c>
      <c r="R1034" s="0" t="s">
        <v>379</v>
      </c>
    </row>
    <row r="1035" customFormat="false" ht="12.8" hidden="false" customHeight="false" outlineLevel="0" collapsed="false">
      <c r="A1035" s="0" t="n">
        <v>11001</v>
      </c>
      <c r="B1035" s="0" t="s">
        <v>102</v>
      </c>
      <c r="C1035" s="0" t="n">
        <v>8120401</v>
      </c>
      <c r="D1035" s="0" t="n">
        <v>1</v>
      </c>
      <c r="F1035" s="0" t="n">
        <v>0</v>
      </c>
      <c r="G1035" s="0" t="n">
        <v>10178</v>
      </c>
      <c r="H1035" s="1" t="s">
        <v>1829</v>
      </c>
      <c r="J1035" s="0" t="s">
        <v>19</v>
      </c>
      <c r="K1035" s="0" t="s">
        <v>19</v>
      </c>
      <c r="L1035" s="0" t="n">
        <v>8</v>
      </c>
      <c r="M1035" s="0" t="n">
        <v>12</v>
      </c>
      <c r="N1035" s="0" t="n">
        <v>401</v>
      </c>
      <c r="O1035" s="0" t="s">
        <v>34</v>
      </c>
      <c r="P1035" s="0" t="s">
        <v>379</v>
      </c>
      <c r="Q1035" s="0" t="s">
        <v>102</v>
      </c>
      <c r="R1035" s="0" t="s">
        <v>379</v>
      </c>
    </row>
    <row r="1036" customFormat="false" ht="12.8" hidden="false" customHeight="false" outlineLevel="0" collapsed="false">
      <c r="A1036" s="0" t="n">
        <v>11094</v>
      </c>
      <c r="B1036" s="0" t="s">
        <v>1830</v>
      </c>
      <c r="C1036" s="0" t="n">
        <v>8120501</v>
      </c>
      <c r="D1036" s="0" t="n">
        <v>1</v>
      </c>
      <c r="F1036" s="0" t="n">
        <v>0</v>
      </c>
      <c r="G1036" s="0" t="n">
        <v>10178</v>
      </c>
      <c r="H1036" s="1" t="s">
        <v>1831</v>
      </c>
      <c r="I1036" s="0" t="n">
        <v>20121206132325</v>
      </c>
      <c r="J1036" s="0" t="s">
        <v>219</v>
      </c>
      <c r="K1036" s="0" t="s">
        <v>19</v>
      </c>
      <c r="L1036" s="0" t="n">
        <v>8</v>
      </c>
      <c r="M1036" s="0" t="n">
        <v>12</v>
      </c>
      <c r="N1036" s="0" t="n">
        <v>501</v>
      </c>
      <c r="O1036" s="0" t="s">
        <v>34</v>
      </c>
      <c r="P1036" s="0" t="s">
        <v>379</v>
      </c>
      <c r="Q1036" s="0" t="s">
        <v>1830</v>
      </c>
      <c r="R1036" s="0" t="s">
        <v>379</v>
      </c>
    </row>
    <row r="1037" customFormat="false" ht="12.8" hidden="false" customHeight="false" outlineLevel="0" collapsed="false">
      <c r="A1037" s="0" t="n">
        <v>11002</v>
      </c>
      <c r="B1037" s="0" t="s">
        <v>102</v>
      </c>
      <c r="C1037" s="0" t="n">
        <v>8130101</v>
      </c>
      <c r="D1037" s="0" t="n">
        <v>1</v>
      </c>
      <c r="F1037" s="0" t="n">
        <v>0</v>
      </c>
      <c r="G1037" s="0" t="n">
        <v>10179</v>
      </c>
      <c r="H1037" s="1" t="s">
        <v>1832</v>
      </c>
      <c r="J1037" s="0" t="s">
        <v>19</v>
      </c>
      <c r="K1037" s="0" t="s">
        <v>19</v>
      </c>
      <c r="L1037" s="0" t="n">
        <v>8</v>
      </c>
      <c r="M1037" s="0" t="n">
        <v>13</v>
      </c>
      <c r="N1037" s="0" t="n">
        <v>101</v>
      </c>
      <c r="O1037" s="0" t="s">
        <v>34</v>
      </c>
      <c r="P1037" s="0" t="s">
        <v>102</v>
      </c>
      <c r="Q1037" s="0" t="s">
        <v>102</v>
      </c>
      <c r="R1037" s="0" t="s">
        <v>102</v>
      </c>
    </row>
    <row r="1038" customFormat="false" ht="12.8" hidden="false" customHeight="false" outlineLevel="0" collapsed="false">
      <c r="A1038" s="0" t="n">
        <v>11003</v>
      </c>
      <c r="B1038" s="0" t="s">
        <v>104</v>
      </c>
      <c r="C1038" s="0" t="n">
        <v>8140101</v>
      </c>
      <c r="D1038" s="0" t="n">
        <v>1</v>
      </c>
      <c r="F1038" s="0" t="n">
        <v>0</v>
      </c>
      <c r="G1038" s="0" t="n">
        <v>10180</v>
      </c>
      <c r="H1038" s="1" t="s">
        <v>1833</v>
      </c>
      <c r="J1038" s="0" t="s">
        <v>19</v>
      </c>
      <c r="K1038" s="0" t="s">
        <v>19</v>
      </c>
      <c r="L1038" s="0" t="n">
        <v>8</v>
      </c>
      <c r="M1038" s="0" t="n">
        <v>14</v>
      </c>
      <c r="N1038" s="0" t="n">
        <v>101</v>
      </c>
      <c r="O1038" s="0" t="s">
        <v>34</v>
      </c>
      <c r="P1038" s="0" t="s">
        <v>104</v>
      </c>
      <c r="Q1038" s="0" t="s">
        <v>104</v>
      </c>
      <c r="R1038" s="0" t="s">
        <v>104</v>
      </c>
    </row>
    <row r="1039" customFormat="false" ht="12.8" hidden="false" customHeight="false" outlineLevel="0" collapsed="false">
      <c r="A1039" s="0" t="n">
        <v>11004</v>
      </c>
      <c r="B1039" s="0" t="s">
        <v>74</v>
      </c>
      <c r="C1039" s="0" t="n">
        <v>8140102</v>
      </c>
      <c r="D1039" s="0" t="n">
        <v>1</v>
      </c>
      <c r="F1039" s="0" t="n">
        <v>0</v>
      </c>
      <c r="G1039" s="0" t="n">
        <v>10180</v>
      </c>
      <c r="H1039" s="1" t="s">
        <v>1834</v>
      </c>
      <c r="J1039" s="0" t="s">
        <v>19</v>
      </c>
      <c r="K1039" s="0" t="s">
        <v>19</v>
      </c>
      <c r="L1039" s="0" t="n">
        <v>8</v>
      </c>
      <c r="M1039" s="0" t="n">
        <v>14</v>
      </c>
      <c r="N1039" s="0" t="n">
        <v>102</v>
      </c>
      <c r="O1039" s="0" t="s">
        <v>34</v>
      </c>
      <c r="P1039" s="0" t="s">
        <v>104</v>
      </c>
      <c r="Q1039" s="0" t="s">
        <v>74</v>
      </c>
      <c r="R1039" s="0" t="s">
        <v>104</v>
      </c>
    </row>
    <row r="1040" customFormat="false" ht="12.8" hidden="false" customHeight="false" outlineLevel="0" collapsed="false">
      <c r="A1040" s="0" t="n">
        <v>11005</v>
      </c>
      <c r="B1040" s="0" t="s">
        <v>1835</v>
      </c>
      <c r="C1040" s="0" t="n">
        <v>8150002</v>
      </c>
      <c r="D1040" s="0" t="n">
        <v>1</v>
      </c>
      <c r="F1040" s="0" t="n">
        <v>0</v>
      </c>
      <c r="G1040" s="0" t="n">
        <v>10181</v>
      </c>
      <c r="H1040" s="1" t="s">
        <v>1836</v>
      </c>
      <c r="J1040" s="0" t="s">
        <v>19</v>
      </c>
      <c r="K1040" s="0" t="s">
        <v>19</v>
      </c>
      <c r="L1040" s="0" t="n">
        <v>8</v>
      </c>
      <c r="M1040" s="0" t="n">
        <v>15</v>
      </c>
      <c r="N1040" s="0" t="n">
        <v>2</v>
      </c>
      <c r="O1040" s="0" t="s">
        <v>34</v>
      </c>
      <c r="P1040" s="0" t="s">
        <v>383</v>
      </c>
      <c r="Q1040" s="0" t="s">
        <v>1835</v>
      </c>
      <c r="R1040" s="0" t="s">
        <v>383</v>
      </c>
    </row>
    <row r="1041" customFormat="false" ht="12.8" hidden="false" customHeight="false" outlineLevel="0" collapsed="false">
      <c r="A1041" s="0" t="n">
        <v>11006</v>
      </c>
      <c r="B1041" s="0" t="s">
        <v>1837</v>
      </c>
      <c r="C1041" s="0" t="n">
        <v>8150003</v>
      </c>
      <c r="D1041" s="0" t="n">
        <v>1</v>
      </c>
      <c r="F1041" s="0" t="n">
        <v>0</v>
      </c>
      <c r="G1041" s="0" t="n">
        <v>10181</v>
      </c>
      <c r="H1041" s="1" t="s">
        <v>1838</v>
      </c>
      <c r="J1041" s="0" t="s">
        <v>19</v>
      </c>
      <c r="K1041" s="0" t="s">
        <v>19</v>
      </c>
      <c r="L1041" s="0" t="n">
        <v>8</v>
      </c>
      <c r="M1041" s="0" t="n">
        <v>15</v>
      </c>
      <c r="N1041" s="0" t="n">
        <v>3</v>
      </c>
      <c r="O1041" s="0" t="s">
        <v>34</v>
      </c>
      <c r="P1041" s="0" t="s">
        <v>383</v>
      </c>
      <c r="Q1041" s="0" t="s">
        <v>1837</v>
      </c>
      <c r="R1041" s="0" t="s">
        <v>383</v>
      </c>
    </row>
    <row r="1042" customFormat="false" ht="12.8" hidden="false" customHeight="false" outlineLevel="0" collapsed="false">
      <c r="A1042" s="0" t="n">
        <v>11007</v>
      </c>
      <c r="B1042" s="0" t="s">
        <v>401</v>
      </c>
      <c r="C1042" s="0" t="n">
        <v>8150004</v>
      </c>
      <c r="D1042" s="0" t="n">
        <v>1</v>
      </c>
      <c r="F1042" s="0" t="n">
        <v>0</v>
      </c>
      <c r="G1042" s="0" t="n">
        <v>10181</v>
      </c>
      <c r="H1042" s="1" t="s">
        <v>1839</v>
      </c>
      <c r="J1042" s="0" t="s">
        <v>19</v>
      </c>
      <c r="K1042" s="0" t="s">
        <v>19</v>
      </c>
      <c r="L1042" s="0" t="n">
        <v>8</v>
      </c>
      <c r="M1042" s="0" t="n">
        <v>15</v>
      </c>
      <c r="N1042" s="0" t="n">
        <v>4</v>
      </c>
      <c r="O1042" s="0" t="s">
        <v>34</v>
      </c>
      <c r="P1042" s="0" t="s">
        <v>383</v>
      </c>
      <c r="Q1042" s="0" t="s">
        <v>401</v>
      </c>
      <c r="R1042" s="0" t="s">
        <v>383</v>
      </c>
    </row>
    <row r="1043" customFormat="false" ht="12.8" hidden="false" customHeight="false" outlineLevel="0" collapsed="false">
      <c r="A1043" s="0" t="n">
        <v>11008</v>
      </c>
      <c r="B1043" s="0" t="s">
        <v>102</v>
      </c>
      <c r="C1043" s="0" t="n">
        <v>8150005</v>
      </c>
      <c r="D1043" s="0" t="n">
        <v>1</v>
      </c>
      <c r="F1043" s="0" t="n">
        <v>0</v>
      </c>
      <c r="G1043" s="0" t="n">
        <v>10181</v>
      </c>
      <c r="H1043" s="1" t="s">
        <v>1840</v>
      </c>
      <c r="J1043" s="0" t="s">
        <v>19</v>
      </c>
      <c r="K1043" s="0" t="s">
        <v>19</v>
      </c>
      <c r="L1043" s="0" t="n">
        <v>8</v>
      </c>
      <c r="M1043" s="0" t="n">
        <v>15</v>
      </c>
      <c r="N1043" s="0" t="n">
        <v>5</v>
      </c>
      <c r="O1043" s="0" t="s">
        <v>34</v>
      </c>
      <c r="P1043" s="0" t="s">
        <v>383</v>
      </c>
      <c r="Q1043" s="0" t="s">
        <v>102</v>
      </c>
      <c r="R1043" s="0" t="s">
        <v>383</v>
      </c>
    </row>
    <row r="1044" customFormat="false" ht="12.8" hidden="false" customHeight="false" outlineLevel="0" collapsed="false">
      <c r="A1044" s="0" t="n">
        <v>11009</v>
      </c>
      <c r="B1044" s="0" t="s">
        <v>1756</v>
      </c>
      <c r="C1044" s="0" t="n">
        <v>8150006</v>
      </c>
      <c r="D1044" s="0" t="n">
        <v>1</v>
      </c>
      <c r="F1044" s="0" t="n">
        <v>0</v>
      </c>
      <c r="G1044" s="0" t="n">
        <v>10181</v>
      </c>
      <c r="H1044" s="1" t="s">
        <v>1841</v>
      </c>
      <c r="J1044" s="0" t="s">
        <v>19</v>
      </c>
      <c r="K1044" s="0" t="s">
        <v>19</v>
      </c>
      <c r="L1044" s="0" t="n">
        <v>8</v>
      </c>
      <c r="M1044" s="0" t="n">
        <v>15</v>
      </c>
      <c r="N1044" s="0" t="n">
        <v>6</v>
      </c>
      <c r="O1044" s="0" t="s">
        <v>34</v>
      </c>
      <c r="P1044" s="0" t="s">
        <v>383</v>
      </c>
      <c r="Q1044" s="0" t="s">
        <v>1756</v>
      </c>
      <c r="R1044" s="0" t="s">
        <v>383</v>
      </c>
    </row>
    <row r="1045" customFormat="false" ht="12.8" hidden="false" customHeight="false" outlineLevel="0" collapsed="false">
      <c r="A1045" s="0" t="n">
        <v>11010</v>
      </c>
      <c r="B1045" s="0" t="s">
        <v>1424</v>
      </c>
      <c r="C1045" s="0" t="n">
        <v>8150007</v>
      </c>
      <c r="D1045" s="0" t="n">
        <v>1</v>
      </c>
      <c r="F1045" s="0" t="n">
        <v>0</v>
      </c>
      <c r="G1045" s="0" t="n">
        <v>10181</v>
      </c>
      <c r="H1045" s="1" t="s">
        <v>1842</v>
      </c>
      <c r="J1045" s="0" t="s">
        <v>19</v>
      </c>
      <c r="K1045" s="0" t="s">
        <v>19</v>
      </c>
      <c r="L1045" s="0" t="n">
        <v>8</v>
      </c>
      <c r="M1045" s="0" t="n">
        <v>15</v>
      </c>
      <c r="N1045" s="0" t="n">
        <v>7</v>
      </c>
      <c r="O1045" s="0" t="s">
        <v>34</v>
      </c>
      <c r="P1045" s="0" t="s">
        <v>383</v>
      </c>
      <c r="Q1045" s="0" t="s">
        <v>1424</v>
      </c>
      <c r="R1045" s="0" t="s">
        <v>383</v>
      </c>
    </row>
    <row r="1046" customFormat="false" ht="12.8" hidden="false" customHeight="false" outlineLevel="0" collapsed="false">
      <c r="A1046" s="0" t="n">
        <v>11011</v>
      </c>
      <c r="B1046" s="0" t="s">
        <v>130</v>
      </c>
      <c r="C1046" s="0" t="n">
        <v>8160002</v>
      </c>
      <c r="D1046" s="0" t="n">
        <v>1</v>
      </c>
      <c r="F1046" s="0" t="n">
        <v>0</v>
      </c>
      <c r="G1046" s="0" t="n">
        <v>10182</v>
      </c>
      <c r="H1046" s="1" t="s">
        <v>1843</v>
      </c>
      <c r="J1046" s="0" t="s">
        <v>19</v>
      </c>
      <c r="K1046" s="0" t="s">
        <v>19</v>
      </c>
      <c r="L1046" s="0" t="n">
        <v>8</v>
      </c>
      <c r="M1046" s="0" t="n">
        <v>16</v>
      </c>
      <c r="N1046" s="0" t="n">
        <v>2</v>
      </c>
      <c r="O1046" s="0" t="s">
        <v>34</v>
      </c>
      <c r="P1046" s="0" t="s">
        <v>385</v>
      </c>
      <c r="Q1046" s="0" t="s">
        <v>130</v>
      </c>
      <c r="R1046" s="0" t="s">
        <v>385</v>
      </c>
    </row>
    <row r="1047" customFormat="false" ht="12.8" hidden="false" customHeight="false" outlineLevel="0" collapsed="false">
      <c r="A1047" s="0" t="n">
        <v>11012</v>
      </c>
      <c r="B1047" s="0" t="s">
        <v>1844</v>
      </c>
      <c r="C1047" s="0" t="n">
        <v>8160003</v>
      </c>
      <c r="D1047" s="0" t="n">
        <v>1</v>
      </c>
      <c r="F1047" s="0" t="n">
        <v>0</v>
      </c>
      <c r="G1047" s="0" t="n">
        <v>10182</v>
      </c>
      <c r="H1047" s="1" t="s">
        <v>1845</v>
      </c>
      <c r="J1047" s="0" t="s">
        <v>19</v>
      </c>
      <c r="K1047" s="0" t="s">
        <v>19</v>
      </c>
      <c r="L1047" s="0" t="n">
        <v>8</v>
      </c>
      <c r="M1047" s="0" t="n">
        <v>16</v>
      </c>
      <c r="N1047" s="0" t="n">
        <v>3</v>
      </c>
      <c r="O1047" s="0" t="s">
        <v>34</v>
      </c>
      <c r="P1047" s="0" t="s">
        <v>385</v>
      </c>
      <c r="Q1047" s="0" t="s">
        <v>1844</v>
      </c>
      <c r="R1047" s="0" t="s">
        <v>385</v>
      </c>
    </row>
    <row r="1048" customFormat="false" ht="12.8" hidden="false" customHeight="false" outlineLevel="0" collapsed="false">
      <c r="A1048" s="0" t="n">
        <v>11109</v>
      </c>
      <c r="B1048" s="0" t="s">
        <v>102</v>
      </c>
      <c r="C1048" s="0" t="n">
        <v>0</v>
      </c>
      <c r="D1048" s="0" t="n">
        <v>1</v>
      </c>
      <c r="F1048" s="0" t="n">
        <v>0</v>
      </c>
      <c r="G1048" s="0" t="n">
        <v>10182</v>
      </c>
      <c r="H1048" s="1" t="s">
        <v>1846</v>
      </c>
      <c r="I1048" s="0" t="n">
        <v>20140611134303</v>
      </c>
      <c r="J1048" s="0" t="s">
        <v>219</v>
      </c>
      <c r="K1048" s="0" t="s">
        <v>19</v>
      </c>
      <c r="L1048" s="0" t="n">
        <v>8</v>
      </c>
      <c r="M1048" s="0" t="n">
        <v>16</v>
      </c>
      <c r="N1048" s="0" t="n">
        <v>3005</v>
      </c>
      <c r="O1048" s="0" t="s">
        <v>34</v>
      </c>
      <c r="P1048" s="0" t="s">
        <v>385</v>
      </c>
      <c r="Q1048" s="0" t="s">
        <v>102</v>
      </c>
      <c r="R1048" s="0" t="s">
        <v>385</v>
      </c>
    </row>
    <row r="1049" customFormat="false" ht="12.8" hidden="false" customHeight="false" outlineLevel="0" collapsed="false">
      <c r="A1049" s="0" t="n">
        <v>11013</v>
      </c>
      <c r="B1049" s="0" t="s">
        <v>1417</v>
      </c>
      <c r="C1049" s="0" t="n">
        <v>8170002</v>
      </c>
      <c r="D1049" s="0" t="n">
        <v>1</v>
      </c>
      <c r="F1049" s="0" t="n">
        <v>0</v>
      </c>
      <c r="G1049" s="0" t="n">
        <v>10183</v>
      </c>
      <c r="H1049" s="1" t="s">
        <v>1847</v>
      </c>
      <c r="J1049" s="0" t="s">
        <v>19</v>
      </c>
      <c r="K1049" s="0" t="s">
        <v>19</v>
      </c>
      <c r="L1049" s="0" t="n">
        <v>8</v>
      </c>
      <c r="M1049" s="0" t="n">
        <v>17</v>
      </c>
      <c r="N1049" s="0" t="n">
        <v>2</v>
      </c>
      <c r="O1049" s="0" t="s">
        <v>34</v>
      </c>
      <c r="P1049" s="0" t="s">
        <v>387</v>
      </c>
      <c r="Q1049" s="0" t="s">
        <v>1417</v>
      </c>
      <c r="R1049" s="0" t="s">
        <v>387</v>
      </c>
    </row>
    <row r="1050" customFormat="false" ht="12.8" hidden="false" customHeight="false" outlineLevel="0" collapsed="false">
      <c r="A1050" s="0" t="n">
        <v>11014</v>
      </c>
      <c r="B1050" s="0" t="s">
        <v>102</v>
      </c>
      <c r="C1050" s="0" t="n">
        <v>8170003</v>
      </c>
      <c r="D1050" s="0" t="n">
        <v>1</v>
      </c>
      <c r="F1050" s="0" t="n">
        <v>0</v>
      </c>
      <c r="G1050" s="0" t="n">
        <v>10183</v>
      </c>
      <c r="H1050" s="1" t="s">
        <v>1848</v>
      </c>
      <c r="J1050" s="0" t="s">
        <v>19</v>
      </c>
      <c r="K1050" s="0" t="s">
        <v>19</v>
      </c>
      <c r="L1050" s="0" t="n">
        <v>8</v>
      </c>
      <c r="M1050" s="0" t="n">
        <v>17</v>
      </c>
      <c r="N1050" s="0" t="n">
        <v>3</v>
      </c>
      <c r="O1050" s="0" t="s">
        <v>34</v>
      </c>
      <c r="P1050" s="0" t="s">
        <v>387</v>
      </c>
      <c r="Q1050" s="0" t="s">
        <v>102</v>
      </c>
      <c r="R1050" s="0" t="s">
        <v>387</v>
      </c>
    </row>
    <row r="1051" customFormat="false" ht="12.8" hidden="false" customHeight="false" outlineLevel="0" collapsed="false">
      <c r="A1051" s="0" t="n">
        <v>11015</v>
      </c>
      <c r="B1051" s="0" t="s">
        <v>1849</v>
      </c>
      <c r="C1051" s="0" t="n">
        <v>9010101</v>
      </c>
      <c r="D1051" s="0" t="n">
        <v>1</v>
      </c>
      <c r="F1051" s="0" t="n">
        <v>0</v>
      </c>
      <c r="G1051" s="0" t="n">
        <v>10184</v>
      </c>
      <c r="H1051" s="1" t="s">
        <v>1850</v>
      </c>
      <c r="J1051" s="0" t="s">
        <v>19</v>
      </c>
      <c r="K1051" s="0" t="s">
        <v>19</v>
      </c>
      <c r="L1051" s="0" t="n">
        <v>9</v>
      </c>
      <c r="M1051" s="0" t="n">
        <v>1</v>
      </c>
      <c r="N1051" s="0" t="n">
        <v>101</v>
      </c>
      <c r="O1051" s="0" t="s">
        <v>36</v>
      </c>
      <c r="P1051" s="0" t="s">
        <v>389</v>
      </c>
      <c r="Q1051" s="0" t="s">
        <v>1849</v>
      </c>
      <c r="R1051" s="0" t="s">
        <v>389</v>
      </c>
    </row>
    <row r="1052" customFormat="false" ht="12.8" hidden="false" customHeight="false" outlineLevel="0" collapsed="false">
      <c r="A1052" s="0" t="n">
        <v>11016</v>
      </c>
      <c r="B1052" s="0" t="s">
        <v>1851</v>
      </c>
      <c r="C1052" s="0" t="n">
        <v>9010201</v>
      </c>
      <c r="D1052" s="0" t="n">
        <v>1</v>
      </c>
      <c r="F1052" s="0" t="n">
        <v>0</v>
      </c>
      <c r="G1052" s="0" t="n">
        <v>10184</v>
      </c>
      <c r="H1052" s="1" t="s">
        <v>1852</v>
      </c>
      <c r="J1052" s="0" t="s">
        <v>19</v>
      </c>
      <c r="K1052" s="0" t="s">
        <v>19</v>
      </c>
      <c r="L1052" s="0" t="n">
        <v>9</v>
      </c>
      <c r="M1052" s="0" t="n">
        <v>1</v>
      </c>
      <c r="N1052" s="0" t="n">
        <v>201</v>
      </c>
      <c r="O1052" s="0" t="s">
        <v>36</v>
      </c>
      <c r="P1052" s="0" t="s">
        <v>389</v>
      </c>
      <c r="Q1052" s="0" t="s">
        <v>1851</v>
      </c>
      <c r="R1052" s="0" t="s">
        <v>389</v>
      </c>
    </row>
    <row r="1053" customFormat="false" ht="12.8" hidden="false" customHeight="false" outlineLevel="0" collapsed="false">
      <c r="A1053" s="0" t="n">
        <v>11017</v>
      </c>
      <c r="B1053" s="0" t="s">
        <v>1853</v>
      </c>
      <c r="C1053" s="0" t="n">
        <v>9010301</v>
      </c>
      <c r="D1053" s="0" t="n">
        <v>1</v>
      </c>
      <c r="F1053" s="0" t="n">
        <v>0</v>
      </c>
      <c r="G1053" s="0" t="n">
        <v>10184</v>
      </c>
      <c r="H1053" s="1" t="s">
        <v>1854</v>
      </c>
      <c r="J1053" s="0" t="s">
        <v>19</v>
      </c>
      <c r="K1053" s="0" t="s">
        <v>19</v>
      </c>
      <c r="L1053" s="0" t="n">
        <v>9</v>
      </c>
      <c r="M1053" s="0" t="n">
        <v>1</v>
      </c>
      <c r="N1053" s="0" t="n">
        <v>301</v>
      </c>
      <c r="O1053" s="0" t="s">
        <v>36</v>
      </c>
      <c r="P1053" s="0" t="s">
        <v>389</v>
      </c>
      <c r="Q1053" s="0" t="s">
        <v>1853</v>
      </c>
      <c r="R1053" s="0" t="s">
        <v>389</v>
      </c>
    </row>
    <row r="1054" customFormat="false" ht="12.8" hidden="false" customHeight="false" outlineLevel="0" collapsed="false">
      <c r="A1054" s="0" t="n">
        <v>11018</v>
      </c>
      <c r="B1054" s="0" t="s">
        <v>104</v>
      </c>
      <c r="C1054" s="0" t="n">
        <v>9010401</v>
      </c>
      <c r="D1054" s="0" t="n">
        <v>1</v>
      </c>
      <c r="F1054" s="0" t="n">
        <v>0</v>
      </c>
      <c r="G1054" s="0" t="n">
        <v>10184</v>
      </c>
      <c r="H1054" s="1" t="s">
        <v>1855</v>
      </c>
      <c r="J1054" s="0" t="s">
        <v>19</v>
      </c>
      <c r="K1054" s="0" t="s">
        <v>19</v>
      </c>
      <c r="L1054" s="0" t="n">
        <v>9</v>
      </c>
      <c r="M1054" s="0" t="n">
        <v>1</v>
      </c>
      <c r="N1054" s="0" t="n">
        <v>401</v>
      </c>
      <c r="O1054" s="0" t="s">
        <v>36</v>
      </c>
      <c r="P1054" s="0" t="s">
        <v>389</v>
      </c>
      <c r="Q1054" s="0" t="s">
        <v>104</v>
      </c>
      <c r="R1054" s="0" t="s">
        <v>389</v>
      </c>
    </row>
    <row r="1055" customFormat="false" ht="12.8" hidden="false" customHeight="false" outlineLevel="0" collapsed="false">
      <c r="A1055" s="0" t="n">
        <v>11019</v>
      </c>
      <c r="B1055" s="0" t="s">
        <v>1856</v>
      </c>
      <c r="C1055" s="0" t="n">
        <v>9010501</v>
      </c>
      <c r="D1055" s="0" t="n">
        <v>1</v>
      </c>
      <c r="F1055" s="0" t="n">
        <v>0</v>
      </c>
      <c r="G1055" s="0" t="n">
        <v>10184</v>
      </c>
      <c r="H1055" s="1" t="s">
        <v>1857</v>
      </c>
      <c r="J1055" s="0" t="s">
        <v>19</v>
      </c>
      <c r="K1055" s="0" t="s">
        <v>19</v>
      </c>
      <c r="L1055" s="0" t="n">
        <v>9</v>
      </c>
      <c r="M1055" s="0" t="n">
        <v>1</v>
      </c>
      <c r="N1055" s="0" t="n">
        <v>501</v>
      </c>
      <c r="O1055" s="0" t="s">
        <v>36</v>
      </c>
      <c r="P1055" s="0" t="s">
        <v>389</v>
      </c>
      <c r="Q1055" s="0" t="s">
        <v>1856</v>
      </c>
      <c r="R1055" s="0" t="s">
        <v>389</v>
      </c>
    </row>
    <row r="1056" customFormat="false" ht="12.8" hidden="false" customHeight="false" outlineLevel="0" collapsed="false">
      <c r="A1056" s="0" t="n">
        <v>11020</v>
      </c>
      <c r="B1056" s="0" t="s">
        <v>391</v>
      </c>
      <c r="C1056" s="0" t="n">
        <v>9020101</v>
      </c>
      <c r="D1056" s="0" t="n">
        <v>1</v>
      </c>
      <c r="F1056" s="0" t="n">
        <v>0</v>
      </c>
      <c r="G1056" s="0" t="n">
        <v>10185</v>
      </c>
      <c r="H1056" s="1" t="s">
        <v>1858</v>
      </c>
      <c r="J1056" s="0" t="s">
        <v>19</v>
      </c>
      <c r="K1056" s="0" t="s">
        <v>19</v>
      </c>
      <c r="L1056" s="0" t="n">
        <v>9</v>
      </c>
      <c r="M1056" s="0" t="n">
        <v>2</v>
      </c>
      <c r="N1056" s="0" t="n">
        <v>101</v>
      </c>
      <c r="O1056" s="0" t="s">
        <v>36</v>
      </c>
      <c r="P1056" s="0" t="s">
        <v>391</v>
      </c>
      <c r="Q1056" s="0" t="s">
        <v>391</v>
      </c>
      <c r="R1056" s="0" t="s">
        <v>391</v>
      </c>
    </row>
    <row r="1057" customFormat="false" ht="12.8" hidden="false" customHeight="false" outlineLevel="0" collapsed="false">
      <c r="A1057" s="0" t="n">
        <v>11021</v>
      </c>
      <c r="B1057" s="0" t="s">
        <v>1859</v>
      </c>
      <c r="C1057" s="0" t="n">
        <v>9020201</v>
      </c>
      <c r="D1057" s="0" t="n">
        <v>1</v>
      </c>
      <c r="F1057" s="0" t="n">
        <v>0</v>
      </c>
      <c r="G1057" s="0" t="n">
        <v>10185</v>
      </c>
      <c r="H1057" s="1" t="s">
        <v>1860</v>
      </c>
      <c r="J1057" s="0" t="s">
        <v>19</v>
      </c>
      <c r="K1057" s="0" t="s">
        <v>19</v>
      </c>
      <c r="L1057" s="0" t="n">
        <v>9</v>
      </c>
      <c r="M1057" s="0" t="n">
        <v>2</v>
      </c>
      <c r="N1057" s="0" t="n">
        <v>201</v>
      </c>
      <c r="O1057" s="0" t="s">
        <v>36</v>
      </c>
      <c r="P1057" s="0" t="s">
        <v>391</v>
      </c>
      <c r="Q1057" s="0" t="s">
        <v>1859</v>
      </c>
      <c r="R1057" s="0" t="s">
        <v>391</v>
      </c>
    </row>
    <row r="1058" customFormat="false" ht="12.8" hidden="false" customHeight="false" outlineLevel="0" collapsed="false">
      <c r="A1058" s="0" t="n">
        <v>11022</v>
      </c>
      <c r="B1058" s="0" t="s">
        <v>104</v>
      </c>
      <c r="C1058" s="0" t="n">
        <v>9020301</v>
      </c>
      <c r="D1058" s="0" t="n">
        <v>1</v>
      </c>
      <c r="F1058" s="0" t="n">
        <v>0</v>
      </c>
      <c r="G1058" s="0" t="n">
        <v>10185</v>
      </c>
      <c r="H1058" s="1" t="s">
        <v>1861</v>
      </c>
      <c r="J1058" s="0" t="s">
        <v>19</v>
      </c>
      <c r="K1058" s="0" t="s">
        <v>19</v>
      </c>
      <c r="L1058" s="0" t="n">
        <v>9</v>
      </c>
      <c r="M1058" s="0" t="n">
        <v>2</v>
      </c>
      <c r="N1058" s="0" t="n">
        <v>301</v>
      </c>
      <c r="O1058" s="0" t="s">
        <v>36</v>
      </c>
      <c r="P1058" s="0" t="s">
        <v>391</v>
      </c>
      <c r="Q1058" s="0" t="s">
        <v>104</v>
      </c>
      <c r="R1058" s="0" t="s">
        <v>391</v>
      </c>
    </row>
    <row r="1059" customFormat="false" ht="12.8" hidden="false" customHeight="false" outlineLevel="0" collapsed="false">
      <c r="A1059" s="0" t="n">
        <v>11023</v>
      </c>
      <c r="B1059" s="0" t="s">
        <v>1862</v>
      </c>
      <c r="C1059" s="0" t="n">
        <v>10010101</v>
      </c>
      <c r="D1059" s="0" t="n">
        <v>1</v>
      </c>
      <c r="F1059" s="0" t="n">
        <v>0</v>
      </c>
      <c r="G1059" s="0" t="n">
        <v>10186</v>
      </c>
      <c r="H1059" s="1" t="s">
        <v>1863</v>
      </c>
      <c r="J1059" s="0" t="s">
        <v>19</v>
      </c>
      <c r="K1059" s="0" t="s">
        <v>19</v>
      </c>
      <c r="L1059" s="0" t="n">
        <v>10</v>
      </c>
      <c r="M1059" s="0" t="n">
        <v>1</v>
      </c>
      <c r="N1059" s="0" t="n">
        <v>101</v>
      </c>
      <c r="O1059" s="0" t="s">
        <v>38</v>
      </c>
      <c r="P1059" s="0" t="s">
        <v>393</v>
      </c>
      <c r="Q1059" s="0" t="s">
        <v>1862</v>
      </c>
      <c r="R1059" s="0" t="s">
        <v>393</v>
      </c>
    </row>
    <row r="1060" customFormat="false" ht="12.8" hidden="false" customHeight="false" outlineLevel="0" collapsed="false">
      <c r="A1060" s="0" t="n">
        <v>11024</v>
      </c>
      <c r="B1060" s="0" t="s">
        <v>1864</v>
      </c>
      <c r="C1060" s="0" t="n">
        <v>10010201</v>
      </c>
      <c r="D1060" s="0" t="n">
        <v>1</v>
      </c>
      <c r="F1060" s="0" t="n">
        <v>0</v>
      </c>
      <c r="G1060" s="0" t="n">
        <v>10186</v>
      </c>
      <c r="H1060" s="1" t="s">
        <v>1865</v>
      </c>
      <c r="J1060" s="0" t="s">
        <v>19</v>
      </c>
      <c r="K1060" s="0" t="s">
        <v>19</v>
      </c>
      <c r="L1060" s="0" t="n">
        <v>10</v>
      </c>
      <c r="M1060" s="0" t="n">
        <v>1</v>
      </c>
      <c r="N1060" s="0" t="n">
        <v>201</v>
      </c>
      <c r="O1060" s="0" t="s">
        <v>38</v>
      </c>
      <c r="P1060" s="0" t="s">
        <v>393</v>
      </c>
      <c r="Q1060" s="0" t="s">
        <v>1864</v>
      </c>
      <c r="R1060" s="0" t="s">
        <v>393</v>
      </c>
    </row>
    <row r="1061" customFormat="false" ht="12.8" hidden="false" customHeight="false" outlineLevel="0" collapsed="false">
      <c r="A1061" s="0" t="n">
        <v>11025</v>
      </c>
      <c r="B1061" s="0" t="s">
        <v>1198</v>
      </c>
      <c r="C1061" s="0" t="n">
        <v>10010301</v>
      </c>
      <c r="D1061" s="0" t="n">
        <v>1</v>
      </c>
      <c r="F1061" s="0" t="n">
        <v>0</v>
      </c>
      <c r="G1061" s="0" t="n">
        <v>10186</v>
      </c>
      <c r="H1061" s="1" t="s">
        <v>1866</v>
      </c>
      <c r="J1061" s="0" t="s">
        <v>19</v>
      </c>
      <c r="K1061" s="0" t="s">
        <v>19</v>
      </c>
      <c r="L1061" s="0" t="n">
        <v>10</v>
      </c>
      <c r="M1061" s="0" t="n">
        <v>1</v>
      </c>
      <c r="N1061" s="0" t="n">
        <v>301</v>
      </c>
      <c r="O1061" s="0" t="s">
        <v>38</v>
      </c>
      <c r="P1061" s="0" t="s">
        <v>393</v>
      </c>
      <c r="Q1061" s="0" t="s">
        <v>1198</v>
      </c>
      <c r="R1061" s="0" t="s">
        <v>393</v>
      </c>
    </row>
    <row r="1062" customFormat="false" ht="12.8" hidden="false" customHeight="false" outlineLevel="0" collapsed="false">
      <c r="A1062" s="0" t="n">
        <v>11026</v>
      </c>
      <c r="B1062" s="0" t="s">
        <v>1867</v>
      </c>
      <c r="C1062" s="0" t="n">
        <v>10010401</v>
      </c>
      <c r="D1062" s="0" t="n">
        <v>1</v>
      </c>
      <c r="F1062" s="0" t="n">
        <v>0</v>
      </c>
      <c r="G1062" s="0" t="n">
        <v>10186</v>
      </c>
      <c r="H1062" s="1" t="s">
        <v>1868</v>
      </c>
      <c r="J1062" s="0" t="s">
        <v>19</v>
      </c>
      <c r="K1062" s="0" t="s">
        <v>19</v>
      </c>
      <c r="L1062" s="0" t="n">
        <v>10</v>
      </c>
      <c r="M1062" s="0" t="n">
        <v>1</v>
      </c>
      <c r="N1062" s="0" t="n">
        <v>401</v>
      </c>
      <c r="O1062" s="0" t="s">
        <v>38</v>
      </c>
      <c r="P1062" s="0" t="s">
        <v>393</v>
      </c>
      <c r="Q1062" s="0" t="s">
        <v>1867</v>
      </c>
      <c r="R1062" s="0" t="s">
        <v>393</v>
      </c>
    </row>
    <row r="1063" customFormat="false" ht="12.8" hidden="false" customHeight="false" outlineLevel="0" collapsed="false">
      <c r="A1063" s="0" t="n">
        <v>11027</v>
      </c>
      <c r="B1063" s="0" t="s">
        <v>104</v>
      </c>
      <c r="C1063" s="0" t="n">
        <v>10010501</v>
      </c>
      <c r="D1063" s="0" t="n">
        <v>1</v>
      </c>
      <c r="F1063" s="0" t="n">
        <v>0</v>
      </c>
      <c r="G1063" s="0" t="n">
        <v>10186</v>
      </c>
      <c r="H1063" s="1" t="s">
        <v>1869</v>
      </c>
      <c r="J1063" s="0" t="s">
        <v>19</v>
      </c>
      <c r="K1063" s="0" t="s">
        <v>19</v>
      </c>
      <c r="L1063" s="0" t="n">
        <v>10</v>
      </c>
      <c r="M1063" s="0" t="n">
        <v>1</v>
      </c>
      <c r="N1063" s="0" t="n">
        <v>501</v>
      </c>
      <c r="O1063" s="0" t="s">
        <v>38</v>
      </c>
      <c r="P1063" s="0" t="s">
        <v>393</v>
      </c>
      <c r="Q1063" s="0" t="s">
        <v>104</v>
      </c>
      <c r="R1063" s="0" t="s">
        <v>393</v>
      </c>
    </row>
    <row r="1064" customFormat="false" ht="12.8" hidden="false" customHeight="false" outlineLevel="0" collapsed="false">
      <c r="A1064" s="0" t="n">
        <v>11028</v>
      </c>
      <c r="B1064" s="0" t="s">
        <v>1870</v>
      </c>
      <c r="C1064" s="0" t="n">
        <v>11010101</v>
      </c>
      <c r="D1064" s="0" t="n">
        <v>1</v>
      </c>
      <c r="F1064" s="0" t="n">
        <v>0</v>
      </c>
      <c r="G1064" s="0" t="n">
        <v>10187</v>
      </c>
      <c r="H1064" s="1" t="s">
        <v>1871</v>
      </c>
      <c r="J1064" s="0" t="s">
        <v>19</v>
      </c>
      <c r="K1064" s="0" t="s">
        <v>19</v>
      </c>
      <c r="L1064" s="0" t="n">
        <v>11</v>
      </c>
      <c r="M1064" s="0" t="n">
        <v>1</v>
      </c>
      <c r="N1064" s="0" t="n">
        <v>101</v>
      </c>
      <c r="O1064" s="0" t="s">
        <v>40</v>
      </c>
      <c r="P1064" s="0" t="s">
        <v>395</v>
      </c>
      <c r="Q1064" s="0" t="s">
        <v>1870</v>
      </c>
      <c r="R1064" s="0" t="s">
        <v>395</v>
      </c>
    </row>
    <row r="1065" customFormat="false" ht="12.8" hidden="false" customHeight="false" outlineLevel="0" collapsed="false">
      <c r="A1065" s="0" t="n">
        <v>11029</v>
      </c>
      <c r="B1065" s="0" t="s">
        <v>1872</v>
      </c>
      <c r="C1065" s="0" t="n">
        <v>11010201</v>
      </c>
      <c r="D1065" s="0" t="n">
        <v>1</v>
      </c>
      <c r="F1065" s="0" t="n">
        <v>0</v>
      </c>
      <c r="G1065" s="0" t="n">
        <v>10187</v>
      </c>
      <c r="H1065" s="1" t="s">
        <v>1873</v>
      </c>
      <c r="J1065" s="0" t="s">
        <v>19</v>
      </c>
      <c r="K1065" s="0" t="s">
        <v>19</v>
      </c>
      <c r="L1065" s="0" t="n">
        <v>11</v>
      </c>
      <c r="M1065" s="0" t="n">
        <v>1</v>
      </c>
      <c r="N1065" s="0" t="n">
        <v>201</v>
      </c>
      <c r="O1065" s="0" t="s">
        <v>40</v>
      </c>
      <c r="P1065" s="0" t="s">
        <v>395</v>
      </c>
      <c r="Q1065" s="0" t="s">
        <v>1872</v>
      </c>
      <c r="R1065" s="0" t="s">
        <v>395</v>
      </c>
    </row>
    <row r="1066" customFormat="false" ht="12.8" hidden="false" customHeight="false" outlineLevel="0" collapsed="false">
      <c r="A1066" s="0" t="n">
        <v>11030</v>
      </c>
      <c r="B1066" s="0" t="s">
        <v>1874</v>
      </c>
      <c r="C1066" s="0" t="n">
        <v>11010301</v>
      </c>
      <c r="D1066" s="0" t="n">
        <v>1</v>
      </c>
      <c r="F1066" s="0" t="n">
        <v>0</v>
      </c>
      <c r="G1066" s="0" t="n">
        <v>10187</v>
      </c>
      <c r="H1066" s="1" t="s">
        <v>1875</v>
      </c>
      <c r="J1066" s="0" t="s">
        <v>19</v>
      </c>
      <c r="K1066" s="0" t="s">
        <v>19</v>
      </c>
      <c r="L1066" s="0" t="n">
        <v>11</v>
      </c>
      <c r="M1066" s="0" t="n">
        <v>1</v>
      </c>
      <c r="N1066" s="0" t="n">
        <v>301</v>
      </c>
      <c r="O1066" s="0" t="s">
        <v>40</v>
      </c>
      <c r="P1066" s="0" t="s">
        <v>395</v>
      </c>
      <c r="Q1066" s="0" t="s">
        <v>1874</v>
      </c>
      <c r="R1066" s="0" t="s">
        <v>395</v>
      </c>
    </row>
    <row r="1067" customFormat="false" ht="12.8" hidden="false" customHeight="false" outlineLevel="0" collapsed="false">
      <c r="A1067" s="0" t="n">
        <v>11031</v>
      </c>
      <c r="B1067" s="0" t="s">
        <v>1876</v>
      </c>
      <c r="C1067" s="0" t="n">
        <v>11010401</v>
      </c>
      <c r="D1067" s="0" t="n">
        <v>1</v>
      </c>
      <c r="F1067" s="0" t="n">
        <v>0</v>
      </c>
      <c r="G1067" s="0" t="n">
        <v>10187</v>
      </c>
      <c r="H1067" s="1" t="s">
        <v>1877</v>
      </c>
      <c r="J1067" s="0" t="s">
        <v>19</v>
      </c>
      <c r="K1067" s="0" t="s">
        <v>19</v>
      </c>
      <c r="L1067" s="0" t="n">
        <v>11</v>
      </c>
      <c r="M1067" s="0" t="n">
        <v>1</v>
      </c>
      <c r="N1067" s="0" t="n">
        <v>401</v>
      </c>
      <c r="O1067" s="0" t="s">
        <v>40</v>
      </c>
      <c r="P1067" s="0" t="s">
        <v>395</v>
      </c>
      <c r="Q1067" s="0" t="s">
        <v>1876</v>
      </c>
      <c r="R1067" s="0" t="s">
        <v>395</v>
      </c>
    </row>
    <row r="1068" customFormat="false" ht="12.8" hidden="false" customHeight="false" outlineLevel="0" collapsed="false">
      <c r="A1068" s="0" t="n">
        <v>11032</v>
      </c>
      <c r="B1068" s="0" t="s">
        <v>34</v>
      </c>
      <c r="C1068" s="0" t="n">
        <v>11010501</v>
      </c>
      <c r="D1068" s="0" t="n">
        <v>1</v>
      </c>
      <c r="F1068" s="0" t="n">
        <v>0</v>
      </c>
      <c r="G1068" s="0" t="n">
        <v>10187</v>
      </c>
      <c r="H1068" s="1" t="s">
        <v>1878</v>
      </c>
      <c r="J1068" s="0" t="s">
        <v>19</v>
      </c>
      <c r="K1068" s="0" t="s">
        <v>19</v>
      </c>
      <c r="L1068" s="0" t="n">
        <v>11</v>
      </c>
      <c r="M1068" s="0" t="n">
        <v>1</v>
      </c>
      <c r="N1068" s="0" t="n">
        <v>501</v>
      </c>
      <c r="O1068" s="0" t="s">
        <v>40</v>
      </c>
      <c r="P1068" s="0" t="s">
        <v>395</v>
      </c>
      <c r="Q1068" s="0" t="s">
        <v>34</v>
      </c>
      <c r="R1068" s="0" t="s">
        <v>395</v>
      </c>
    </row>
    <row r="1069" customFormat="false" ht="12.8" hidden="false" customHeight="false" outlineLevel="0" collapsed="false">
      <c r="A1069" s="0" t="n">
        <v>11033</v>
      </c>
      <c r="B1069" s="0" t="s">
        <v>32</v>
      </c>
      <c r="C1069" s="0" t="n">
        <v>11010601</v>
      </c>
      <c r="D1069" s="0" t="n">
        <v>1</v>
      </c>
      <c r="F1069" s="0" t="n">
        <v>0</v>
      </c>
      <c r="G1069" s="0" t="n">
        <v>10187</v>
      </c>
      <c r="H1069" s="1" t="s">
        <v>1879</v>
      </c>
      <c r="J1069" s="0" t="s">
        <v>19</v>
      </c>
      <c r="K1069" s="0" t="s">
        <v>19</v>
      </c>
      <c r="L1069" s="0" t="n">
        <v>11</v>
      </c>
      <c r="M1069" s="0" t="n">
        <v>1</v>
      </c>
      <c r="N1069" s="0" t="n">
        <v>601</v>
      </c>
      <c r="O1069" s="0" t="s">
        <v>40</v>
      </c>
      <c r="P1069" s="0" t="s">
        <v>395</v>
      </c>
      <c r="Q1069" s="0" t="s">
        <v>32</v>
      </c>
      <c r="R1069" s="0" t="s">
        <v>395</v>
      </c>
    </row>
    <row r="1070" customFormat="false" ht="12.8" hidden="false" customHeight="false" outlineLevel="0" collapsed="false">
      <c r="A1070" s="0" t="n">
        <v>11034</v>
      </c>
      <c r="B1070" s="0" t="s">
        <v>104</v>
      </c>
      <c r="C1070" s="0" t="n">
        <v>11010701</v>
      </c>
      <c r="D1070" s="0" t="n">
        <v>1</v>
      </c>
      <c r="F1070" s="0" t="n">
        <v>0</v>
      </c>
      <c r="G1070" s="0" t="n">
        <v>10187</v>
      </c>
      <c r="H1070" s="1" t="s">
        <v>1880</v>
      </c>
      <c r="J1070" s="0" t="s">
        <v>19</v>
      </c>
      <c r="K1070" s="0" t="s">
        <v>19</v>
      </c>
      <c r="L1070" s="0" t="n">
        <v>11</v>
      </c>
      <c r="M1070" s="0" t="n">
        <v>1</v>
      </c>
      <c r="N1070" s="0" t="n">
        <v>701</v>
      </c>
      <c r="O1070" s="0" t="s">
        <v>40</v>
      </c>
      <c r="P1070" s="0" t="s">
        <v>395</v>
      </c>
      <c r="Q1070" s="0" t="s">
        <v>104</v>
      </c>
      <c r="R1070" s="0" t="s">
        <v>395</v>
      </c>
    </row>
    <row r="1071" customFormat="false" ht="12.8" hidden="false" customHeight="false" outlineLevel="0" collapsed="false">
      <c r="A1071" s="0" t="n">
        <v>11035</v>
      </c>
      <c r="B1071" s="0" t="s">
        <v>102</v>
      </c>
      <c r="C1071" s="0" t="n">
        <v>11010801</v>
      </c>
      <c r="D1071" s="0" t="n">
        <v>1</v>
      </c>
      <c r="F1071" s="0" t="n">
        <v>0</v>
      </c>
      <c r="G1071" s="0" t="n">
        <v>10187</v>
      </c>
      <c r="H1071" s="1" t="s">
        <v>1881</v>
      </c>
      <c r="J1071" s="0" t="s">
        <v>19</v>
      </c>
      <c r="K1071" s="0" t="s">
        <v>19</v>
      </c>
      <c r="L1071" s="0" t="n">
        <v>11</v>
      </c>
      <c r="M1071" s="0" t="n">
        <v>1</v>
      </c>
      <c r="N1071" s="0" t="n">
        <v>801</v>
      </c>
      <c r="O1071" s="0" t="s">
        <v>40</v>
      </c>
      <c r="P1071" s="0" t="s">
        <v>395</v>
      </c>
      <c r="Q1071" s="0" t="s">
        <v>102</v>
      </c>
      <c r="R1071" s="0" t="s">
        <v>395</v>
      </c>
    </row>
    <row r="1072" customFormat="false" ht="12.8" hidden="false" customHeight="false" outlineLevel="0" collapsed="false">
      <c r="A1072" s="0" t="n">
        <v>11036</v>
      </c>
      <c r="B1072" s="0" t="s">
        <v>1882</v>
      </c>
      <c r="C1072" s="0" t="n">
        <v>12010101</v>
      </c>
      <c r="D1072" s="0" t="n">
        <v>1</v>
      </c>
      <c r="F1072" s="0" t="n">
        <v>0</v>
      </c>
      <c r="G1072" s="0" t="n">
        <v>10188</v>
      </c>
      <c r="H1072" s="1" t="s">
        <v>1883</v>
      </c>
      <c r="J1072" s="0" t="s">
        <v>19</v>
      </c>
      <c r="K1072" s="0" t="s">
        <v>19</v>
      </c>
      <c r="L1072" s="0" t="n">
        <v>12</v>
      </c>
      <c r="M1072" s="0" t="n">
        <v>1</v>
      </c>
      <c r="N1072" s="0" t="n">
        <v>101</v>
      </c>
      <c r="O1072" s="0" t="s">
        <v>42</v>
      </c>
      <c r="P1072" s="0" t="s">
        <v>397</v>
      </c>
      <c r="Q1072" s="0" t="s">
        <v>1882</v>
      </c>
      <c r="R1072" s="0" t="s">
        <v>397</v>
      </c>
    </row>
    <row r="1073" customFormat="false" ht="12.8" hidden="false" customHeight="false" outlineLevel="0" collapsed="false">
      <c r="A1073" s="0" t="n">
        <v>11037</v>
      </c>
      <c r="B1073" s="0" t="s">
        <v>1884</v>
      </c>
      <c r="C1073" s="0" t="n">
        <v>12010201</v>
      </c>
      <c r="D1073" s="0" t="n">
        <v>1</v>
      </c>
      <c r="F1073" s="0" t="n">
        <v>0</v>
      </c>
      <c r="G1073" s="0" t="n">
        <v>10188</v>
      </c>
      <c r="H1073" s="1" t="s">
        <v>1885</v>
      </c>
      <c r="J1073" s="0" t="s">
        <v>19</v>
      </c>
      <c r="K1073" s="0" t="s">
        <v>19</v>
      </c>
      <c r="L1073" s="0" t="n">
        <v>12</v>
      </c>
      <c r="M1073" s="0" t="n">
        <v>1</v>
      </c>
      <c r="N1073" s="0" t="n">
        <v>201</v>
      </c>
      <c r="O1073" s="0" t="s">
        <v>42</v>
      </c>
      <c r="P1073" s="0" t="s">
        <v>397</v>
      </c>
      <c r="Q1073" s="0" t="s">
        <v>1884</v>
      </c>
      <c r="R1073" s="0" t="s">
        <v>397</v>
      </c>
    </row>
    <row r="1074" customFormat="false" ht="12.8" hidden="false" customHeight="false" outlineLevel="0" collapsed="false">
      <c r="A1074" s="0" t="n">
        <v>11038</v>
      </c>
      <c r="B1074" s="0" t="s">
        <v>405</v>
      </c>
      <c r="C1074" s="0" t="n">
        <v>12010202</v>
      </c>
      <c r="D1074" s="0" t="n">
        <v>1</v>
      </c>
      <c r="F1074" s="0" t="n">
        <v>0</v>
      </c>
      <c r="G1074" s="0" t="n">
        <v>10188</v>
      </c>
      <c r="H1074" s="1" t="s">
        <v>1886</v>
      </c>
      <c r="J1074" s="0" t="s">
        <v>19</v>
      </c>
      <c r="K1074" s="0" t="s">
        <v>19</v>
      </c>
      <c r="L1074" s="0" t="n">
        <v>12</v>
      </c>
      <c r="M1074" s="0" t="n">
        <v>1</v>
      </c>
      <c r="N1074" s="0" t="n">
        <v>202</v>
      </c>
      <c r="O1074" s="0" t="s">
        <v>42</v>
      </c>
      <c r="P1074" s="0" t="s">
        <v>397</v>
      </c>
      <c r="Q1074" s="0" t="s">
        <v>405</v>
      </c>
      <c r="R1074" s="0" t="s">
        <v>397</v>
      </c>
    </row>
    <row r="1075" customFormat="false" ht="12.8" hidden="false" customHeight="false" outlineLevel="0" collapsed="false">
      <c r="A1075" s="0" t="n">
        <v>11039</v>
      </c>
      <c r="B1075" s="0" t="s">
        <v>403</v>
      </c>
      <c r="C1075" s="0" t="n">
        <v>12010203</v>
      </c>
      <c r="D1075" s="0" t="n">
        <v>1</v>
      </c>
      <c r="F1075" s="0" t="n">
        <v>0</v>
      </c>
      <c r="G1075" s="0" t="n">
        <v>10188</v>
      </c>
      <c r="H1075" s="1" t="s">
        <v>1887</v>
      </c>
      <c r="J1075" s="0" t="s">
        <v>19</v>
      </c>
      <c r="K1075" s="0" t="s">
        <v>19</v>
      </c>
      <c r="L1075" s="0" t="n">
        <v>12</v>
      </c>
      <c r="M1075" s="0" t="n">
        <v>1</v>
      </c>
      <c r="N1075" s="0" t="n">
        <v>203</v>
      </c>
      <c r="O1075" s="0" t="s">
        <v>42</v>
      </c>
      <c r="P1075" s="0" t="s">
        <v>397</v>
      </c>
      <c r="Q1075" s="0" t="s">
        <v>403</v>
      </c>
      <c r="R1075" s="0" t="s">
        <v>397</v>
      </c>
    </row>
    <row r="1076" customFormat="false" ht="12.8" hidden="false" customHeight="false" outlineLevel="0" collapsed="false">
      <c r="A1076" s="0" t="n">
        <v>11040</v>
      </c>
      <c r="B1076" s="0" t="s">
        <v>1888</v>
      </c>
      <c r="C1076" s="0" t="n">
        <v>12010204</v>
      </c>
      <c r="D1076" s="0" t="n">
        <v>1</v>
      </c>
      <c r="F1076" s="0" t="n">
        <v>0</v>
      </c>
      <c r="G1076" s="0" t="n">
        <v>10188</v>
      </c>
      <c r="H1076" s="1" t="s">
        <v>1889</v>
      </c>
      <c r="J1076" s="0" t="s">
        <v>19</v>
      </c>
      <c r="K1076" s="0" t="s">
        <v>19</v>
      </c>
      <c r="L1076" s="0" t="n">
        <v>12</v>
      </c>
      <c r="M1076" s="0" t="n">
        <v>1</v>
      </c>
      <c r="N1076" s="0" t="n">
        <v>204</v>
      </c>
      <c r="O1076" s="0" t="s">
        <v>42</v>
      </c>
      <c r="P1076" s="0" t="s">
        <v>397</v>
      </c>
      <c r="Q1076" s="0" t="s">
        <v>1888</v>
      </c>
      <c r="R1076" s="0" t="s">
        <v>397</v>
      </c>
    </row>
    <row r="1077" customFormat="false" ht="12.8" hidden="false" customHeight="false" outlineLevel="0" collapsed="false">
      <c r="A1077" s="0" t="n">
        <v>11041</v>
      </c>
      <c r="B1077" s="0" t="s">
        <v>1890</v>
      </c>
      <c r="C1077" s="0" t="n">
        <v>12010205</v>
      </c>
      <c r="D1077" s="0" t="n">
        <v>1</v>
      </c>
      <c r="F1077" s="0" t="n">
        <v>0</v>
      </c>
      <c r="G1077" s="0" t="n">
        <v>10188</v>
      </c>
      <c r="H1077" s="1" t="s">
        <v>1891</v>
      </c>
      <c r="J1077" s="0" t="s">
        <v>19</v>
      </c>
      <c r="K1077" s="0" t="s">
        <v>19</v>
      </c>
      <c r="L1077" s="0" t="n">
        <v>12</v>
      </c>
      <c r="M1077" s="0" t="n">
        <v>1</v>
      </c>
      <c r="N1077" s="0" t="n">
        <v>205</v>
      </c>
      <c r="O1077" s="0" t="s">
        <v>42</v>
      </c>
      <c r="P1077" s="0" t="s">
        <v>397</v>
      </c>
      <c r="Q1077" s="0" t="s">
        <v>1890</v>
      </c>
      <c r="R1077" s="0" t="s">
        <v>397</v>
      </c>
    </row>
    <row r="1078" customFormat="false" ht="12.8" hidden="false" customHeight="false" outlineLevel="0" collapsed="false">
      <c r="A1078" s="0" t="n">
        <v>11042</v>
      </c>
      <c r="B1078" s="0" t="s">
        <v>104</v>
      </c>
      <c r="C1078" s="0" t="n">
        <v>12010206</v>
      </c>
      <c r="D1078" s="0" t="n">
        <v>1</v>
      </c>
      <c r="F1078" s="0" t="n">
        <v>0</v>
      </c>
      <c r="G1078" s="0" t="n">
        <v>10188</v>
      </c>
      <c r="H1078" s="1" t="s">
        <v>1892</v>
      </c>
      <c r="J1078" s="0" t="s">
        <v>19</v>
      </c>
      <c r="K1078" s="0" t="s">
        <v>19</v>
      </c>
      <c r="L1078" s="0" t="n">
        <v>12</v>
      </c>
      <c r="M1078" s="0" t="n">
        <v>1</v>
      </c>
      <c r="N1078" s="0" t="n">
        <v>206</v>
      </c>
      <c r="O1078" s="0" t="s">
        <v>42</v>
      </c>
      <c r="P1078" s="0" t="s">
        <v>397</v>
      </c>
      <c r="Q1078" s="0" t="s">
        <v>104</v>
      </c>
      <c r="R1078" s="0" t="s">
        <v>397</v>
      </c>
    </row>
    <row r="1079" customFormat="false" ht="12.8" hidden="false" customHeight="false" outlineLevel="0" collapsed="false">
      <c r="A1079" s="0" t="n">
        <v>11043</v>
      </c>
      <c r="B1079" s="0" t="s">
        <v>401</v>
      </c>
      <c r="C1079" s="0" t="n">
        <v>12020101</v>
      </c>
      <c r="D1079" s="0" t="n">
        <v>1</v>
      </c>
      <c r="F1079" s="0" t="n">
        <v>0</v>
      </c>
      <c r="G1079" s="0" t="n">
        <v>10189</v>
      </c>
      <c r="H1079" s="1" t="s">
        <v>1893</v>
      </c>
      <c r="J1079" s="0" t="s">
        <v>19</v>
      </c>
      <c r="K1079" s="0" t="s">
        <v>19</v>
      </c>
      <c r="L1079" s="0" t="n">
        <v>12</v>
      </c>
      <c r="M1079" s="0" t="n">
        <v>2</v>
      </c>
      <c r="N1079" s="0" t="n">
        <v>101</v>
      </c>
      <c r="O1079" s="0" t="s">
        <v>42</v>
      </c>
      <c r="P1079" s="0" t="s">
        <v>399</v>
      </c>
      <c r="Q1079" s="0" t="s">
        <v>401</v>
      </c>
      <c r="R1079" s="0" t="s">
        <v>399</v>
      </c>
    </row>
    <row r="1080" customFormat="false" ht="12.8" hidden="false" customHeight="false" outlineLevel="0" collapsed="false">
      <c r="A1080" s="0" t="n">
        <v>11044</v>
      </c>
      <c r="B1080" s="0" t="s">
        <v>1789</v>
      </c>
      <c r="C1080" s="0" t="n">
        <v>12020102</v>
      </c>
      <c r="D1080" s="0" t="n">
        <v>1</v>
      </c>
      <c r="F1080" s="0" t="n">
        <v>0</v>
      </c>
      <c r="G1080" s="0" t="n">
        <v>10189</v>
      </c>
      <c r="H1080" s="1" t="s">
        <v>1894</v>
      </c>
      <c r="J1080" s="0" t="s">
        <v>19</v>
      </c>
      <c r="K1080" s="0" t="s">
        <v>19</v>
      </c>
      <c r="L1080" s="0" t="n">
        <v>12</v>
      </c>
      <c r="M1080" s="0" t="n">
        <v>2</v>
      </c>
      <c r="N1080" s="0" t="n">
        <v>102</v>
      </c>
      <c r="O1080" s="0" t="s">
        <v>42</v>
      </c>
      <c r="P1080" s="0" t="s">
        <v>399</v>
      </c>
      <c r="Q1080" s="0" t="s">
        <v>1789</v>
      </c>
      <c r="R1080" s="0" t="s">
        <v>399</v>
      </c>
    </row>
    <row r="1081" customFormat="false" ht="12.8" hidden="false" customHeight="false" outlineLevel="0" collapsed="false">
      <c r="A1081" s="0" t="n">
        <v>11045</v>
      </c>
      <c r="B1081" s="0" t="s">
        <v>401</v>
      </c>
      <c r="C1081" s="0" t="n">
        <v>12030002</v>
      </c>
      <c r="D1081" s="0" t="n">
        <v>1</v>
      </c>
      <c r="F1081" s="0" t="n">
        <v>0</v>
      </c>
      <c r="G1081" s="0" t="n">
        <v>10190</v>
      </c>
      <c r="H1081" s="1" t="s">
        <v>1895</v>
      </c>
      <c r="J1081" s="0" t="s">
        <v>19</v>
      </c>
      <c r="K1081" s="0" t="s">
        <v>19</v>
      </c>
      <c r="L1081" s="0" t="n">
        <v>12</v>
      </c>
      <c r="M1081" s="0" t="n">
        <v>3</v>
      </c>
      <c r="N1081" s="0" t="n">
        <v>2</v>
      </c>
      <c r="O1081" s="0" t="s">
        <v>42</v>
      </c>
      <c r="P1081" s="0" t="s">
        <v>401</v>
      </c>
      <c r="Q1081" s="0" t="s">
        <v>401</v>
      </c>
      <c r="R1081" s="0" t="s">
        <v>401</v>
      </c>
    </row>
    <row r="1082" customFormat="false" ht="12.8" hidden="false" customHeight="false" outlineLevel="0" collapsed="false">
      <c r="A1082" s="0" t="n">
        <v>11046</v>
      </c>
      <c r="B1082" s="0" t="s">
        <v>1896</v>
      </c>
      <c r="C1082" s="0" t="n">
        <v>13010101</v>
      </c>
      <c r="D1082" s="0" t="n">
        <v>1</v>
      </c>
      <c r="F1082" s="0" t="n">
        <v>0</v>
      </c>
      <c r="G1082" s="0" t="n">
        <v>10193</v>
      </c>
      <c r="H1082" s="1" t="s">
        <v>1897</v>
      </c>
      <c r="J1082" s="0" t="s">
        <v>19</v>
      </c>
      <c r="K1082" s="0" t="s">
        <v>19</v>
      </c>
      <c r="L1082" s="0" t="n">
        <v>13</v>
      </c>
      <c r="M1082" s="0" t="n">
        <v>1</v>
      </c>
      <c r="N1082" s="0" t="n">
        <v>101</v>
      </c>
      <c r="O1082" s="0" t="s">
        <v>44</v>
      </c>
      <c r="P1082" s="0" t="s">
        <v>44</v>
      </c>
      <c r="Q1082" s="0" t="s">
        <v>1896</v>
      </c>
      <c r="R1082" s="0" t="s">
        <v>44</v>
      </c>
    </row>
    <row r="1083" customFormat="false" ht="12.8" hidden="false" customHeight="false" outlineLevel="0" collapsed="false">
      <c r="A1083" s="0" t="n">
        <v>11047</v>
      </c>
      <c r="B1083" s="0" t="s">
        <v>1898</v>
      </c>
      <c r="C1083" s="0" t="n">
        <v>14010101</v>
      </c>
      <c r="D1083" s="0" t="n">
        <v>1</v>
      </c>
      <c r="F1083" s="0" t="n">
        <v>0</v>
      </c>
      <c r="G1083" s="0" t="n">
        <v>10194</v>
      </c>
      <c r="H1083" s="1" t="s">
        <v>1899</v>
      </c>
      <c r="J1083" s="0" t="s">
        <v>19</v>
      </c>
      <c r="K1083" s="0" t="s">
        <v>19</v>
      </c>
      <c r="L1083" s="0" t="n">
        <v>14</v>
      </c>
      <c r="M1083" s="0" t="n">
        <v>1</v>
      </c>
      <c r="N1083" s="0" t="n">
        <v>101</v>
      </c>
      <c r="O1083" s="0" t="s">
        <v>46</v>
      </c>
      <c r="P1083" s="0" t="s">
        <v>408</v>
      </c>
      <c r="Q1083" s="0" t="s">
        <v>1898</v>
      </c>
      <c r="R1083" s="0" t="s">
        <v>408</v>
      </c>
    </row>
    <row r="1084" customFormat="false" ht="12.8" hidden="false" customHeight="false" outlineLevel="0" collapsed="false">
      <c r="A1084" s="0" t="n">
        <v>11048</v>
      </c>
      <c r="B1084" s="0" t="s">
        <v>104</v>
      </c>
      <c r="C1084" s="0" t="n">
        <v>14010102</v>
      </c>
      <c r="D1084" s="0" t="n">
        <v>1</v>
      </c>
      <c r="F1084" s="0" t="n">
        <v>0</v>
      </c>
      <c r="G1084" s="0" t="n">
        <v>10194</v>
      </c>
      <c r="H1084" s="1" t="s">
        <v>1900</v>
      </c>
      <c r="J1084" s="0" t="s">
        <v>19</v>
      </c>
      <c r="K1084" s="0" t="s">
        <v>19</v>
      </c>
      <c r="L1084" s="0" t="n">
        <v>14</v>
      </c>
      <c r="M1084" s="0" t="n">
        <v>1</v>
      </c>
      <c r="N1084" s="0" t="n">
        <v>102</v>
      </c>
      <c r="O1084" s="0" t="s">
        <v>46</v>
      </c>
      <c r="P1084" s="0" t="s">
        <v>408</v>
      </c>
      <c r="Q1084" s="0" t="s">
        <v>104</v>
      </c>
      <c r="R1084" s="0" t="s">
        <v>408</v>
      </c>
    </row>
    <row r="1085" customFormat="false" ht="12.8" hidden="false" customHeight="false" outlineLevel="0" collapsed="false">
      <c r="A1085" s="0" t="n">
        <v>11049</v>
      </c>
      <c r="B1085" s="0" t="s">
        <v>1901</v>
      </c>
      <c r="C1085" s="0" t="n">
        <v>14010103</v>
      </c>
      <c r="D1085" s="0" t="n">
        <v>1</v>
      </c>
      <c r="F1085" s="0" t="n">
        <v>0</v>
      </c>
      <c r="G1085" s="0" t="n">
        <v>10194</v>
      </c>
      <c r="H1085" s="1" t="s">
        <v>1902</v>
      </c>
      <c r="J1085" s="0" t="s">
        <v>19</v>
      </c>
      <c r="K1085" s="0" t="s">
        <v>19</v>
      </c>
      <c r="L1085" s="0" t="n">
        <v>14</v>
      </c>
      <c r="M1085" s="0" t="n">
        <v>1</v>
      </c>
      <c r="N1085" s="0" t="n">
        <v>103</v>
      </c>
      <c r="O1085" s="0" t="s">
        <v>46</v>
      </c>
      <c r="P1085" s="0" t="s">
        <v>408</v>
      </c>
      <c r="Q1085" s="0" t="s">
        <v>1901</v>
      </c>
      <c r="R1085" s="0" t="s">
        <v>408</v>
      </c>
    </row>
    <row r="1086" customFormat="false" ht="12.8" hidden="false" customHeight="false" outlineLevel="0" collapsed="false">
      <c r="A1086" s="0" t="n">
        <v>11050</v>
      </c>
      <c r="B1086" s="0" t="s">
        <v>102</v>
      </c>
      <c r="C1086" s="0" t="n">
        <v>14010104</v>
      </c>
      <c r="D1086" s="0" t="n">
        <v>1</v>
      </c>
      <c r="F1086" s="0" t="n">
        <v>0</v>
      </c>
      <c r="G1086" s="0" t="n">
        <v>10194</v>
      </c>
      <c r="H1086" s="1" t="s">
        <v>1903</v>
      </c>
      <c r="J1086" s="0" t="s">
        <v>19</v>
      </c>
      <c r="K1086" s="0" t="s">
        <v>19</v>
      </c>
      <c r="L1086" s="0" t="n">
        <v>14</v>
      </c>
      <c r="M1086" s="0" t="n">
        <v>1</v>
      </c>
      <c r="N1086" s="0" t="n">
        <v>104</v>
      </c>
      <c r="O1086" s="0" t="s">
        <v>46</v>
      </c>
      <c r="P1086" s="0" t="s">
        <v>408</v>
      </c>
      <c r="Q1086" s="0" t="s">
        <v>102</v>
      </c>
      <c r="R1086" s="0" t="s">
        <v>408</v>
      </c>
    </row>
    <row r="1087" customFormat="false" ht="12.8" hidden="false" customHeight="false" outlineLevel="0" collapsed="false">
      <c r="A1087" s="0" t="n">
        <v>11051</v>
      </c>
      <c r="B1087" s="0" t="s">
        <v>1904</v>
      </c>
      <c r="C1087" s="0" t="n">
        <v>14010105</v>
      </c>
      <c r="D1087" s="0" t="n">
        <v>1</v>
      </c>
      <c r="F1087" s="0" t="n">
        <v>0</v>
      </c>
      <c r="G1087" s="0" t="n">
        <v>10194</v>
      </c>
      <c r="H1087" s="1" t="s">
        <v>1905</v>
      </c>
      <c r="J1087" s="0" t="s">
        <v>19</v>
      </c>
      <c r="K1087" s="0" t="s">
        <v>19</v>
      </c>
      <c r="L1087" s="0" t="n">
        <v>14</v>
      </c>
      <c r="M1087" s="0" t="n">
        <v>1</v>
      </c>
      <c r="N1087" s="0" t="n">
        <v>105</v>
      </c>
      <c r="O1087" s="0" t="s">
        <v>46</v>
      </c>
      <c r="P1087" s="0" t="s">
        <v>408</v>
      </c>
      <c r="Q1087" s="0" t="s">
        <v>1904</v>
      </c>
      <c r="R1087" s="0" t="s">
        <v>408</v>
      </c>
    </row>
    <row r="1088" customFormat="false" ht="12.8" hidden="false" customHeight="false" outlineLevel="0" collapsed="false">
      <c r="A1088" s="0" t="n">
        <v>11052</v>
      </c>
      <c r="B1088" s="0" t="s">
        <v>1906</v>
      </c>
      <c r="C1088" s="0" t="n">
        <v>14020002</v>
      </c>
      <c r="D1088" s="0" t="n">
        <v>1</v>
      </c>
      <c r="F1088" s="0" t="n">
        <v>0</v>
      </c>
      <c r="G1088" s="0" t="n">
        <v>10195</v>
      </c>
      <c r="H1088" s="1" t="s">
        <v>1907</v>
      </c>
      <c r="J1088" s="0" t="s">
        <v>19</v>
      </c>
      <c r="K1088" s="0" t="s">
        <v>19</v>
      </c>
      <c r="L1088" s="0" t="n">
        <v>14</v>
      </c>
      <c r="M1088" s="0" t="n">
        <v>2</v>
      </c>
      <c r="N1088" s="0" t="n">
        <v>2</v>
      </c>
      <c r="O1088" s="0" t="s">
        <v>46</v>
      </c>
      <c r="P1088" s="0" t="s">
        <v>410</v>
      </c>
      <c r="Q1088" s="0" t="s">
        <v>1906</v>
      </c>
      <c r="R1088" s="0" t="s">
        <v>410</v>
      </c>
    </row>
    <row r="1089" customFormat="false" ht="12.8" hidden="false" customHeight="false" outlineLevel="0" collapsed="false">
      <c r="A1089" s="0" t="n">
        <v>11053</v>
      </c>
      <c r="B1089" s="0" t="s">
        <v>104</v>
      </c>
      <c r="C1089" s="0" t="n">
        <v>14020003</v>
      </c>
      <c r="D1089" s="0" t="n">
        <v>1</v>
      </c>
      <c r="F1089" s="0" t="n">
        <v>0</v>
      </c>
      <c r="G1089" s="0" t="n">
        <v>10195</v>
      </c>
      <c r="H1089" s="1" t="s">
        <v>1908</v>
      </c>
      <c r="J1089" s="0" t="s">
        <v>19</v>
      </c>
      <c r="K1089" s="0" t="s">
        <v>19</v>
      </c>
      <c r="L1089" s="0" t="n">
        <v>14</v>
      </c>
      <c r="M1089" s="0" t="n">
        <v>2</v>
      </c>
      <c r="N1089" s="0" t="n">
        <v>3</v>
      </c>
      <c r="O1089" s="0" t="s">
        <v>46</v>
      </c>
      <c r="P1089" s="0" t="s">
        <v>410</v>
      </c>
      <c r="Q1089" s="0" t="s">
        <v>104</v>
      </c>
      <c r="R1089" s="0" t="s">
        <v>410</v>
      </c>
    </row>
    <row r="1090" customFormat="false" ht="12.8" hidden="false" customHeight="false" outlineLevel="0" collapsed="false">
      <c r="A1090" s="0" t="n">
        <v>11054</v>
      </c>
      <c r="B1090" s="0" t="s">
        <v>102</v>
      </c>
      <c r="C1090" s="0" t="n">
        <v>14020004</v>
      </c>
      <c r="D1090" s="0" t="n">
        <v>1</v>
      </c>
      <c r="F1090" s="0" t="n">
        <v>0</v>
      </c>
      <c r="G1090" s="0" t="n">
        <v>10195</v>
      </c>
      <c r="H1090" s="1" t="s">
        <v>1909</v>
      </c>
      <c r="J1090" s="0" t="s">
        <v>19</v>
      </c>
      <c r="K1090" s="0" t="s">
        <v>19</v>
      </c>
      <c r="L1090" s="0" t="n">
        <v>14</v>
      </c>
      <c r="M1090" s="0" t="n">
        <v>2</v>
      </c>
      <c r="N1090" s="0" t="n">
        <v>4</v>
      </c>
      <c r="O1090" s="0" t="s">
        <v>46</v>
      </c>
      <c r="P1090" s="0" t="s">
        <v>410</v>
      </c>
      <c r="Q1090" s="0" t="s">
        <v>102</v>
      </c>
      <c r="R1090" s="0" t="s">
        <v>410</v>
      </c>
    </row>
    <row r="1091" customFormat="false" ht="12.8" hidden="false" customHeight="false" outlineLevel="0" collapsed="false">
      <c r="A1091" s="0" t="n">
        <v>11055</v>
      </c>
      <c r="B1091" s="0" t="s">
        <v>1910</v>
      </c>
      <c r="C1091" s="0" t="n">
        <v>15010101</v>
      </c>
      <c r="D1091" s="0" t="n">
        <v>1</v>
      </c>
      <c r="F1091" s="0" t="n">
        <v>0</v>
      </c>
      <c r="G1091" s="0" t="n">
        <v>10196</v>
      </c>
      <c r="H1091" s="1" t="s">
        <v>1911</v>
      </c>
      <c r="J1091" s="0" t="s">
        <v>19</v>
      </c>
      <c r="K1091" s="0" t="s">
        <v>19</v>
      </c>
      <c r="L1091" s="0" t="n">
        <v>15</v>
      </c>
      <c r="M1091" s="0" t="n">
        <v>1</v>
      </c>
      <c r="N1091" s="0" t="n">
        <v>101</v>
      </c>
      <c r="O1091" s="0" t="s">
        <v>48</v>
      </c>
      <c r="P1091" s="0" t="s">
        <v>412</v>
      </c>
      <c r="Q1091" s="0" t="s">
        <v>1910</v>
      </c>
      <c r="R1091" s="0" t="s">
        <v>412</v>
      </c>
    </row>
    <row r="1092" customFormat="false" ht="12.8" hidden="false" customHeight="false" outlineLevel="0" collapsed="false">
      <c r="A1092" s="0" t="n">
        <v>11056</v>
      </c>
      <c r="B1092" s="0" t="s">
        <v>1912</v>
      </c>
      <c r="C1092" s="0" t="n">
        <v>15010102</v>
      </c>
      <c r="D1092" s="0" t="n">
        <v>1</v>
      </c>
      <c r="F1092" s="0" t="n">
        <v>0</v>
      </c>
      <c r="G1092" s="0" t="n">
        <v>10196</v>
      </c>
      <c r="H1092" s="1" t="s">
        <v>1913</v>
      </c>
      <c r="J1092" s="0" t="s">
        <v>19</v>
      </c>
      <c r="K1092" s="0" t="s">
        <v>19</v>
      </c>
      <c r="L1092" s="0" t="n">
        <v>15</v>
      </c>
      <c r="M1092" s="0" t="n">
        <v>1</v>
      </c>
      <c r="N1092" s="0" t="n">
        <v>102</v>
      </c>
      <c r="O1092" s="0" t="s">
        <v>48</v>
      </c>
      <c r="P1092" s="0" t="s">
        <v>412</v>
      </c>
      <c r="Q1092" s="0" t="s">
        <v>1912</v>
      </c>
      <c r="R1092" s="0" t="s">
        <v>412</v>
      </c>
    </row>
    <row r="1093" customFormat="false" ht="12.8" hidden="false" customHeight="false" outlineLevel="0" collapsed="false">
      <c r="A1093" s="0" t="n">
        <v>11057</v>
      </c>
      <c r="B1093" s="0" t="s">
        <v>1914</v>
      </c>
      <c r="C1093" s="0" t="n">
        <v>15010103</v>
      </c>
      <c r="D1093" s="0" t="n">
        <v>1</v>
      </c>
      <c r="F1093" s="0" t="n">
        <v>0</v>
      </c>
      <c r="G1093" s="0" t="n">
        <v>10196</v>
      </c>
      <c r="H1093" s="1" t="s">
        <v>1915</v>
      </c>
      <c r="J1093" s="0" t="s">
        <v>19</v>
      </c>
      <c r="K1093" s="0" t="s">
        <v>19</v>
      </c>
      <c r="L1093" s="0" t="n">
        <v>15</v>
      </c>
      <c r="M1093" s="0" t="n">
        <v>1</v>
      </c>
      <c r="N1093" s="0" t="n">
        <v>103</v>
      </c>
      <c r="O1093" s="0" t="s">
        <v>48</v>
      </c>
      <c r="P1093" s="0" t="s">
        <v>412</v>
      </c>
      <c r="Q1093" s="0" t="s">
        <v>1914</v>
      </c>
      <c r="R1093" s="0" t="s">
        <v>412</v>
      </c>
    </row>
    <row r="1094" customFormat="false" ht="12.8" hidden="false" customHeight="false" outlineLevel="0" collapsed="false">
      <c r="A1094" s="0" t="n">
        <v>11058</v>
      </c>
      <c r="B1094" s="0" t="s">
        <v>102</v>
      </c>
      <c r="C1094" s="0" t="n">
        <v>15010104</v>
      </c>
      <c r="D1094" s="0" t="n">
        <v>1</v>
      </c>
      <c r="F1094" s="0" t="n">
        <v>0</v>
      </c>
      <c r="G1094" s="0" t="n">
        <v>10196</v>
      </c>
      <c r="H1094" s="1" t="s">
        <v>1916</v>
      </c>
      <c r="J1094" s="0" t="s">
        <v>19</v>
      </c>
      <c r="K1094" s="0" t="s">
        <v>19</v>
      </c>
      <c r="L1094" s="0" t="n">
        <v>15</v>
      </c>
      <c r="M1094" s="0" t="n">
        <v>1</v>
      </c>
      <c r="N1094" s="0" t="n">
        <v>104</v>
      </c>
      <c r="O1094" s="0" t="s">
        <v>48</v>
      </c>
      <c r="P1094" s="0" t="s">
        <v>412</v>
      </c>
      <c r="Q1094" s="0" t="s">
        <v>102</v>
      </c>
      <c r="R1094" s="0" t="s">
        <v>412</v>
      </c>
    </row>
    <row r="1095" customFormat="false" ht="12.8" hidden="false" customHeight="false" outlineLevel="0" collapsed="false">
      <c r="A1095" s="0" t="n">
        <v>11059</v>
      </c>
      <c r="B1095" s="0" t="s">
        <v>1917</v>
      </c>
      <c r="C1095" s="0" t="n">
        <v>15010105</v>
      </c>
      <c r="D1095" s="0" t="n">
        <v>1</v>
      </c>
      <c r="F1095" s="0" t="n">
        <v>0</v>
      </c>
      <c r="G1095" s="0" t="n">
        <v>10196</v>
      </c>
      <c r="H1095" s="1" t="s">
        <v>1918</v>
      </c>
      <c r="J1095" s="0" t="s">
        <v>19</v>
      </c>
      <c r="K1095" s="0" t="s">
        <v>19</v>
      </c>
      <c r="L1095" s="0" t="n">
        <v>15</v>
      </c>
      <c r="M1095" s="0" t="n">
        <v>1</v>
      </c>
      <c r="N1095" s="0" t="n">
        <v>105</v>
      </c>
      <c r="O1095" s="0" t="s">
        <v>48</v>
      </c>
      <c r="P1095" s="0" t="s">
        <v>412</v>
      </c>
      <c r="Q1095" s="0" t="s">
        <v>1917</v>
      </c>
      <c r="R1095" s="0" t="s">
        <v>412</v>
      </c>
    </row>
    <row r="1096" customFormat="false" ht="12.8" hidden="false" customHeight="false" outlineLevel="0" collapsed="false">
      <c r="A1096" s="0" t="n">
        <v>11060</v>
      </c>
      <c r="B1096" s="0" t="s">
        <v>104</v>
      </c>
      <c r="C1096" s="0" t="n">
        <v>15010106</v>
      </c>
      <c r="D1096" s="0" t="n">
        <v>1</v>
      </c>
      <c r="F1096" s="0" t="n">
        <v>0</v>
      </c>
      <c r="G1096" s="0" t="n">
        <v>10196</v>
      </c>
      <c r="H1096" s="1" t="s">
        <v>1919</v>
      </c>
      <c r="J1096" s="0" t="s">
        <v>19</v>
      </c>
      <c r="K1096" s="0" t="s">
        <v>19</v>
      </c>
      <c r="L1096" s="0" t="n">
        <v>15</v>
      </c>
      <c r="M1096" s="0" t="n">
        <v>1</v>
      </c>
      <c r="N1096" s="0" t="n">
        <v>106</v>
      </c>
      <c r="O1096" s="0" t="s">
        <v>48</v>
      </c>
      <c r="P1096" s="0" t="s">
        <v>412</v>
      </c>
      <c r="Q1096" s="0" t="s">
        <v>104</v>
      </c>
      <c r="R1096" s="0" t="s">
        <v>412</v>
      </c>
    </row>
    <row r="1097" customFormat="false" ht="12.8" hidden="false" customHeight="false" outlineLevel="0" collapsed="false">
      <c r="A1097" s="0" t="n">
        <v>11061</v>
      </c>
      <c r="B1097" s="0" t="s">
        <v>1920</v>
      </c>
      <c r="C1097" s="0" t="n">
        <v>15020101</v>
      </c>
      <c r="D1097" s="0" t="n">
        <v>1</v>
      </c>
      <c r="F1097" s="0" t="n">
        <v>0</v>
      </c>
      <c r="G1097" s="0" t="n">
        <v>10197</v>
      </c>
      <c r="H1097" s="1" t="s">
        <v>1921</v>
      </c>
      <c r="J1097" s="0" t="s">
        <v>19</v>
      </c>
      <c r="K1097" s="0" t="s">
        <v>19</v>
      </c>
      <c r="L1097" s="0" t="n">
        <v>15</v>
      </c>
      <c r="M1097" s="0" t="n">
        <v>2</v>
      </c>
      <c r="N1097" s="0" t="n">
        <v>101</v>
      </c>
      <c r="O1097" s="0" t="s">
        <v>48</v>
      </c>
      <c r="P1097" s="0" t="s">
        <v>414</v>
      </c>
      <c r="Q1097" s="0" t="s">
        <v>1920</v>
      </c>
      <c r="R1097" s="0" t="s">
        <v>414</v>
      </c>
    </row>
    <row r="1098" customFormat="false" ht="12.8" hidden="false" customHeight="false" outlineLevel="0" collapsed="false">
      <c r="A1098" s="0" t="n">
        <v>11062</v>
      </c>
      <c r="B1098" s="0" t="s">
        <v>1906</v>
      </c>
      <c r="C1098" s="0" t="n">
        <v>15020201</v>
      </c>
      <c r="D1098" s="0" t="n">
        <v>1</v>
      </c>
      <c r="F1098" s="0" t="n">
        <v>0</v>
      </c>
      <c r="G1098" s="0" t="n">
        <v>10197</v>
      </c>
      <c r="H1098" s="1" t="s">
        <v>1922</v>
      </c>
      <c r="J1098" s="0" t="s">
        <v>19</v>
      </c>
      <c r="K1098" s="0" t="s">
        <v>19</v>
      </c>
      <c r="L1098" s="0" t="n">
        <v>15</v>
      </c>
      <c r="M1098" s="0" t="n">
        <v>2</v>
      </c>
      <c r="N1098" s="0" t="n">
        <v>201</v>
      </c>
      <c r="O1098" s="0" t="s">
        <v>48</v>
      </c>
      <c r="P1098" s="0" t="s">
        <v>414</v>
      </c>
      <c r="Q1098" s="0" t="s">
        <v>1906</v>
      </c>
      <c r="R1098" s="0" t="s">
        <v>414</v>
      </c>
    </row>
    <row r="1099" customFormat="false" ht="12.8" hidden="false" customHeight="false" outlineLevel="0" collapsed="false">
      <c r="A1099" s="0" t="n">
        <v>11063</v>
      </c>
      <c r="B1099" s="0" t="s">
        <v>1923</v>
      </c>
      <c r="C1099" s="0" t="n">
        <v>15020301</v>
      </c>
      <c r="D1099" s="0" t="n">
        <v>1</v>
      </c>
      <c r="F1099" s="0" t="n">
        <v>0</v>
      </c>
      <c r="G1099" s="0" t="n">
        <v>10197</v>
      </c>
      <c r="H1099" s="1" t="s">
        <v>1924</v>
      </c>
      <c r="J1099" s="0" t="s">
        <v>19</v>
      </c>
      <c r="K1099" s="0" t="s">
        <v>19</v>
      </c>
      <c r="L1099" s="0" t="n">
        <v>15</v>
      </c>
      <c r="M1099" s="0" t="n">
        <v>2</v>
      </c>
      <c r="N1099" s="0" t="n">
        <v>301</v>
      </c>
      <c r="O1099" s="0" t="s">
        <v>48</v>
      </c>
      <c r="P1099" s="0" t="s">
        <v>414</v>
      </c>
      <c r="Q1099" s="0" t="s">
        <v>1923</v>
      </c>
      <c r="R1099" s="0" t="s">
        <v>414</v>
      </c>
    </row>
    <row r="1100" customFormat="false" ht="12.8" hidden="false" customHeight="false" outlineLevel="0" collapsed="false">
      <c r="A1100" s="0" t="n">
        <v>11064</v>
      </c>
      <c r="B1100" s="0" t="s">
        <v>1925</v>
      </c>
      <c r="C1100" s="0" t="n">
        <v>15020401</v>
      </c>
      <c r="D1100" s="0" t="n">
        <v>1</v>
      </c>
      <c r="F1100" s="0" t="n">
        <v>0</v>
      </c>
      <c r="G1100" s="0" t="n">
        <v>10197</v>
      </c>
      <c r="H1100" s="1" t="s">
        <v>1926</v>
      </c>
      <c r="J1100" s="0" t="s">
        <v>19</v>
      </c>
      <c r="K1100" s="0" t="s">
        <v>19</v>
      </c>
      <c r="L1100" s="0" t="n">
        <v>15</v>
      </c>
      <c r="M1100" s="0" t="n">
        <v>2</v>
      </c>
      <c r="N1100" s="0" t="n">
        <v>401</v>
      </c>
      <c r="O1100" s="0" t="s">
        <v>48</v>
      </c>
      <c r="P1100" s="0" t="s">
        <v>414</v>
      </c>
      <c r="Q1100" s="0" t="s">
        <v>1925</v>
      </c>
      <c r="R1100" s="0" t="s">
        <v>414</v>
      </c>
    </row>
    <row r="1101" customFormat="false" ht="12.8" hidden="false" customHeight="false" outlineLevel="0" collapsed="false">
      <c r="A1101" s="0" t="n">
        <v>11065</v>
      </c>
      <c r="B1101" s="0" t="s">
        <v>1927</v>
      </c>
      <c r="C1101" s="0" t="n">
        <v>15020402</v>
      </c>
      <c r="D1101" s="0" t="n">
        <v>1</v>
      </c>
      <c r="F1101" s="0" t="n">
        <v>0</v>
      </c>
      <c r="G1101" s="0" t="n">
        <v>10197</v>
      </c>
      <c r="H1101" s="1" t="s">
        <v>1928</v>
      </c>
      <c r="J1101" s="0" t="s">
        <v>19</v>
      </c>
      <c r="K1101" s="0" t="s">
        <v>19</v>
      </c>
      <c r="L1101" s="0" t="n">
        <v>15</v>
      </c>
      <c r="M1101" s="0" t="n">
        <v>2</v>
      </c>
      <c r="N1101" s="0" t="n">
        <v>402</v>
      </c>
      <c r="O1101" s="0" t="s">
        <v>48</v>
      </c>
      <c r="P1101" s="0" t="s">
        <v>414</v>
      </c>
      <c r="Q1101" s="0" t="s">
        <v>1927</v>
      </c>
      <c r="R1101" s="0" t="s">
        <v>414</v>
      </c>
    </row>
    <row r="1102" customFormat="false" ht="12.8" hidden="false" customHeight="false" outlineLevel="0" collapsed="false">
      <c r="A1102" s="0" t="n">
        <v>11066</v>
      </c>
      <c r="B1102" s="0" t="s">
        <v>104</v>
      </c>
      <c r="C1102" s="0" t="n">
        <v>15020403</v>
      </c>
      <c r="D1102" s="0" t="n">
        <v>1</v>
      </c>
      <c r="F1102" s="0" t="n">
        <v>0</v>
      </c>
      <c r="G1102" s="0" t="n">
        <v>10197</v>
      </c>
      <c r="H1102" s="1" t="s">
        <v>1929</v>
      </c>
      <c r="J1102" s="0" t="s">
        <v>19</v>
      </c>
      <c r="K1102" s="0" t="s">
        <v>19</v>
      </c>
      <c r="L1102" s="0" t="n">
        <v>15</v>
      </c>
      <c r="M1102" s="0" t="n">
        <v>2</v>
      </c>
      <c r="N1102" s="0" t="n">
        <v>403</v>
      </c>
      <c r="O1102" s="0" t="s">
        <v>48</v>
      </c>
      <c r="P1102" s="0" t="s">
        <v>414</v>
      </c>
      <c r="Q1102" s="0" t="s">
        <v>104</v>
      </c>
      <c r="R1102" s="0" t="s">
        <v>414</v>
      </c>
    </row>
    <row r="1103" customFormat="false" ht="12.8" hidden="false" customHeight="false" outlineLevel="0" collapsed="false">
      <c r="A1103" s="0" t="n">
        <v>11067</v>
      </c>
      <c r="B1103" s="0" t="s">
        <v>1930</v>
      </c>
      <c r="C1103" s="0" t="n">
        <v>15020404</v>
      </c>
      <c r="D1103" s="0" t="n">
        <v>1</v>
      </c>
      <c r="F1103" s="0" t="n">
        <v>0</v>
      </c>
      <c r="G1103" s="0" t="n">
        <v>10197</v>
      </c>
      <c r="H1103" s="1" t="s">
        <v>1931</v>
      </c>
      <c r="J1103" s="0" t="s">
        <v>19</v>
      </c>
      <c r="K1103" s="0" t="s">
        <v>19</v>
      </c>
      <c r="L1103" s="0" t="n">
        <v>15</v>
      </c>
      <c r="M1103" s="0" t="n">
        <v>2</v>
      </c>
      <c r="N1103" s="0" t="n">
        <v>404</v>
      </c>
      <c r="O1103" s="0" t="s">
        <v>48</v>
      </c>
      <c r="P1103" s="0" t="s">
        <v>414</v>
      </c>
      <c r="Q1103" s="0" t="s">
        <v>1930</v>
      </c>
      <c r="R1103" s="0" t="s">
        <v>414</v>
      </c>
    </row>
    <row r="1104" customFormat="false" ht="12.8" hidden="false" customHeight="false" outlineLevel="0" collapsed="false">
      <c r="A1104" s="0" t="n">
        <v>11068</v>
      </c>
      <c r="B1104" s="0" t="s">
        <v>1696</v>
      </c>
      <c r="C1104" s="0" t="n">
        <v>15020405</v>
      </c>
      <c r="D1104" s="0" t="n">
        <v>1</v>
      </c>
      <c r="E1104" s="2"/>
      <c r="F1104" s="0" t="n">
        <v>0</v>
      </c>
      <c r="G1104" s="0" t="n">
        <v>10197</v>
      </c>
      <c r="H1104" s="1" t="s">
        <v>1932</v>
      </c>
      <c r="J1104" s="0" t="s">
        <v>19</v>
      </c>
      <c r="K1104" s="0" t="s">
        <v>19</v>
      </c>
      <c r="L1104" s="0" t="n">
        <v>15</v>
      </c>
      <c r="M1104" s="0" t="n">
        <v>2</v>
      </c>
      <c r="N1104" s="0" t="n">
        <v>405</v>
      </c>
      <c r="O1104" s="0" t="s">
        <v>48</v>
      </c>
      <c r="P1104" s="0" t="s">
        <v>414</v>
      </c>
      <c r="Q1104" s="0" t="s">
        <v>1696</v>
      </c>
      <c r="R1104" s="0" t="s">
        <v>414</v>
      </c>
    </row>
    <row r="1105" customFormat="false" ht="12.8" hidden="false" customHeight="false" outlineLevel="0" collapsed="false">
      <c r="A1105" s="0" t="n">
        <v>11069</v>
      </c>
      <c r="B1105" s="0" t="s">
        <v>1933</v>
      </c>
      <c r="C1105" s="0" t="n">
        <v>16010101</v>
      </c>
      <c r="D1105" s="0" t="n">
        <v>1</v>
      </c>
      <c r="F1105" s="0" t="n">
        <v>0</v>
      </c>
      <c r="G1105" s="0" t="n">
        <v>10198</v>
      </c>
      <c r="H1105" s="1" t="s">
        <v>1934</v>
      </c>
      <c r="J1105" s="0" t="s">
        <v>19</v>
      </c>
      <c r="K1105" s="0" t="s">
        <v>19</v>
      </c>
      <c r="L1105" s="0" t="n">
        <v>16</v>
      </c>
      <c r="M1105" s="0" t="n">
        <v>1</v>
      </c>
      <c r="N1105" s="0" t="n">
        <v>101</v>
      </c>
      <c r="O1105" s="0" t="s">
        <v>50</v>
      </c>
      <c r="P1105" s="0" t="s">
        <v>416</v>
      </c>
      <c r="Q1105" s="0" t="s">
        <v>1933</v>
      </c>
      <c r="R1105" s="0" t="s">
        <v>416</v>
      </c>
    </row>
    <row r="1106" customFormat="false" ht="12.8" hidden="false" customHeight="false" outlineLevel="0" collapsed="false">
      <c r="A1106" s="0" t="n">
        <v>11070</v>
      </c>
      <c r="B1106" s="0" t="s">
        <v>1417</v>
      </c>
      <c r="C1106" s="0" t="n">
        <v>16010201</v>
      </c>
      <c r="D1106" s="0" t="n">
        <v>1</v>
      </c>
      <c r="F1106" s="0" t="n">
        <v>0</v>
      </c>
      <c r="G1106" s="0" t="n">
        <v>10198</v>
      </c>
      <c r="H1106" s="1" t="s">
        <v>1935</v>
      </c>
      <c r="J1106" s="0" t="s">
        <v>19</v>
      </c>
      <c r="K1106" s="0" t="s">
        <v>19</v>
      </c>
      <c r="L1106" s="0" t="n">
        <v>16</v>
      </c>
      <c r="M1106" s="0" t="n">
        <v>1</v>
      </c>
      <c r="N1106" s="0" t="n">
        <v>201</v>
      </c>
      <c r="O1106" s="0" t="s">
        <v>50</v>
      </c>
      <c r="P1106" s="0" t="s">
        <v>416</v>
      </c>
      <c r="Q1106" s="0" t="s">
        <v>1417</v>
      </c>
      <c r="R1106" s="0" t="s">
        <v>416</v>
      </c>
    </row>
    <row r="1107" customFormat="false" ht="12.8" hidden="false" customHeight="false" outlineLevel="0" collapsed="false">
      <c r="A1107" s="0" t="n">
        <v>11071</v>
      </c>
      <c r="B1107" s="0" t="s">
        <v>1936</v>
      </c>
      <c r="C1107" s="0" t="n">
        <v>16010202</v>
      </c>
      <c r="D1107" s="0" t="n">
        <v>1</v>
      </c>
      <c r="F1107" s="0" t="n">
        <v>0</v>
      </c>
      <c r="G1107" s="0" t="n">
        <v>10198</v>
      </c>
      <c r="H1107" s="1" t="s">
        <v>1937</v>
      </c>
      <c r="J1107" s="0" t="s">
        <v>19</v>
      </c>
      <c r="K1107" s="0" t="s">
        <v>19</v>
      </c>
      <c r="L1107" s="0" t="n">
        <v>16</v>
      </c>
      <c r="M1107" s="0" t="n">
        <v>1</v>
      </c>
      <c r="N1107" s="0" t="n">
        <v>202</v>
      </c>
      <c r="O1107" s="0" t="s">
        <v>50</v>
      </c>
      <c r="P1107" s="0" t="s">
        <v>416</v>
      </c>
      <c r="Q1107" s="0" t="s">
        <v>1936</v>
      </c>
      <c r="R1107" s="0" t="s">
        <v>416</v>
      </c>
    </row>
    <row r="1108" customFormat="false" ht="12.8" hidden="false" customHeight="false" outlineLevel="0" collapsed="false">
      <c r="A1108" s="0" t="n">
        <v>11072</v>
      </c>
      <c r="B1108" s="0" t="s">
        <v>1872</v>
      </c>
      <c r="C1108" s="0" t="n">
        <v>16010203</v>
      </c>
      <c r="D1108" s="0" t="n">
        <v>1</v>
      </c>
      <c r="F1108" s="0" t="n">
        <v>0</v>
      </c>
      <c r="G1108" s="0" t="n">
        <v>10198</v>
      </c>
      <c r="H1108" s="1" t="s">
        <v>1938</v>
      </c>
      <c r="J1108" s="0" t="s">
        <v>19</v>
      </c>
      <c r="K1108" s="0" t="s">
        <v>19</v>
      </c>
      <c r="L1108" s="0" t="n">
        <v>16</v>
      </c>
      <c r="M1108" s="0" t="n">
        <v>1</v>
      </c>
      <c r="N1108" s="0" t="n">
        <v>203</v>
      </c>
      <c r="O1108" s="0" t="s">
        <v>50</v>
      </c>
      <c r="P1108" s="0" t="s">
        <v>416</v>
      </c>
      <c r="Q1108" s="0" t="s">
        <v>1872</v>
      </c>
      <c r="R1108" s="0" t="s">
        <v>416</v>
      </c>
    </row>
    <row r="1109" customFormat="false" ht="12.8" hidden="false" customHeight="false" outlineLevel="0" collapsed="false">
      <c r="A1109" s="0" t="n">
        <v>11073</v>
      </c>
      <c r="B1109" s="0" t="s">
        <v>1196</v>
      </c>
      <c r="C1109" s="0" t="n">
        <v>16010204</v>
      </c>
      <c r="D1109" s="0" t="n">
        <v>1</v>
      </c>
      <c r="F1109" s="0" t="n">
        <v>0</v>
      </c>
      <c r="G1109" s="0" t="n">
        <v>10198</v>
      </c>
      <c r="H1109" s="1" t="s">
        <v>1939</v>
      </c>
      <c r="J1109" s="0" t="s">
        <v>19</v>
      </c>
      <c r="K1109" s="0" t="s">
        <v>19</v>
      </c>
      <c r="L1109" s="0" t="n">
        <v>16</v>
      </c>
      <c r="M1109" s="0" t="n">
        <v>1</v>
      </c>
      <c r="N1109" s="0" t="n">
        <v>204</v>
      </c>
      <c r="O1109" s="0" t="s">
        <v>50</v>
      </c>
      <c r="P1109" s="0" t="s">
        <v>416</v>
      </c>
      <c r="Q1109" s="0" t="s">
        <v>1196</v>
      </c>
      <c r="R1109" s="0" t="s">
        <v>416</v>
      </c>
    </row>
    <row r="1110" customFormat="false" ht="12.8" hidden="false" customHeight="false" outlineLevel="0" collapsed="false">
      <c r="A1110" s="0" t="n">
        <v>11113</v>
      </c>
      <c r="B1110" s="0" t="s">
        <v>401</v>
      </c>
      <c r="C1110" s="0" t="n">
        <v>0</v>
      </c>
      <c r="D1110" s="0" t="n">
        <v>1</v>
      </c>
      <c r="F1110" s="0" t="n">
        <v>0</v>
      </c>
      <c r="G1110" s="0" t="n">
        <v>10198</v>
      </c>
      <c r="H1110" s="1" t="s">
        <v>1940</v>
      </c>
      <c r="I1110" s="0" t="n">
        <v>20150224133327</v>
      </c>
      <c r="J1110" s="0" t="s">
        <v>219</v>
      </c>
      <c r="K1110" s="0" t="s">
        <v>19</v>
      </c>
      <c r="L1110" s="0" t="n">
        <v>16</v>
      </c>
      <c r="M1110" s="0" t="n">
        <v>1</v>
      </c>
      <c r="N1110" s="0" t="n">
        <v>3009</v>
      </c>
      <c r="O1110" s="0" t="s">
        <v>50</v>
      </c>
      <c r="P1110" s="0" t="s">
        <v>416</v>
      </c>
      <c r="Q1110" s="0" t="s">
        <v>401</v>
      </c>
      <c r="R1110" s="0" t="s">
        <v>416</v>
      </c>
    </row>
    <row r="1111" customFormat="false" ht="12.8" hidden="false" customHeight="false" outlineLevel="0" collapsed="false">
      <c r="A1111" s="0" t="n">
        <v>11105</v>
      </c>
      <c r="B1111" s="0" t="s">
        <v>1941</v>
      </c>
      <c r="C1111" s="0" t="n">
        <v>0</v>
      </c>
      <c r="D1111" s="0" t="n">
        <v>1</v>
      </c>
      <c r="F1111" s="0" t="n">
        <v>0</v>
      </c>
      <c r="G1111" s="0" t="n">
        <v>10198</v>
      </c>
      <c r="H1111" s="1" t="s">
        <v>1942</v>
      </c>
      <c r="I1111" s="0" t="n">
        <v>20140120151517</v>
      </c>
      <c r="J1111" s="0" t="s">
        <v>219</v>
      </c>
      <c r="K1111" s="0" t="s">
        <v>19</v>
      </c>
      <c r="L1111" s="0" t="n">
        <v>16</v>
      </c>
      <c r="M1111" s="0" t="n">
        <v>1</v>
      </c>
      <c r="N1111" s="0" t="n">
        <v>301</v>
      </c>
      <c r="O1111" s="0" t="s">
        <v>50</v>
      </c>
      <c r="P1111" s="0" t="s">
        <v>416</v>
      </c>
      <c r="Q1111" s="0" t="s">
        <v>1941</v>
      </c>
      <c r="R1111" s="0" t="s">
        <v>416</v>
      </c>
    </row>
    <row r="1112" customFormat="false" ht="12.8" hidden="false" customHeight="false" outlineLevel="0" collapsed="false">
      <c r="A1112" s="0" t="n">
        <v>11074</v>
      </c>
      <c r="B1112" s="0" t="s">
        <v>52</v>
      </c>
      <c r="C1112" s="0" t="n">
        <v>17010101</v>
      </c>
      <c r="D1112" s="0" t="n">
        <v>1</v>
      </c>
      <c r="F1112" s="0" t="n">
        <v>0</v>
      </c>
      <c r="G1112" s="0" t="n">
        <v>10199</v>
      </c>
      <c r="H1112" s="1" t="s">
        <v>1943</v>
      </c>
      <c r="J1112" s="0" t="s">
        <v>19</v>
      </c>
      <c r="K1112" s="0" t="s">
        <v>19</v>
      </c>
      <c r="L1112" s="0" t="n">
        <v>17</v>
      </c>
      <c r="M1112" s="0" t="n">
        <v>1</v>
      </c>
      <c r="N1112" s="0" t="n">
        <v>101</v>
      </c>
      <c r="O1112" s="0" t="s">
        <v>52</v>
      </c>
      <c r="P1112" s="0" t="s">
        <v>52</v>
      </c>
      <c r="Q1112" s="0" t="s">
        <v>52</v>
      </c>
      <c r="R1112" s="0" t="s">
        <v>52</v>
      </c>
    </row>
    <row r="1113" customFormat="false" ht="12.8" hidden="false" customHeight="false" outlineLevel="0" collapsed="false">
      <c r="A1113" s="0" t="n">
        <v>11075</v>
      </c>
      <c r="B1113" s="0" t="s">
        <v>54</v>
      </c>
      <c r="C1113" s="0" t="n">
        <v>18010101</v>
      </c>
      <c r="D1113" s="0" t="n">
        <v>1</v>
      </c>
      <c r="F1113" s="0" t="n">
        <v>0</v>
      </c>
      <c r="G1113" s="0" t="n">
        <v>10200</v>
      </c>
      <c r="H1113" s="1" t="s">
        <v>1944</v>
      </c>
      <c r="J1113" s="0" t="s">
        <v>19</v>
      </c>
      <c r="K1113" s="0" t="s">
        <v>19</v>
      </c>
      <c r="L1113" s="0" t="n">
        <v>18</v>
      </c>
      <c r="M1113" s="0" t="n">
        <v>1</v>
      </c>
      <c r="N1113" s="0" t="n">
        <v>101</v>
      </c>
      <c r="O1113" s="0" t="s">
        <v>54</v>
      </c>
      <c r="P1113" s="0" t="s">
        <v>54</v>
      </c>
      <c r="Q1113" s="0" t="s">
        <v>54</v>
      </c>
      <c r="R1113" s="0" t="s">
        <v>54</v>
      </c>
    </row>
    <row r="1114" customFormat="false" ht="12.8" hidden="false" customHeight="false" outlineLevel="0" collapsed="false">
      <c r="A1114" s="0" t="n">
        <v>11076</v>
      </c>
      <c r="B1114" s="0" t="s">
        <v>1945</v>
      </c>
      <c r="C1114" s="0" t="n">
        <v>19010101</v>
      </c>
      <c r="D1114" s="0" t="n">
        <v>1</v>
      </c>
      <c r="F1114" s="0" t="n">
        <v>0</v>
      </c>
      <c r="G1114" s="0" t="n">
        <v>10201</v>
      </c>
      <c r="H1114" s="1" t="s">
        <v>1946</v>
      </c>
      <c r="J1114" s="0" t="s">
        <v>19</v>
      </c>
      <c r="K1114" s="0" t="s">
        <v>19</v>
      </c>
      <c r="L1114" s="0" t="n">
        <v>19</v>
      </c>
      <c r="M1114" s="0" t="n">
        <v>1</v>
      </c>
      <c r="N1114" s="0" t="n">
        <v>101</v>
      </c>
      <c r="O1114" s="0" t="s">
        <v>56</v>
      </c>
      <c r="P1114" s="0" t="s">
        <v>104</v>
      </c>
      <c r="Q1114" s="0" t="s">
        <v>1945</v>
      </c>
      <c r="R1114" s="0" t="s">
        <v>104</v>
      </c>
    </row>
    <row r="1115" customFormat="false" ht="12.8" hidden="false" customHeight="false" outlineLevel="0" collapsed="false">
      <c r="A1115" s="0" t="n">
        <v>11077</v>
      </c>
      <c r="B1115" s="0" t="s">
        <v>1947</v>
      </c>
      <c r="C1115" s="0" t="n">
        <v>19010201</v>
      </c>
      <c r="D1115" s="0" t="n">
        <v>1</v>
      </c>
      <c r="F1115" s="0" t="n">
        <v>0</v>
      </c>
      <c r="G1115" s="0" t="n">
        <v>10201</v>
      </c>
      <c r="H1115" s="1" t="s">
        <v>1948</v>
      </c>
      <c r="J1115" s="0" t="s">
        <v>19</v>
      </c>
      <c r="K1115" s="0" t="s">
        <v>19</v>
      </c>
      <c r="L1115" s="0" t="n">
        <v>19</v>
      </c>
      <c r="M1115" s="0" t="n">
        <v>1</v>
      </c>
      <c r="N1115" s="0" t="n">
        <v>201</v>
      </c>
      <c r="O1115" s="0" t="s">
        <v>56</v>
      </c>
      <c r="P1115" s="0" t="s">
        <v>104</v>
      </c>
      <c r="Q1115" s="0" t="s">
        <v>1947</v>
      </c>
      <c r="R1115" s="0" t="s">
        <v>104</v>
      </c>
    </row>
    <row r="1116" customFormat="false" ht="12.8" hidden="false" customHeight="false" outlineLevel="0" collapsed="false">
      <c r="A1116" s="0" t="n">
        <v>11078</v>
      </c>
      <c r="B1116" s="0" t="s">
        <v>1949</v>
      </c>
      <c r="C1116" s="0" t="n">
        <v>19010202</v>
      </c>
      <c r="D1116" s="0" t="n">
        <v>1</v>
      </c>
      <c r="F1116" s="0" t="n">
        <v>0</v>
      </c>
      <c r="G1116" s="0" t="n">
        <v>10201</v>
      </c>
      <c r="H1116" s="1" t="s">
        <v>1950</v>
      </c>
      <c r="J1116" s="0" t="s">
        <v>19</v>
      </c>
      <c r="K1116" s="0" t="s">
        <v>19</v>
      </c>
      <c r="L1116" s="0" t="n">
        <v>19</v>
      </c>
      <c r="M1116" s="0" t="n">
        <v>1</v>
      </c>
      <c r="N1116" s="0" t="n">
        <v>202</v>
      </c>
      <c r="O1116" s="0" t="s">
        <v>56</v>
      </c>
      <c r="P1116" s="0" t="s">
        <v>104</v>
      </c>
      <c r="Q1116" s="0" t="s">
        <v>1949</v>
      </c>
      <c r="R1116" s="0" t="s">
        <v>104</v>
      </c>
    </row>
    <row r="1117" customFormat="false" ht="12.8" hidden="false" customHeight="false" outlineLevel="0" collapsed="false">
      <c r="A1117" s="0" t="n">
        <v>11079</v>
      </c>
      <c r="B1117" s="0" t="s">
        <v>1951</v>
      </c>
      <c r="C1117" s="0" t="n">
        <v>19010203</v>
      </c>
      <c r="D1117" s="0" t="n">
        <v>1</v>
      </c>
      <c r="F1117" s="0" t="n">
        <v>0</v>
      </c>
      <c r="G1117" s="0" t="n">
        <v>10201</v>
      </c>
      <c r="H1117" s="1" t="s">
        <v>1952</v>
      </c>
      <c r="J1117" s="0" t="s">
        <v>19</v>
      </c>
      <c r="K1117" s="0" t="s">
        <v>19</v>
      </c>
      <c r="L1117" s="0" t="n">
        <v>19</v>
      </c>
      <c r="M1117" s="0" t="n">
        <v>1</v>
      </c>
      <c r="N1117" s="0" t="n">
        <v>203</v>
      </c>
      <c r="O1117" s="0" t="s">
        <v>56</v>
      </c>
      <c r="P1117" s="0" t="s">
        <v>104</v>
      </c>
      <c r="Q1117" s="0" t="s">
        <v>1951</v>
      </c>
      <c r="R1117" s="0" t="s">
        <v>104</v>
      </c>
    </row>
    <row r="1118" customFormat="false" ht="12.8" hidden="false" customHeight="false" outlineLevel="0" collapsed="false">
      <c r="A1118" s="0" t="n">
        <v>11114</v>
      </c>
      <c r="B1118" s="0" t="s">
        <v>401</v>
      </c>
      <c r="C1118" s="0" t="n">
        <v>0</v>
      </c>
      <c r="D1118" s="0" t="n">
        <v>0</v>
      </c>
      <c r="F1118" s="0" t="n">
        <v>0</v>
      </c>
      <c r="G1118" s="0" t="n">
        <v>10260</v>
      </c>
      <c r="H1118" s="1" t="s">
        <v>1953</v>
      </c>
      <c r="I1118" s="0" t="n">
        <v>20150304070959</v>
      </c>
      <c r="J1118" s="0" t="s">
        <v>219</v>
      </c>
      <c r="K1118" s="0" t="s">
        <v>19</v>
      </c>
      <c r="L1118" s="0" t="n">
        <v>1</v>
      </c>
      <c r="M1118" s="0" t="n">
        <v>4</v>
      </c>
      <c r="N1118" s="0" t="n">
        <v>3010</v>
      </c>
      <c r="O1118" s="0" t="s">
        <v>20</v>
      </c>
      <c r="P1118" s="0" t="s">
        <v>68</v>
      </c>
      <c r="Q1118" s="0" t="s">
        <v>534</v>
      </c>
      <c r="R1118" s="0" t="s">
        <v>534</v>
      </c>
    </row>
    <row r="1119" customFormat="false" ht="12.8" hidden="false" customHeight="false" outlineLevel="0" collapsed="false">
      <c r="A1119" s="0" t="n">
        <v>11121</v>
      </c>
      <c r="B1119" s="0" t="s">
        <v>1954</v>
      </c>
      <c r="C1119" s="0" t="n">
        <v>0</v>
      </c>
      <c r="D1119" s="0" t="n">
        <v>0</v>
      </c>
      <c r="F1119" s="0" t="n">
        <v>0</v>
      </c>
      <c r="G1119" s="0" t="n">
        <v>10289</v>
      </c>
      <c r="H1119" s="1" t="s">
        <v>1955</v>
      </c>
      <c r="I1119" s="0" t="n">
        <v>20161013105552</v>
      </c>
      <c r="J1119" s="0" t="s">
        <v>219</v>
      </c>
      <c r="K1119" s="0" t="s">
        <v>19</v>
      </c>
      <c r="L1119" s="0" t="n">
        <v>1</v>
      </c>
      <c r="M1119" s="0" t="n">
        <v>4</v>
      </c>
      <c r="N1119" s="0" t="n">
        <v>3016</v>
      </c>
      <c r="O1119" s="0" t="s">
        <v>20</v>
      </c>
      <c r="P1119" s="0" t="s">
        <v>68</v>
      </c>
      <c r="Q1119" s="0" t="s">
        <v>592</v>
      </c>
      <c r="R1119" s="0" t="s">
        <v>592</v>
      </c>
    </row>
    <row r="1120" customFormat="false" ht="12.8" hidden="false" customHeight="false" outlineLevel="0" collapsed="false">
      <c r="A1120" s="0" t="n">
        <v>11081</v>
      </c>
      <c r="B1120" s="0" t="s">
        <v>756</v>
      </c>
      <c r="C1120" s="0" t="n">
        <v>0</v>
      </c>
      <c r="D1120" s="0" t="n">
        <v>1</v>
      </c>
      <c r="F1120" s="0" t="n">
        <v>0</v>
      </c>
      <c r="G1120" s="0" t="n">
        <v>10365</v>
      </c>
      <c r="H1120" s="1" t="s">
        <v>1956</v>
      </c>
      <c r="I1120" s="0" t="n">
        <v>20120615135410</v>
      </c>
      <c r="J1120" s="0" t="s">
        <v>182</v>
      </c>
      <c r="K1120" s="0" t="s">
        <v>19</v>
      </c>
      <c r="L1120" s="0" t="n">
        <v>1</v>
      </c>
      <c r="M1120" s="0" t="n">
        <v>10</v>
      </c>
      <c r="N1120" s="0" t="n">
        <v>801</v>
      </c>
      <c r="O1120" s="0" t="s">
        <v>20</v>
      </c>
      <c r="P1120" s="0" t="s">
        <v>80</v>
      </c>
      <c r="Q1120" s="0" t="s">
        <v>756</v>
      </c>
      <c r="R1120" s="0" t="s">
        <v>737</v>
      </c>
    </row>
    <row r="1121" customFormat="false" ht="12.8" hidden="false" customHeight="false" outlineLevel="0" collapsed="false">
      <c r="A1121" s="0" t="n">
        <v>11090</v>
      </c>
      <c r="B1121" s="0" t="s">
        <v>1417</v>
      </c>
      <c r="C1121" s="0" t="n">
        <v>6020303</v>
      </c>
      <c r="D1121" s="0" t="n">
        <v>0</v>
      </c>
      <c r="F1121" s="0" t="n">
        <v>0</v>
      </c>
      <c r="G1121" s="0" t="n">
        <v>10744</v>
      </c>
      <c r="H1121" s="1" t="s">
        <v>1957</v>
      </c>
      <c r="I1121" s="0" t="n">
        <v>20121024145004</v>
      </c>
      <c r="J1121" s="0" t="s">
        <v>219</v>
      </c>
      <c r="K1121" s="0" t="s">
        <v>19</v>
      </c>
      <c r="L1121" s="0" t="n">
        <v>6</v>
      </c>
      <c r="M1121" s="0" t="n">
        <v>2</v>
      </c>
      <c r="N1121" s="0" t="n">
        <v>303</v>
      </c>
      <c r="O1121" s="0" t="s">
        <v>30</v>
      </c>
      <c r="P1121" s="0" t="s">
        <v>269</v>
      </c>
      <c r="Q1121" s="0" t="s">
        <v>1409</v>
      </c>
      <c r="R1121" s="0" t="s">
        <v>1409</v>
      </c>
    </row>
    <row r="1122" customFormat="false" ht="12.8" hidden="false" customHeight="false" outlineLevel="0" collapsed="false">
      <c r="A1122" s="0" t="n">
        <v>11117</v>
      </c>
      <c r="B1122" s="0" t="s">
        <v>1958</v>
      </c>
      <c r="C1122" s="0" t="n">
        <v>0</v>
      </c>
      <c r="D1122" s="0" t="n">
        <v>1</v>
      </c>
      <c r="F1122" s="0" t="n">
        <v>0</v>
      </c>
      <c r="G1122" s="0" t="n">
        <v>10900</v>
      </c>
      <c r="H1122" s="1" t="s">
        <v>1959</v>
      </c>
      <c r="I1122" s="0" t="n">
        <v>20150708150630</v>
      </c>
      <c r="J1122" s="0" t="s">
        <v>219</v>
      </c>
      <c r="K1122" s="0" t="s">
        <v>19</v>
      </c>
      <c r="L1122" s="0" t="n">
        <v>7</v>
      </c>
      <c r="M1122" s="0" t="n">
        <v>31</v>
      </c>
      <c r="N1122" s="0" t="n">
        <v>3012</v>
      </c>
      <c r="O1122" s="0" t="s">
        <v>32</v>
      </c>
      <c r="P1122" s="0" t="s">
        <v>334</v>
      </c>
      <c r="Q1122" s="0" t="s">
        <v>1012</v>
      </c>
      <c r="R1122" s="0" t="s">
        <v>1012</v>
      </c>
    </row>
    <row r="1123" customFormat="false" ht="12.8" hidden="false" customHeight="false" outlineLevel="0" collapsed="false">
      <c r="A1123" s="0" t="n">
        <v>11092</v>
      </c>
      <c r="B1123" s="0" t="s">
        <v>1721</v>
      </c>
      <c r="C1123" s="0" t="n">
        <v>8011203</v>
      </c>
      <c r="D1123" s="0" t="n">
        <v>0</v>
      </c>
      <c r="F1123" s="0" t="n">
        <v>0</v>
      </c>
      <c r="G1123" s="0" t="n">
        <v>10926</v>
      </c>
      <c r="H1123" s="1" t="s">
        <v>1960</v>
      </c>
      <c r="I1123" s="0" t="n">
        <v>20131030113130</v>
      </c>
      <c r="J1123" s="0" t="s">
        <v>219</v>
      </c>
      <c r="K1123" s="0" t="s">
        <v>19</v>
      </c>
      <c r="L1123" s="0" t="n">
        <v>8</v>
      </c>
      <c r="M1123" s="0" t="n">
        <v>1</v>
      </c>
      <c r="N1123" s="0" t="n">
        <v>1203</v>
      </c>
      <c r="O1123" s="0" t="s">
        <v>34</v>
      </c>
      <c r="P1123" s="0" t="s">
        <v>357</v>
      </c>
      <c r="Q1123" s="0" t="s">
        <v>1699</v>
      </c>
      <c r="R1123" s="0" t="s">
        <v>1699</v>
      </c>
    </row>
    <row r="1124" customFormat="false" ht="12.8" hidden="false" customHeight="false" outlineLevel="0" collapsed="false">
      <c r="A1124" s="0" t="n">
        <v>11100</v>
      </c>
      <c r="B1124" s="0" t="s">
        <v>1961</v>
      </c>
      <c r="C1124" s="0" t="n">
        <v>0</v>
      </c>
      <c r="D1124" s="0" t="n">
        <v>1</v>
      </c>
      <c r="F1124" s="0" t="n">
        <v>0</v>
      </c>
      <c r="G1124" s="0" t="n">
        <v>11099</v>
      </c>
      <c r="H1124" s="1" t="s">
        <v>1962</v>
      </c>
      <c r="I1124" s="0" t="n">
        <v>20130108062255</v>
      </c>
      <c r="J1124" s="0" t="s">
        <v>182</v>
      </c>
      <c r="K1124" s="0" t="s">
        <v>19</v>
      </c>
      <c r="L1124" s="0" t="n">
        <v>2</v>
      </c>
      <c r="M1124" s="0" t="n">
        <v>38</v>
      </c>
      <c r="N1124" s="0" t="n">
        <v>101</v>
      </c>
      <c r="O1124" s="0" t="s">
        <v>22</v>
      </c>
      <c r="P1124" s="0" t="s">
        <v>180</v>
      </c>
      <c r="Q1124" s="0" t="s">
        <v>1961</v>
      </c>
      <c r="R1124" s="0" t="s">
        <v>180</v>
      </c>
    </row>
    <row r="1125" customFormat="false" ht="12.8" hidden="false" customHeight="false" outlineLevel="0" collapsed="false">
      <c r="A1125" s="0" t="n">
        <v>11107</v>
      </c>
      <c r="B1125" s="0" t="s">
        <v>1963</v>
      </c>
      <c r="C1125" s="0" t="n">
        <v>0</v>
      </c>
      <c r="D1125" s="0" t="n">
        <v>1</v>
      </c>
      <c r="F1125" s="0" t="n">
        <v>0</v>
      </c>
      <c r="G1125" s="0" t="n">
        <v>11106</v>
      </c>
      <c r="H1125" s="1" t="s">
        <v>1964</v>
      </c>
      <c r="I1125" s="0" t="n">
        <v>20140410084900</v>
      </c>
      <c r="J1125" s="0" t="s">
        <v>182</v>
      </c>
      <c r="K1125" s="0" t="s">
        <v>19</v>
      </c>
      <c r="L1125" s="0" t="n">
        <v>5</v>
      </c>
      <c r="M1125" s="0" t="n">
        <v>22</v>
      </c>
      <c r="N1125" s="0" t="n">
        <v>101</v>
      </c>
      <c r="O1125" s="0" t="s">
        <v>28</v>
      </c>
      <c r="P1125" s="0" t="s">
        <v>265</v>
      </c>
      <c r="Q1125" s="0" t="s">
        <v>1963</v>
      </c>
      <c r="R1125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52.12"/>
    <col collapsed="false" customWidth="true" hidden="false" outlineLevel="0" max="3" min="3" style="0" width="41.6"/>
    <col collapsed="false" customWidth="true" hidden="false" outlineLevel="0" max="4" min="4" style="0" width="79.8"/>
    <col collapsed="false" customWidth="true" hidden="false" outlineLevel="0" max="5" min="5" style="0" width="34.47"/>
    <col collapsed="false" customWidth="true" hidden="false" outlineLevel="0" max="7" min="7" style="0" width="31.58"/>
    <col collapsed="false" customWidth="true" hidden="false" outlineLevel="0" max="8" min="8" style="0" width="41.6"/>
    <col collapsed="false" customWidth="true" hidden="false" outlineLevel="0" max="9" min="9" style="0" width="52.12"/>
    <col collapsed="false" customWidth="true" hidden="false" outlineLevel="0" max="10" min="10" style="0" width="28.38"/>
  </cols>
  <sheetData>
    <row r="1" customFormat="false" ht="12.8" hidden="false" customHeight="false" outlineLevel="0" collapsed="false">
      <c r="A1" s="0" t="s">
        <v>1965</v>
      </c>
      <c r="B1" s="0" t="s">
        <v>1966</v>
      </c>
      <c r="C1" s="0" t="s">
        <v>1967</v>
      </c>
      <c r="D1" s="0" t="s">
        <v>17</v>
      </c>
      <c r="E1" s="0" t="s">
        <v>1968</v>
      </c>
      <c r="F1" s="3" t="s">
        <v>1969</v>
      </c>
      <c r="G1" s="3" t="s">
        <v>1970</v>
      </c>
      <c r="H1" s="3" t="s">
        <v>1971</v>
      </c>
      <c r="I1" s="3" t="s">
        <v>1972</v>
      </c>
      <c r="J1" s="3" t="s">
        <v>1973</v>
      </c>
      <c r="K1" s="0" t="s">
        <v>1974</v>
      </c>
      <c r="L1" s="0" t="s">
        <v>1975</v>
      </c>
      <c r="M1" s="0" t="s">
        <v>1976</v>
      </c>
    </row>
    <row r="2" customFormat="false" ht="12.8" hidden="false" customHeight="false" outlineLevel="0" collapsed="false">
      <c r="A2" s="4" t="n">
        <f aca="false">iMind!A2</f>
        <v>10000</v>
      </c>
      <c r="B2" s="0" t="str">
        <f aca="false">iMind!B2</f>
        <v>Products</v>
      </c>
      <c r="C2" s="0" t="str">
        <f aca="false">iMind!R2</f>
        <v>NULL</v>
      </c>
      <c r="D2" s="0" t="str">
        <f aca="false">IF(J2&lt;&gt;"","//"&amp;_xlfn.TEXTJOIN("//",1,F2:I2), IF(I2&lt;&gt;"","//"&amp;_xlfn.TEXTJOIN("//",1,F2:H2), IF(H2&lt;&gt;"","//"&amp;_xlfn.TEXTJOIN("//",1,F2:G2), IF(G2&lt;&gt;"","//"&amp;F2, "//"))))</f>
        <v>//</v>
      </c>
      <c r="E2" s="0" t="n">
        <f aca="false">iMind!H2</f>
        <v>0</v>
      </c>
      <c r="F2" s="5"/>
      <c r="G2" s="5"/>
      <c r="H2" s="3" t="str">
        <f aca="false">IF(MID(iMind!H2,5*2+2+1,5)&lt;&gt;"",LOOKUP(VALUE(MID(iMind!H2,5*2+2+1,5)),$A$2:$A$1125,$B$2:$B$1125),"")</f>
        <v/>
      </c>
      <c r="I2" s="3" t="str">
        <f aca="false">IF(MID(iMind!H2,5*3+3+1,5)&lt;&gt;"",LOOKUP(VALUE(MID(iMind!H2,5*3+3+1,5)),$A$2:$A$1125,$B$2:$B$1125),"")</f>
        <v/>
      </c>
      <c r="J2" s="3" t="str">
        <f aca="false">IF(MID(iMind!H2,5*4+4+1,5)&lt;&gt;"",LOOKUP(VALUE(MID(iMind!H2,5*4+4+1,5)),$A$2:$A$1125,$B$2:$B$1125),"")</f>
        <v/>
      </c>
      <c r="K2" s="0" t="n">
        <v>1</v>
      </c>
      <c r="L2" s="0" t="n">
        <v>0</v>
      </c>
      <c r="M2" s="6" t="n">
        <f aca="false">iMind!D2</f>
        <v>1</v>
      </c>
    </row>
    <row r="3" customFormat="false" ht="12.8" hidden="false" customHeight="false" outlineLevel="0" collapsed="false">
      <c r="A3" s="4" t="n">
        <f aca="false">iMind!A3</f>
        <v>10001</v>
      </c>
      <c r="B3" s="0" t="str">
        <f aca="false">iMind!B3</f>
        <v>Medical Drugs</v>
      </c>
      <c r="C3" s="0" t="str">
        <f aca="false">iMind!R3</f>
        <v>Products</v>
      </c>
      <c r="D3" s="0" t="str">
        <f aca="false">IF(J3&lt;&gt;"","//"&amp;_xlfn.TEXTJOIN("//",1,F3:I3), IF(I3&lt;&gt;"","//"&amp;_xlfn.TEXTJOIN("//",1,F3:H3), IF(H3&lt;&gt;"","//"&amp;_xlfn.TEXTJOIN("//",1,F3:G3), IF(G3&lt;&gt;"","//"&amp;F3, "//"))))</f>
        <v>//Products</v>
      </c>
      <c r="E3" s="0" t="str">
        <f aca="false">iMind!H3</f>
        <v>10000-10001</v>
      </c>
      <c r="F3" s="5" t="str">
        <f aca="false">LOOKUP(VALUE(LEFT(iMind!H3,SEARCH("-",iMind!H3,1)-1)),$A$2:$A$1125,$B$2:$B$1125)</f>
        <v>Products</v>
      </c>
      <c r="G3" s="5" t="str">
        <f aca="false">IF(MID(iMind!H3,SEARCH("-",iMind!H3,1)+1,5)&lt;&gt;"",LOOKUP(VALUE(MID(iMind!H3,SEARCH("-",iMind!H3,1)+1,5)),$A$2:$A$1125,$B$2:$B$1125),"")</f>
        <v>Medical Drugs</v>
      </c>
      <c r="H3" s="3" t="str">
        <f aca="false">IF(MID(iMind!H3,5*2+2+1,5)&lt;&gt;"",LOOKUP(VALUE(MID(iMind!H3,5*2+2+1,5)),$A$2:$A$1125,$B$2:$B$1125),"")</f>
        <v/>
      </c>
      <c r="I3" s="3" t="str">
        <f aca="false">IF(MID(iMind!H3,5*3+3+1,5)&lt;&gt;"",LOOKUP(VALUE(MID(iMind!H3,5*3+3+1,5)),$A$2:$A$1125,$B$2:$B$1125),"")</f>
        <v/>
      </c>
      <c r="J3" s="3" t="str">
        <f aca="false">IF(MID(iMind!H3,5*4+4+1,5)&lt;&gt;"",LOOKUP(VALUE(MID(iMind!H3,5*4+4+1,5)),$A$2:$A$1125,$B$2:$B$1125),"")</f>
        <v/>
      </c>
      <c r="K3" s="0" t="n">
        <f aca="false">IF(J3&lt;&gt;"",5, IF(I3&lt;&gt;"",4, IF(H3&lt;&gt;"",3, IF(G3&lt;&gt;"",2, IF(F3&lt;&gt;"",1, 0)))))</f>
        <v>2</v>
      </c>
      <c r="L3" s="0" t="n">
        <v>0</v>
      </c>
      <c r="M3" s="6" t="n">
        <f aca="false">iMind!D3</f>
        <v>1</v>
      </c>
    </row>
    <row r="4" customFormat="false" ht="12.8" hidden="false" customHeight="false" outlineLevel="0" collapsed="false">
      <c r="A4" s="4" t="n">
        <f aca="false">iMind!A4</f>
        <v>10002</v>
      </c>
      <c r="B4" s="0" t="str">
        <f aca="false">iMind!B4</f>
        <v>Technical and Occupational Products</v>
      </c>
      <c r="C4" s="0" t="str">
        <f aca="false">iMind!R4</f>
        <v>Products</v>
      </c>
      <c r="D4" s="0" t="str">
        <f aca="false">IF(J4&lt;&gt;"","//"&amp;_xlfn.TEXTJOIN("//",1,F4:I4), IF(I4&lt;&gt;"","//"&amp;_xlfn.TEXTJOIN("//",1,F4:H4), IF(H4&lt;&gt;"","//"&amp;_xlfn.TEXTJOIN("//",1,F4:G4), IF(G4&lt;&gt;"","//"&amp;F4, "//"))))</f>
        <v>//Products</v>
      </c>
      <c r="E4" s="0" t="str">
        <f aca="false">iMind!H4</f>
        <v>10000-10002</v>
      </c>
      <c r="F4" s="5" t="str">
        <f aca="false">LOOKUP(VALUE(LEFT(iMind!H4,SEARCH("-",iMind!H4,1)-1)),$A$2:$A$1125,$B$2:$B$1125)</f>
        <v>Products</v>
      </c>
      <c r="G4" s="5" t="str">
        <f aca="false">IF(MID(iMind!H4,SEARCH("-",iMind!H4,1)+1,5)&lt;&gt;"",LOOKUP(VALUE(MID(iMind!H4,SEARCH("-",iMind!H4,1)+1,5)),$A$2:$A$1125,$B$2:$B$1125),"")</f>
        <v>Technical and Occupational Products</v>
      </c>
      <c r="H4" s="3" t="str">
        <f aca="false">IF(MID(iMind!H4,5*2+2+1,5)&lt;&gt;"",LOOKUP(VALUE(MID(iMind!H4,5*2+2+1,5)),$A$2:$A$1125,$B$2:$B$1125),"")</f>
        <v/>
      </c>
      <c r="I4" s="3" t="str">
        <f aca="false">IF(MID(iMind!H4,5*3+3+1,5)&lt;&gt;"",LOOKUP(VALUE(MID(iMind!H4,5*3+3+1,5)),$A$2:$A$1125,$B$2:$B$1125),"")</f>
        <v/>
      </c>
      <c r="J4" s="3" t="str">
        <f aca="false">IF(MID(iMind!H4,5*4+4+1,5)&lt;&gt;"",LOOKUP(VALUE(MID(iMind!H4,5*4+4+1,5)),$A$2:$A$1125,$B$2:$B$1125),"")</f>
        <v/>
      </c>
      <c r="K4" s="0" t="n">
        <f aca="false">IF(J4&lt;&gt;"",5, IF(I4&lt;&gt;"",4, IF(H4&lt;&gt;"",3, IF(G4&lt;&gt;"",2, IF(F4&lt;&gt;"",1, 0)))))</f>
        <v>2</v>
      </c>
      <c r="L4" s="0" t="n">
        <v>0</v>
      </c>
      <c r="M4" s="6" t="n">
        <f aca="false">iMind!D4</f>
        <v>1</v>
      </c>
    </row>
    <row r="5" customFormat="false" ht="12.8" hidden="false" customHeight="false" outlineLevel="0" collapsed="false">
      <c r="A5" s="4" t="n">
        <f aca="false">iMind!A5</f>
        <v>10003</v>
      </c>
      <c r="B5" s="0" t="str">
        <f aca="false">iMind!B5</f>
        <v>Recreational and Abused Agents</v>
      </c>
      <c r="C5" s="0" t="str">
        <f aca="false">iMind!R5</f>
        <v>Products</v>
      </c>
      <c r="D5" s="0" t="str">
        <f aca="false">IF(J5&lt;&gt;"","//"&amp;_xlfn.TEXTJOIN("//",1,F5:I5), IF(I5&lt;&gt;"","//"&amp;_xlfn.TEXTJOIN("//",1,F5:H5), IF(H5&lt;&gt;"","//"&amp;_xlfn.TEXTJOIN("//",1,F5:G5), IF(G5&lt;&gt;"","//"&amp;F5, "//"))))</f>
        <v>//Products</v>
      </c>
      <c r="E5" s="0" t="str">
        <f aca="false">iMind!H5</f>
        <v>10000-10003</v>
      </c>
      <c r="F5" s="5" t="str">
        <f aca="false">LOOKUP(VALUE(LEFT(iMind!H5,SEARCH("-",iMind!H5,1)-1)),$A$2:$A$1125,$B$2:$B$1125)</f>
        <v>Products</v>
      </c>
      <c r="G5" s="5" t="str">
        <f aca="false">IF(MID(iMind!H5,SEARCH("-",iMind!H5,1)+1,5)&lt;&gt;"",LOOKUP(VALUE(MID(iMind!H5,SEARCH("-",iMind!H5,1)+1,5)),$A$2:$A$1125,$B$2:$B$1125),"")</f>
        <v>Recreational and Abused Agents</v>
      </c>
      <c r="H5" s="3" t="str">
        <f aca="false">IF(MID(iMind!H5,5*2+2+1,5)&lt;&gt;"",LOOKUP(VALUE(MID(iMind!H5,5*2+2+1,5)),$A$2:$A$1125,$B$2:$B$1125),"")</f>
        <v/>
      </c>
      <c r="I5" s="3" t="str">
        <f aca="false">IF(MID(iMind!H5,5*3+3+1,5)&lt;&gt;"",LOOKUP(VALUE(MID(iMind!H5,5*3+3+1,5)),$A$2:$A$1125,$B$2:$B$1125),"")</f>
        <v/>
      </c>
      <c r="J5" s="3" t="str">
        <f aca="false">IF(MID(iMind!H5,5*4+4+1,5)&lt;&gt;"",LOOKUP(VALUE(MID(iMind!H5,5*4+4+1,5)),$A$2:$A$1125,$B$2:$B$1125),"")</f>
        <v/>
      </c>
      <c r="K5" s="0" t="n">
        <f aca="false">IF(J5&lt;&gt;"",5, IF(I5&lt;&gt;"",4, IF(H5&lt;&gt;"",3, IF(G5&lt;&gt;"",2, IF(F5&lt;&gt;"",1, 0)))))</f>
        <v>2</v>
      </c>
      <c r="L5" s="0" t="n">
        <v>0</v>
      </c>
      <c r="M5" s="6" t="n">
        <f aca="false">iMind!D5</f>
        <v>1</v>
      </c>
    </row>
    <row r="6" customFormat="false" ht="12.8" hidden="false" customHeight="false" outlineLevel="0" collapsed="false">
      <c r="A6" s="4" t="n">
        <f aca="false">iMind!A6</f>
        <v>10004</v>
      </c>
      <c r="B6" s="0" t="str">
        <f aca="false">iMind!B6</f>
        <v>Plant Toxins / Poisonous Plants</v>
      </c>
      <c r="C6" s="0" t="str">
        <f aca="false">iMind!R6</f>
        <v>Products</v>
      </c>
      <c r="D6" s="0" t="str">
        <f aca="false">IF(J6&lt;&gt;"","//"&amp;_xlfn.TEXTJOIN("//",1,F6:I6), IF(I6&lt;&gt;"","//"&amp;_xlfn.TEXTJOIN("//",1,F6:H6), IF(H6&lt;&gt;"","//"&amp;_xlfn.TEXTJOIN("//",1,F6:G6), IF(G6&lt;&gt;"","//"&amp;F6, "//"))))</f>
        <v>//Products</v>
      </c>
      <c r="E6" s="0" t="str">
        <f aca="false">iMind!H6</f>
        <v>10000-10004</v>
      </c>
      <c r="F6" s="5" t="str">
        <f aca="false">LOOKUP(VALUE(LEFT(iMind!H6,SEARCH("-",iMind!H6,1)-1)),$A$2:$A$1125,$B$2:$B$1125)</f>
        <v>Products</v>
      </c>
      <c r="G6" s="5" t="str">
        <f aca="false">IF(MID(iMind!H6,SEARCH("-",iMind!H6,1)+1,5)&lt;&gt;"",LOOKUP(VALUE(MID(iMind!H6,SEARCH("-",iMind!H6,1)+1,5)),$A$2:$A$1125,$B$2:$B$1125),"")</f>
        <v>Plant Toxins / Poisonous Plants</v>
      </c>
      <c r="H6" s="3" t="str">
        <f aca="false">IF(MID(iMind!H6,5*2+2+1,5)&lt;&gt;"",LOOKUP(VALUE(MID(iMind!H6,5*2+2+1,5)),$A$2:$A$1125,$B$2:$B$1125),"")</f>
        <v/>
      </c>
      <c r="I6" s="3" t="str">
        <f aca="false">IF(MID(iMind!H6,5*3+3+1,5)&lt;&gt;"",LOOKUP(VALUE(MID(iMind!H6,5*3+3+1,5)),$A$2:$A$1125,$B$2:$B$1125),"")</f>
        <v/>
      </c>
      <c r="J6" s="3" t="str">
        <f aca="false">IF(MID(iMind!H6,5*4+4+1,5)&lt;&gt;"",LOOKUP(VALUE(MID(iMind!H6,5*4+4+1,5)),$A$2:$A$1125,$B$2:$B$1125),"")</f>
        <v/>
      </c>
      <c r="K6" s="0" t="n">
        <f aca="false">IF(J6&lt;&gt;"",5, IF(I6&lt;&gt;"",4, IF(H6&lt;&gt;"",3, IF(G6&lt;&gt;"",2, IF(F6&lt;&gt;"",1, 0)))))</f>
        <v>2</v>
      </c>
      <c r="L6" s="0" t="n">
        <v>0</v>
      </c>
      <c r="M6" s="6" t="n">
        <f aca="false">iMind!D6</f>
        <v>1</v>
      </c>
    </row>
    <row r="7" customFormat="false" ht="12.8" hidden="false" customHeight="false" outlineLevel="0" collapsed="false">
      <c r="A7" s="4" t="n">
        <f aca="false">iMind!A7</f>
        <v>10005</v>
      </c>
      <c r="B7" s="0" t="str">
        <f aca="false">iMind!B7</f>
        <v>Poisonous and Venomous Animals</v>
      </c>
      <c r="C7" s="0" t="str">
        <f aca="false">iMind!R7</f>
        <v>Products</v>
      </c>
      <c r="D7" s="0" t="str">
        <f aca="false">IF(J7&lt;&gt;"","//"&amp;_xlfn.TEXTJOIN("//",1,F7:I7), IF(I7&lt;&gt;"","//"&amp;_xlfn.TEXTJOIN("//",1,F7:H7), IF(H7&lt;&gt;"","//"&amp;_xlfn.TEXTJOIN("//",1,F7:G7), IF(G7&lt;&gt;"","//"&amp;F7, "//"))))</f>
        <v>//Products</v>
      </c>
      <c r="E7" s="0" t="str">
        <f aca="false">iMind!H7</f>
        <v>10000-10005</v>
      </c>
      <c r="F7" s="5" t="str">
        <f aca="false">LOOKUP(VALUE(LEFT(iMind!H7,SEARCH("-",iMind!H7,1)-1)),$A$2:$A$1125,$B$2:$B$1125)</f>
        <v>Products</v>
      </c>
      <c r="G7" s="5" t="str">
        <f aca="false">IF(MID(iMind!H7,SEARCH("-",iMind!H7,1)+1,5)&lt;&gt;"",LOOKUP(VALUE(MID(iMind!H7,SEARCH("-",iMind!H7,1)+1,5)),$A$2:$A$1125,$B$2:$B$1125),"")</f>
        <v>Poisonous and Venomous Animals</v>
      </c>
      <c r="H7" s="3" t="str">
        <f aca="false">IF(MID(iMind!H7,5*2+2+1,5)&lt;&gt;"",LOOKUP(VALUE(MID(iMind!H7,5*2+2+1,5)),$A$2:$A$1125,$B$2:$B$1125),"")</f>
        <v/>
      </c>
      <c r="I7" s="3" t="str">
        <f aca="false">IF(MID(iMind!H7,5*3+3+1,5)&lt;&gt;"",LOOKUP(VALUE(MID(iMind!H7,5*3+3+1,5)),$A$2:$A$1125,$B$2:$B$1125),"")</f>
        <v/>
      </c>
      <c r="J7" s="3" t="str">
        <f aca="false">IF(MID(iMind!H7,5*4+4+1,5)&lt;&gt;"",LOOKUP(VALUE(MID(iMind!H7,5*4+4+1,5)),$A$2:$A$1125,$B$2:$B$1125),"")</f>
        <v/>
      </c>
      <c r="K7" s="0" t="n">
        <f aca="false">IF(J7&lt;&gt;"",5, IF(I7&lt;&gt;"",4, IF(H7&lt;&gt;"",3, IF(G7&lt;&gt;"",2, IF(F7&lt;&gt;"",1, 0)))))</f>
        <v>2</v>
      </c>
      <c r="L7" s="0" t="n">
        <v>0</v>
      </c>
      <c r="M7" s="6" t="n">
        <f aca="false">iMind!D7</f>
        <v>1</v>
      </c>
    </row>
    <row r="8" customFormat="false" ht="12.8" hidden="false" customHeight="false" outlineLevel="0" collapsed="false">
      <c r="A8" s="4" t="n">
        <f aca="false">iMind!A8</f>
        <v>10006</v>
      </c>
      <c r="B8" s="0" t="str">
        <f aca="false">iMind!B8</f>
        <v>Food Toxins and Contaminations</v>
      </c>
      <c r="C8" s="0" t="str">
        <f aca="false">iMind!R8</f>
        <v>Products</v>
      </c>
      <c r="D8" s="0" t="str">
        <f aca="false">IF(J8&lt;&gt;"","//"&amp;_xlfn.TEXTJOIN("//",1,F8:I8), IF(I8&lt;&gt;"","//"&amp;_xlfn.TEXTJOIN("//",1,F8:H8), IF(H8&lt;&gt;"","//"&amp;_xlfn.TEXTJOIN("//",1,F8:G8), IF(G8&lt;&gt;"","//"&amp;F8, "//"))))</f>
        <v>//Products</v>
      </c>
      <c r="E8" s="0" t="str">
        <f aca="false">iMind!H8</f>
        <v>10000-10006</v>
      </c>
      <c r="F8" s="5" t="str">
        <f aca="false">LOOKUP(VALUE(LEFT(iMind!H8,SEARCH("-",iMind!H8,1)-1)),$A$2:$A$1125,$B$2:$B$1125)</f>
        <v>Products</v>
      </c>
      <c r="G8" s="5" t="str">
        <f aca="false">IF(MID(iMind!H8,SEARCH("-",iMind!H8,1)+1,5)&lt;&gt;"",LOOKUP(VALUE(MID(iMind!H8,SEARCH("-",iMind!H8,1)+1,5)),$A$2:$A$1125,$B$2:$B$1125),"")</f>
        <v>Food Toxins and Contaminations</v>
      </c>
      <c r="H8" s="3" t="str">
        <f aca="false">IF(MID(iMind!H8,5*2+2+1,5)&lt;&gt;"",LOOKUP(VALUE(MID(iMind!H8,5*2+2+1,5)),$A$2:$A$1125,$B$2:$B$1125),"")</f>
        <v/>
      </c>
      <c r="I8" s="3" t="str">
        <f aca="false">IF(MID(iMind!H8,5*3+3+1,5)&lt;&gt;"",LOOKUP(VALUE(MID(iMind!H8,5*3+3+1,5)),$A$2:$A$1125,$B$2:$B$1125),"")</f>
        <v/>
      </c>
      <c r="J8" s="3" t="str">
        <f aca="false">IF(MID(iMind!H8,5*4+4+1,5)&lt;&gt;"",LOOKUP(VALUE(MID(iMind!H8,5*4+4+1,5)),$A$2:$A$1125,$B$2:$B$1125),"")</f>
        <v/>
      </c>
      <c r="K8" s="0" t="n">
        <f aca="false">IF(J8&lt;&gt;"",5, IF(I8&lt;&gt;"",4, IF(H8&lt;&gt;"",3, IF(G8&lt;&gt;"",2, IF(F8&lt;&gt;"",1, 0)))))</f>
        <v>2</v>
      </c>
      <c r="L8" s="0" t="n">
        <v>0</v>
      </c>
      <c r="M8" s="6" t="n">
        <f aca="false">iMind!D8</f>
        <v>1</v>
      </c>
    </row>
    <row r="9" customFormat="false" ht="12.8" hidden="false" customHeight="false" outlineLevel="0" collapsed="false">
      <c r="A9" s="4" t="n">
        <f aca="false">iMind!A9</f>
        <v>10007</v>
      </c>
      <c r="B9" s="0" t="str">
        <f aca="false">iMind!B9</f>
        <v>Household Products</v>
      </c>
      <c r="C9" s="0" t="str">
        <f aca="false">iMind!R9</f>
        <v>Products</v>
      </c>
      <c r="D9" s="0" t="str">
        <f aca="false">IF(J9&lt;&gt;"","//"&amp;_xlfn.TEXTJOIN("//",1,F9:I9), IF(I9&lt;&gt;"","//"&amp;_xlfn.TEXTJOIN("//",1,F9:H9), IF(H9&lt;&gt;"","//"&amp;_xlfn.TEXTJOIN("//",1,F9:G9), IF(G9&lt;&gt;"","//"&amp;F9, "//"))))</f>
        <v>//Products</v>
      </c>
      <c r="E9" s="0" t="str">
        <f aca="false">iMind!H9</f>
        <v>10000-10007</v>
      </c>
      <c r="F9" s="5" t="str">
        <f aca="false">LOOKUP(VALUE(LEFT(iMind!H9,SEARCH("-",iMind!H9,1)-1)),$A$2:$A$1125,$B$2:$B$1125)</f>
        <v>Products</v>
      </c>
      <c r="G9" s="5" t="str">
        <f aca="false">IF(MID(iMind!H9,SEARCH("-",iMind!H9,1)+1,5)&lt;&gt;"",LOOKUP(VALUE(MID(iMind!H9,SEARCH("-",iMind!H9,1)+1,5)),$A$2:$A$1125,$B$2:$B$1125),"")</f>
        <v>Household Products</v>
      </c>
      <c r="H9" s="3" t="str">
        <f aca="false">IF(MID(iMind!H9,5*2+2+1,5)&lt;&gt;"",LOOKUP(VALUE(MID(iMind!H9,5*2+2+1,5)),$A$2:$A$1125,$B$2:$B$1125),"")</f>
        <v/>
      </c>
      <c r="I9" s="3" t="str">
        <f aca="false">IF(MID(iMind!H9,5*3+3+1,5)&lt;&gt;"",LOOKUP(VALUE(MID(iMind!H9,5*3+3+1,5)),$A$2:$A$1125,$B$2:$B$1125),"")</f>
        <v/>
      </c>
      <c r="J9" s="3" t="str">
        <f aca="false">IF(MID(iMind!H9,5*4+4+1,5)&lt;&gt;"",LOOKUP(VALUE(MID(iMind!H9,5*4+4+1,5)),$A$2:$A$1125,$B$2:$B$1125),"")</f>
        <v/>
      </c>
      <c r="K9" s="0" t="n">
        <f aca="false">IF(J9&lt;&gt;"",5, IF(I9&lt;&gt;"",4, IF(H9&lt;&gt;"",3, IF(G9&lt;&gt;"",2, IF(F9&lt;&gt;"",1, 0)))))</f>
        <v>2</v>
      </c>
      <c r="L9" s="0" t="n">
        <v>0</v>
      </c>
      <c r="M9" s="6" t="n">
        <f aca="false">iMind!D9</f>
        <v>1</v>
      </c>
    </row>
    <row r="10" customFormat="false" ht="12.8" hidden="false" customHeight="false" outlineLevel="0" collapsed="false">
      <c r="A10" s="4" t="n">
        <f aca="false">iMind!A10</f>
        <v>10008</v>
      </c>
      <c r="B10" s="0" t="str">
        <f aca="false">iMind!B10</f>
        <v>Pesticides</v>
      </c>
      <c r="C10" s="0" t="str">
        <f aca="false">iMind!R10</f>
        <v>Products</v>
      </c>
      <c r="D10" s="0" t="str">
        <f aca="false">IF(J10&lt;&gt;"","//"&amp;_xlfn.TEXTJOIN("//",1,F10:I10), IF(I10&lt;&gt;"","//"&amp;_xlfn.TEXTJOIN("//",1,F10:H10), IF(H10&lt;&gt;"","//"&amp;_xlfn.TEXTJOIN("//",1,F10:G10), IF(G10&lt;&gt;"","//"&amp;F10, "//"))))</f>
        <v>//Products</v>
      </c>
      <c r="E10" s="0" t="str">
        <f aca="false">iMind!H10</f>
        <v>10000-10008</v>
      </c>
      <c r="F10" s="5" t="str">
        <f aca="false">LOOKUP(VALUE(LEFT(iMind!H10,SEARCH("-",iMind!H10,1)-1)),$A$2:$A$1125,$B$2:$B$1125)</f>
        <v>Products</v>
      </c>
      <c r="G10" s="5" t="str">
        <f aca="false">IF(MID(iMind!H10,SEARCH("-",iMind!H10,1)+1,5)&lt;&gt;"",LOOKUP(VALUE(MID(iMind!H10,SEARCH("-",iMind!H10,1)+1,5)),$A$2:$A$1125,$B$2:$B$1125),"")</f>
        <v>Pesticides</v>
      </c>
      <c r="H10" s="3" t="str">
        <f aca="false">IF(MID(iMind!H10,5*2+2+1,5)&lt;&gt;"",LOOKUP(VALUE(MID(iMind!H10,5*2+2+1,5)),$A$2:$A$1125,$B$2:$B$1125),"")</f>
        <v/>
      </c>
      <c r="I10" s="3" t="str">
        <f aca="false">IF(MID(iMind!H10,5*3+3+1,5)&lt;&gt;"",LOOKUP(VALUE(MID(iMind!H10,5*3+3+1,5)),$A$2:$A$1125,$B$2:$B$1125),"")</f>
        <v/>
      </c>
      <c r="J10" s="3" t="str">
        <f aca="false">IF(MID(iMind!H10,5*4+4+1,5)&lt;&gt;"",LOOKUP(VALUE(MID(iMind!H10,5*4+4+1,5)),$A$2:$A$1125,$B$2:$B$1125),"")</f>
        <v/>
      </c>
      <c r="K10" s="0" t="n">
        <f aca="false">IF(J10&lt;&gt;"",5, IF(I10&lt;&gt;"",4, IF(H10&lt;&gt;"",3, IF(G10&lt;&gt;"",2, IF(F10&lt;&gt;"",1, 0)))))</f>
        <v>2</v>
      </c>
      <c r="L10" s="0" t="n">
        <v>0</v>
      </c>
      <c r="M10" s="6" t="n">
        <f aca="false">iMind!D10</f>
        <v>1</v>
      </c>
    </row>
    <row r="11" customFormat="false" ht="12.8" hidden="false" customHeight="false" outlineLevel="0" collapsed="false">
      <c r="A11" s="4" t="n">
        <f aca="false">iMind!A11</f>
        <v>10009</v>
      </c>
      <c r="B11" s="0" t="str">
        <f aca="false">iMind!B11</f>
        <v>Disease / Signs-Symptoms / Health</v>
      </c>
      <c r="C11" s="0" t="str">
        <f aca="false">iMind!R11</f>
        <v>Products</v>
      </c>
      <c r="D11" s="0" t="str">
        <f aca="false">IF(J11&lt;&gt;"","//"&amp;_xlfn.TEXTJOIN("//",1,F11:I11), IF(I11&lt;&gt;"","//"&amp;_xlfn.TEXTJOIN("//",1,F11:H11), IF(H11&lt;&gt;"","//"&amp;_xlfn.TEXTJOIN("//",1,F11:G11), IF(G11&lt;&gt;"","//"&amp;F11, "//"))))</f>
        <v>//Products</v>
      </c>
      <c r="E11" s="0" t="str">
        <f aca="false">iMind!H11</f>
        <v>10000-10009</v>
      </c>
      <c r="F11" s="5" t="str">
        <f aca="false">LOOKUP(VALUE(LEFT(iMind!H11,SEARCH("-",iMind!H11,1)-1)),$A$2:$A$1125,$B$2:$B$1125)</f>
        <v>Products</v>
      </c>
      <c r="G11" s="5" t="str">
        <f aca="false">IF(MID(iMind!H11,SEARCH("-",iMind!H11,1)+1,5)&lt;&gt;"",LOOKUP(VALUE(MID(iMind!H11,SEARCH("-",iMind!H11,1)+1,5)),$A$2:$A$1125,$B$2:$B$1125),"")</f>
        <v>Disease / Signs-Symptoms / Health</v>
      </c>
      <c r="H11" s="3" t="str">
        <f aca="false">IF(MID(iMind!H11,5*2+2+1,5)&lt;&gt;"",LOOKUP(VALUE(MID(iMind!H11,5*2+2+1,5)),$A$2:$A$1125,$B$2:$B$1125),"")</f>
        <v/>
      </c>
      <c r="I11" s="3" t="str">
        <f aca="false">IF(MID(iMind!H11,5*3+3+1,5)&lt;&gt;"",LOOKUP(VALUE(MID(iMind!H11,5*3+3+1,5)),$A$2:$A$1125,$B$2:$B$1125),"")</f>
        <v/>
      </c>
      <c r="J11" s="3" t="str">
        <f aca="false">IF(MID(iMind!H11,5*4+4+1,5)&lt;&gt;"",LOOKUP(VALUE(MID(iMind!H11,5*4+4+1,5)),$A$2:$A$1125,$B$2:$B$1125),"")</f>
        <v/>
      </c>
      <c r="K11" s="0" t="n">
        <f aca="false">IF(J11&lt;&gt;"",5, IF(I11&lt;&gt;"",4, IF(H11&lt;&gt;"",3, IF(G11&lt;&gt;"",2, IF(F11&lt;&gt;"",1, 0)))))</f>
        <v>2</v>
      </c>
      <c r="L11" s="0" t="n">
        <v>0</v>
      </c>
      <c r="M11" s="6" t="n">
        <f aca="false">iMind!D11</f>
        <v>1</v>
      </c>
    </row>
    <row r="12" customFormat="false" ht="12.8" hidden="false" customHeight="false" outlineLevel="0" collapsed="false">
      <c r="A12" s="4" t="n">
        <f aca="false">iMind!A12</f>
        <v>10010</v>
      </c>
      <c r="B12" s="0" t="str">
        <f aca="false">iMind!B12</f>
        <v>Lab Monitoring</v>
      </c>
      <c r="C12" s="0" t="str">
        <f aca="false">iMind!R12</f>
        <v>Products</v>
      </c>
      <c r="D12" s="0" t="str">
        <f aca="false">IF(J12&lt;&gt;"","//"&amp;_xlfn.TEXTJOIN("//",1,F12:I12), IF(I12&lt;&gt;"","//"&amp;_xlfn.TEXTJOIN("//",1,F12:H12), IF(H12&lt;&gt;"","//"&amp;_xlfn.TEXTJOIN("//",1,F12:G12), IF(G12&lt;&gt;"","//"&amp;F12, "//"))))</f>
        <v>//Products</v>
      </c>
      <c r="E12" s="0" t="str">
        <f aca="false">iMind!H12</f>
        <v>10000-10010</v>
      </c>
      <c r="F12" s="5" t="str">
        <f aca="false">LOOKUP(VALUE(LEFT(iMind!H12,SEARCH("-",iMind!H12,1)-1)),$A$2:$A$1125,$B$2:$B$1125)</f>
        <v>Products</v>
      </c>
      <c r="G12" s="5" t="str">
        <f aca="false">IF(MID(iMind!H12,SEARCH("-",iMind!H12,1)+1,5)&lt;&gt;"",LOOKUP(VALUE(MID(iMind!H12,SEARCH("-",iMind!H12,1)+1,5)),$A$2:$A$1125,$B$2:$B$1125),"")</f>
        <v>Lab Monitoring</v>
      </c>
      <c r="H12" s="3" t="str">
        <f aca="false">IF(MID(iMind!H12,5*2+2+1,5)&lt;&gt;"",LOOKUP(VALUE(MID(iMind!H12,5*2+2+1,5)),$A$2:$A$1125,$B$2:$B$1125),"")</f>
        <v/>
      </c>
      <c r="I12" s="3" t="str">
        <f aca="false">IF(MID(iMind!H12,5*3+3+1,5)&lt;&gt;"",LOOKUP(VALUE(MID(iMind!H12,5*3+3+1,5)),$A$2:$A$1125,$B$2:$B$1125),"")</f>
        <v/>
      </c>
      <c r="J12" s="3" t="str">
        <f aca="false">IF(MID(iMind!H12,5*4+4+1,5)&lt;&gt;"",LOOKUP(VALUE(MID(iMind!H12,5*4+4+1,5)),$A$2:$A$1125,$B$2:$B$1125),"")</f>
        <v/>
      </c>
      <c r="K12" s="0" t="n">
        <f aca="false">IF(J12&lt;&gt;"",5, IF(I12&lt;&gt;"",4, IF(H12&lt;&gt;"",3, IF(G12&lt;&gt;"",2, IF(F12&lt;&gt;"",1, 0)))))</f>
        <v>2</v>
      </c>
      <c r="L12" s="0" t="n">
        <v>0</v>
      </c>
      <c r="M12" s="6" t="n">
        <f aca="false">iMind!D12</f>
        <v>1</v>
      </c>
    </row>
    <row r="13" customFormat="false" ht="12.8" hidden="false" customHeight="false" outlineLevel="0" collapsed="false">
      <c r="A13" s="4" t="n">
        <f aca="false">iMind!A13</f>
        <v>10011</v>
      </c>
      <c r="B13" s="0" t="str">
        <f aca="false">iMind!B13</f>
        <v>Database / Service</v>
      </c>
      <c r="C13" s="0" t="str">
        <f aca="false">iMind!R13</f>
        <v>Products</v>
      </c>
      <c r="D13" s="0" t="str">
        <f aca="false">IF(J13&lt;&gt;"","//"&amp;_xlfn.TEXTJOIN("//",1,F13:I13), IF(I13&lt;&gt;"","//"&amp;_xlfn.TEXTJOIN("//",1,F13:H13), IF(H13&lt;&gt;"","//"&amp;_xlfn.TEXTJOIN("//",1,F13:G13), IF(G13&lt;&gt;"","//"&amp;F13, "//"))))</f>
        <v>//Products</v>
      </c>
      <c r="E13" s="0" t="str">
        <f aca="false">iMind!H13</f>
        <v>10000-10011</v>
      </c>
      <c r="F13" s="5" t="str">
        <f aca="false">LOOKUP(VALUE(LEFT(iMind!H13,SEARCH("-",iMind!H13,1)-1)),$A$2:$A$1125,$B$2:$B$1125)</f>
        <v>Products</v>
      </c>
      <c r="G13" s="5" t="str">
        <f aca="false">IF(MID(iMind!H13,SEARCH("-",iMind!H13,1)+1,5)&lt;&gt;"",LOOKUP(VALUE(MID(iMind!H13,SEARCH("-",iMind!H13,1)+1,5)),$A$2:$A$1125,$B$2:$B$1125),"")</f>
        <v>Database / Service</v>
      </c>
      <c r="H13" s="3" t="str">
        <f aca="false">IF(MID(iMind!H13,5*2+2+1,5)&lt;&gt;"",LOOKUP(VALUE(MID(iMind!H13,5*2+2+1,5)),$A$2:$A$1125,$B$2:$B$1125),"")</f>
        <v/>
      </c>
      <c r="I13" s="3" t="str">
        <f aca="false">IF(MID(iMind!H13,5*3+3+1,5)&lt;&gt;"",LOOKUP(VALUE(MID(iMind!H13,5*3+3+1,5)),$A$2:$A$1125,$B$2:$B$1125),"")</f>
        <v/>
      </c>
      <c r="J13" s="3" t="str">
        <f aca="false">IF(MID(iMind!H13,5*4+4+1,5)&lt;&gt;"",LOOKUP(VALUE(MID(iMind!H13,5*4+4+1,5)),$A$2:$A$1125,$B$2:$B$1125),"")</f>
        <v/>
      </c>
      <c r="K13" s="0" t="n">
        <f aca="false">IF(J13&lt;&gt;"",5, IF(I13&lt;&gt;"",4, IF(H13&lt;&gt;"",3, IF(G13&lt;&gt;"",2, IF(F13&lt;&gt;"",1, 0)))))</f>
        <v>2</v>
      </c>
      <c r="L13" s="0" t="n">
        <v>0</v>
      </c>
      <c r="M13" s="6" t="n">
        <f aca="false">iMind!D13</f>
        <v>1</v>
      </c>
    </row>
    <row r="14" customFormat="false" ht="12.8" hidden="false" customHeight="false" outlineLevel="0" collapsed="false">
      <c r="A14" s="4" t="n">
        <f aca="false">iMind!A14</f>
        <v>10012</v>
      </c>
      <c r="B14" s="0" t="str">
        <f aca="false">iMind!B14</f>
        <v>Health Food / Cosmetics</v>
      </c>
      <c r="C14" s="0" t="str">
        <f aca="false">iMind!R14</f>
        <v>Products</v>
      </c>
      <c r="D14" s="0" t="str">
        <f aca="false">IF(J14&lt;&gt;"","//"&amp;_xlfn.TEXTJOIN("//",1,F14:I14), IF(I14&lt;&gt;"","//"&amp;_xlfn.TEXTJOIN("//",1,F14:H14), IF(H14&lt;&gt;"","//"&amp;_xlfn.TEXTJOIN("//",1,F14:G14), IF(G14&lt;&gt;"","//"&amp;F14, "//"))))</f>
        <v>//Products</v>
      </c>
      <c r="E14" s="0" t="str">
        <f aca="false">iMind!H14</f>
        <v>10000-10012</v>
      </c>
      <c r="F14" s="5" t="str">
        <f aca="false">LOOKUP(VALUE(LEFT(iMind!H14,SEARCH("-",iMind!H14,1)-1)),$A$2:$A$1125,$B$2:$B$1125)</f>
        <v>Products</v>
      </c>
      <c r="G14" s="5" t="str">
        <f aca="false">IF(MID(iMind!H14,SEARCH("-",iMind!H14,1)+1,5)&lt;&gt;"",LOOKUP(VALUE(MID(iMind!H14,SEARCH("-",iMind!H14,1)+1,5)),$A$2:$A$1125,$B$2:$B$1125),"")</f>
        <v>Health Food / Cosmetics</v>
      </c>
      <c r="H14" s="3" t="str">
        <f aca="false">IF(MID(iMind!H14,5*2+2+1,5)&lt;&gt;"",LOOKUP(VALUE(MID(iMind!H14,5*2+2+1,5)),$A$2:$A$1125,$B$2:$B$1125),"")</f>
        <v/>
      </c>
      <c r="I14" s="3" t="str">
        <f aca="false">IF(MID(iMind!H14,5*3+3+1,5)&lt;&gt;"",LOOKUP(VALUE(MID(iMind!H14,5*3+3+1,5)),$A$2:$A$1125,$B$2:$B$1125),"")</f>
        <v/>
      </c>
      <c r="J14" s="3" t="str">
        <f aca="false">IF(MID(iMind!H14,5*4+4+1,5)&lt;&gt;"",LOOKUP(VALUE(MID(iMind!H14,5*4+4+1,5)),$A$2:$A$1125,$B$2:$B$1125),"")</f>
        <v/>
      </c>
      <c r="K14" s="0" t="n">
        <f aca="false">IF(J14&lt;&gt;"",5, IF(I14&lt;&gt;"",4, IF(H14&lt;&gt;"",3, IF(G14&lt;&gt;"",2, IF(F14&lt;&gt;"",1, 0)))))</f>
        <v>2</v>
      </c>
      <c r="L14" s="0" t="n">
        <v>0</v>
      </c>
      <c r="M14" s="6" t="n">
        <f aca="false">iMind!D14</f>
        <v>1</v>
      </c>
    </row>
    <row r="15" customFormat="false" ht="12.8" hidden="false" customHeight="false" outlineLevel="0" collapsed="false">
      <c r="A15" s="4" t="n">
        <f aca="false">iMind!A15</f>
        <v>10013</v>
      </c>
      <c r="B15" s="0" t="str">
        <f aca="false">iMind!B15</f>
        <v>Fire Hazard</v>
      </c>
      <c r="C15" s="0" t="str">
        <f aca="false">iMind!R15</f>
        <v>Products</v>
      </c>
      <c r="D15" s="0" t="str">
        <f aca="false">IF(J15&lt;&gt;"","//"&amp;_xlfn.TEXTJOIN("//",1,F15:I15), IF(I15&lt;&gt;"","//"&amp;_xlfn.TEXTJOIN("//",1,F15:H15), IF(H15&lt;&gt;"","//"&amp;_xlfn.TEXTJOIN("//",1,F15:G15), IF(G15&lt;&gt;"","//"&amp;F15, "//"))))</f>
        <v>//Products</v>
      </c>
      <c r="E15" s="0" t="str">
        <f aca="false">iMind!H15</f>
        <v>10000-10013</v>
      </c>
      <c r="F15" s="5" t="str">
        <f aca="false">LOOKUP(VALUE(LEFT(iMind!H15,SEARCH("-",iMind!H15,1)-1)),$A$2:$A$1125,$B$2:$B$1125)</f>
        <v>Products</v>
      </c>
      <c r="G15" s="5" t="str">
        <f aca="false">IF(MID(iMind!H15,SEARCH("-",iMind!H15,1)+1,5)&lt;&gt;"",LOOKUP(VALUE(MID(iMind!H15,SEARCH("-",iMind!H15,1)+1,5)),$A$2:$A$1125,$B$2:$B$1125),"")</f>
        <v>Fire Hazard</v>
      </c>
      <c r="H15" s="3" t="str">
        <f aca="false">IF(MID(iMind!H15,5*2+2+1,5)&lt;&gt;"",LOOKUP(VALUE(MID(iMind!H15,5*2+2+1,5)),$A$2:$A$1125,$B$2:$B$1125),"")</f>
        <v/>
      </c>
      <c r="I15" s="3" t="str">
        <f aca="false">IF(MID(iMind!H15,5*3+3+1,5)&lt;&gt;"",LOOKUP(VALUE(MID(iMind!H15,5*3+3+1,5)),$A$2:$A$1125,$B$2:$B$1125),"")</f>
        <v/>
      </c>
      <c r="J15" s="3" t="str">
        <f aca="false">IF(MID(iMind!H15,5*4+4+1,5)&lt;&gt;"",LOOKUP(VALUE(MID(iMind!H15,5*4+4+1,5)),$A$2:$A$1125,$B$2:$B$1125),"")</f>
        <v/>
      </c>
      <c r="K15" s="0" t="n">
        <f aca="false">IF(J15&lt;&gt;"",5, IF(I15&lt;&gt;"",4, IF(H15&lt;&gt;"",3, IF(G15&lt;&gt;"",2, IF(F15&lt;&gt;"",1, 0)))))</f>
        <v>2</v>
      </c>
      <c r="L15" s="0" t="n">
        <v>0</v>
      </c>
      <c r="M15" s="6" t="n">
        <f aca="false">iMind!D15</f>
        <v>1</v>
      </c>
    </row>
    <row r="16" customFormat="false" ht="12.8" hidden="false" customHeight="false" outlineLevel="0" collapsed="false">
      <c r="A16" s="4" t="n">
        <f aca="false">iMind!A16</f>
        <v>10014</v>
      </c>
      <c r="B16" s="0" t="str">
        <f aca="false">iMind!B16</f>
        <v>Food Additives and Preservatives</v>
      </c>
      <c r="C16" s="0" t="str">
        <f aca="false">iMind!R16</f>
        <v>Products</v>
      </c>
      <c r="D16" s="0" t="str">
        <f aca="false">IF(J16&lt;&gt;"","//"&amp;_xlfn.TEXTJOIN("//",1,F16:I16), IF(I16&lt;&gt;"","//"&amp;_xlfn.TEXTJOIN("//",1,F16:H16), IF(H16&lt;&gt;"","//"&amp;_xlfn.TEXTJOIN("//",1,F16:G16), IF(G16&lt;&gt;"","//"&amp;F16, "//"))))</f>
        <v>//Products</v>
      </c>
      <c r="E16" s="0" t="str">
        <f aca="false">iMind!H16</f>
        <v>10000-10014</v>
      </c>
      <c r="F16" s="5" t="str">
        <f aca="false">LOOKUP(VALUE(LEFT(iMind!H16,SEARCH("-",iMind!H16,1)-1)),$A$2:$A$1125,$B$2:$B$1125)</f>
        <v>Products</v>
      </c>
      <c r="G16" s="5" t="str">
        <f aca="false">IF(MID(iMind!H16,SEARCH("-",iMind!H16,1)+1,5)&lt;&gt;"",LOOKUP(VALUE(MID(iMind!H16,SEARCH("-",iMind!H16,1)+1,5)),$A$2:$A$1125,$B$2:$B$1125),"")</f>
        <v>Food Additives and Preservatives</v>
      </c>
      <c r="H16" s="3" t="str">
        <f aca="false">IF(MID(iMind!H16,5*2+2+1,5)&lt;&gt;"",LOOKUP(VALUE(MID(iMind!H16,5*2+2+1,5)),$A$2:$A$1125,$B$2:$B$1125),"")</f>
        <v/>
      </c>
      <c r="I16" s="3" t="str">
        <f aca="false">IF(MID(iMind!H16,5*3+3+1,5)&lt;&gt;"",LOOKUP(VALUE(MID(iMind!H16,5*3+3+1,5)),$A$2:$A$1125,$B$2:$B$1125),"")</f>
        <v/>
      </c>
      <c r="J16" s="3" t="str">
        <f aca="false">IF(MID(iMind!H16,5*4+4+1,5)&lt;&gt;"",LOOKUP(VALUE(MID(iMind!H16,5*4+4+1,5)),$A$2:$A$1125,$B$2:$B$1125),"")</f>
        <v/>
      </c>
      <c r="K16" s="0" t="n">
        <f aca="false">IF(J16&lt;&gt;"",5, IF(I16&lt;&gt;"",4, IF(H16&lt;&gt;"",3, IF(G16&lt;&gt;"",2, IF(F16&lt;&gt;"",1, 0)))))</f>
        <v>2</v>
      </c>
      <c r="L16" s="0" t="n">
        <v>0</v>
      </c>
      <c r="M16" s="6" t="n">
        <f aca="false">iMind!D16</f>
        <v>1</v>
      </c>
    </row>
    <row r="17" customFormat="false" ht="12.8" hidden="false" customHeight="false" outlineLevel="0" collapsed="false">
      <c r="A17" s="4" t="n">
        <f aca="false">iMind!A17</f>
        <v>10015</v>
      </c>
      <c r="B17" s="0" t="str">
        <f aca="false">iMind!B17</f>
        <v>Herbal and Traditional Medicine</v>
      </c>
      <c r="C17" s="0" t="str">
        <f aca="false">iMind!R17</f>
        <v>Products</v>
      </c>
      <c r="D17" s="0" t="str">
        <f aca="false">IF(J17&lt;&gt;"","//"&amp;_xlfn.TEXTJOIN("//",1,F17:I17), IF(I17&lt;&gt;"","//"&amp;_xlfn.TEXTJOIN("//",1,F17:H17), IF(H17&lt;&gt;"","//"&amp;_xlfn.TEXTJOIN("//",1,F17:G17), IF(G17&lt;&gt;"","//"&amp;F17, "//"))))</f>
        <v>//Products</v>
      </c>
      <c r="E17" s="0" t="str">
        <f aca="false">iMind!H17</f>
        <v>10000-10015</v>
      </c>
      <c r="F17" s="5" t="str">
        <f aca="false">LOOKUP(VALUE(LEFT(iMind!H17,SEARCH("-",iMind!H17,1)-1)),$A$2:$A$1125,$B$2:$B$1125)</f>
        <v>Products</v>
      </c>
      <c r="G17" s="5" t="str">
        <f aca="false">IF(MID(iMind!H17,SEARCH("-",iMind!H17,1)+1,5)&lt;&gt;"",LOOKUP(VALUE(MID(iMind!H17,SEARCH("-",iMind!H17,1)+1,5)),$A$2:$A$1125,$B$2:$B$1125),"")</f>
        <v>Herbal and Traditional Medicine</v>
      </c>
      <c r="H17" s="3" t="str">
        <f aca="false">IF(MID(iMind!H17,5*2+2+1,5)&lt;&gt;"",LOOKUP(VALUE(MID(iMind!H17,5*2+2+1,5)),$A$2:$A$1125,$B$2:$B$1125),"")</f>
        <v/>
      </c>
      <c r="I17" s="3" t="str">
        <f aca="false">IF(MID(iMind!H17,5*3+3+1,5)&lt;&gt;"",LOOKUP(VALUE(MID(iMind!H17,5*3+3+1,5)),$A$2:$A$1125,$B$2:$B$1125),"")</f>
        <v/>
      </c>
      <c r="J17" s="3" t="str">
        <f aca="false">IF(MID(iMind!H17,5*4+4+1,5)&lt;&gt;"",LOOKUP(VALUE(MID(iMind!H17,5*4+4+1,5)),$A$2:$A$1125,$B$2:$B$1125),"")</f>
        <v/>
      </c>
      <c r="K17" s="0" t="n">
        <f aca="false">IF(J17&lt;&gt;"",5, IF(I17&lt;&gt;"",4, IF(H17&lt;&gt;"",3, IF(G17&lt;&gt;"",2, IF(F17&lt;&gt;"",1, 0)))))</f>
        <v>2</v>
      </c>
      <c r="L17" s="0" t="n">
        <v>0</v>
      </c>
      <c r="M17" s="6" t="n">
        <f aca="false">iMind!D17</f>
        <v>1</v>
      </c>
    </row>
    <row r="18" customFormat="false" ht="12.8" hidden="false" customHeight="false" outlineLevel="0" collapsed="false">
      <c r="A18" s="4" t="n">
        <f aca="false">iMind!A18</f>
        <v>10016</v>
      </c>
      <c r="B18" s="0" t="str">
        <f aca="false">iMind!B18</f>
        <v>Chemical Weapons</v>
      </c>
      <c r="C18" s="0" t="str">
        <f aca="false">iMind!R18</f>
        <v>Products</v>
      </c>
      <c r="D18" s="0" t="str">
        <f aca="false">IF(J18&lt;&gt;"","//"&amp;_xlfn.TEXTJOIN("//",1,F18:I18), IF(I18&lt;&gt;"","//"&amp;_xlfn.TEXTJOIN("//",1,F18:H18), IF(H18&lt;&gt;"","//"&amp;_xlfn.TEXTJOIN("//",1,F18:G18), IF(G18&lt;&gt;"","//"&amp;F18, "//"))))</f>
        <v>//Products</v>
      </c>
      <c r="E18" s="0" t="str">
        <f aca="false">iMind!H18</f>
        <v>10000-10016</v>
      </c>
      <c r="F18" s="5" t="str">
        <f aca="false">LOOKUP(VALUE(LEFT(iMind!H18,SEARCH("-",iMind!H18,1)-1)),$A$2:$A$1125,$B$2:$B$1125)</f>
        <v>Products</v>
      </c>
      <c r="G18" s="5" t="str">
        <f aca="false">IF(MID(iMind!H18,SEARCH("-",iMind!H18,1)+1,5)&lt;&gt;"",LOOKUP(VALUE(MID(iMind!H18,SEARCH("-",iMind!H18,1)+1,5)),$A$2:$A$1125,$B$2:$B$1125),"")</f>
        <v>Chemical Weapons</v>
      </c>
      <c r="H18" s="3" t="str">
        <f aca="false">IF(MID(iMind!H18,5*2+2+1,5)&lt;&gt;"",LOOKUP(VALUE(MID(iMind!H18,5*2+2+1,5)),$A$2:$A$1125,$B$2:$B$1125),"")</f>
        <v/>
      </c>
      <c r="I18" s="3" t="str">
        <f aca="false">IF(MID(iMind!H18,5*3+3+1,5)&lt;&gt;"",LOOKUP(VALUE(MID(iMind!H18,5*3+3+1,5)),$A$2:$A$1125,$B$2:$B$1125),"")</f>
        <v/>
      </c>
      <c r="J18" s="3" t="str">
        <f aca="false">IF(MID(iMind!H18,5*4+4+1,5)&lt;&gt;"",LOOKUP(VALUE(MID(iMind!H18,5*4+4+1,5)),$A$2:$A$1125,$B$2:$B$1125),"")</f>
        <v/>
      </c>
      <c r="K18" s="0" t="n">
        <f aca="false">IF(J18&lt;&gt;"",5, IF(I18&lt;&gt;"",4, IF(H18&lt;&gt;"",3, IF(G18&lt;&gt;"",2, IF(F18&lt;&gt;"",1, 0)))))</f>
        <v>2</v>
      </c>
      <c r="L18" s="0" t="n">
        <v>0</v>
      </c>
      <c r="M18" s="6" t="n">
        <f aca="false">iMind!D18</f>
        <v>1</v>
      </c>
    </row>
    <row r="19" customFormat="false" ht="12.8" hidden="false" customHeight="false" outlineLevel="0" collapsed="false">
      <c r="A19" s="4" t="n">
        <f aca="false">iMind!A19</f>
        <v>10017</v>
      </c>
      <c r="B19" s="0" t="str">
        <f aca="false">iMind!B19</f>
        <v>Methemoglobinemia</v>
      </c>
      <c r="C19" s="0" t="str">
        <f aca="false">iMind!R19</f>
        <v>Products</v>
      </c>
      <c r="D19" s="0" t="str">
        <f aca="false">IF(J19&lt;&gt;"","//"&amp;_xlfn.TEXTJOIN("//",1,F19:I19), IF(I19&lt;&gt;"","//"&amp;_xlfn.TEXTJOIN("//",1,F19:H19), IF(H19&lt;&gt;"","//"&amp;_xlfn.TEXTJOIN("//",1,F19:G19), IF(G19&lt;&gt;"","//"&amp;F19, "//"))))</f>
        <v>//Products</v>
      </c>
      <c r="E19" s="0" t="str">
        <f aca="false">iMind!H19</f>
        <v>10000-10017</v>
      </c>
      <c r="F19" s="5" t="str">
        <f aca="false">LOOKUP(VALUE(LEFT(iMind!H19,SEARCH("-",iMind!H19,1)-1)),$A$2:$A$1125,$B$2:$B$1125)</f>
        <v>Products</v>
      </c>
      <c r="G19" s="5" t="str">
        <f aca="false">IF(MID(iMind!H19,SEARCH("-",iMind!H19,1)+1,5)&lt;&gt;"",LOOKUP(VALUE(MID(iMind!H19,SEARCH("-",iMind!H19,1)+1,5)),$A$2:$A$1125,$B$2:$B$1125),"")</f>
        <v>Methemoglobinemia</v>
      </c>
      <c r="H19" s="3" t="str">
        <f aca="false">IF(MID(iMind!H19,5*2+2+1,5)&lt;&gt;"",LOOKUP(VALUE(MID(iMind!H19,5*2+2+1,5)),$A$2:$A$1125,$B$2:$B$1125),"")</f>
        <v/>
      </c>
      <c r="I19" s="3" t="str">
        <f aca="false">IF(MID(iMind!H19,5*3+3+1,5)&lt;&gt;"",LOOKUP(VALUE(MID(iMind!H19,5*3+3+1,5)),$A$2:$A$1125,$B$2:$B$1125),"")</f>
        <v/>
      </c>
      <c r="J19" s="3" t="str">
        <f aca="false">IF(MID(iMind!H19,5*4+4+1,5)&lt;&gt;"",LOOKUP(VALUE(MID(iMind!H19,5*4+4+1,5)),$A$2:$A$1125,$B$2:$B$1125),"")</f>
        <v/>
      </c>
      <c r="K19" s="0" t="n">
        <f aca="false">IF(J19&lt;&gt;"",5, IF(I19&lt;&gt;"",4, IF(H19&lt;&gt;"",3, IF(G19&lt;&gt;"",2, IF(F19&lt;&gt;"",1, 0)))))</f>
        <v>2</v>
      </c>
      <c r="L19" s="0" t="n">
        <v>0</v>
      </c>
      <c r="M19" s="6" t="n">
        <f aca="false">iMind!D19</f>
        <v>1</v>
      </c>
    </row>
    <row r="20" customFormat="false" ht="12.8" hidden="false" customHeight="false" outlineLevel="0" collapsed="false">
      <c r="A20" s="4" t="n">
        <f aca="false">iMind!A20</f>
        <v>10018</v>
      </c>
      <c r="B20" s="0" t="str">
        <f aca="false">iMind!B20</f>
        <v>Unknown Toxic Substance</v>
      </c>
      <c r="C20" s="0" t="str">
        <f aca="false">iMind!R20</f>
        <v>Products</v>
      </c>
      <c r="D20" s="0" t="str">
        <f aca="false">IF(J20&lt;&gt;"","//"&amp;_xlfn.TEXTJOIN("//",1,F20:I20), IF(I20&lt;&gt;"","//"&amp;_xlfn.TEXTJOIN("//",1,F20:H20), IF(H20&lt;&gt;"","//"&amp;_xlfn.TEXTJOIN("//",1,F20:G20), IF(G20&lt;&gt;"","//"&amp;F20, "//"))))</f>
        <v>//Products</v>
      </c>
      <c r="E20" s="0" t="str">
        <f aca="false">iMind!H20</f>
        <v>10000-10018</v>
      </c>
      <c r="F20" s="5" t="str">
        <f aca="false">LOOKUP(VALUE(LEFT(iMind!H20,SEARCH("-",iMind!H20,1)-1)),$A$2:$A$1125,$B$2:$B$1125)</f>
        <v>Products</v>
      </c>
      <c r="G20" s="5" t="str">
        <f aca="false">IF(MID(iMind!H20,SEARCH("-",iMind!H20,1)+1,5)&lt;&gt;"",LOOKUP(VALUE(MID(iMind!H20,SEARCH("-",iMind!H20,1)+1,5)),$A$2:$A$1125,$B$2:$B$1125),"")</f>
        <v>Unknown Toxic Substance</v>
      </c>
      <c r="H20" s="3" t="str">
        <f aca="false">IF(MID(iMind!H20,5*2+2+1,5)&lt;&gt;"",LOOKUP(VALUE(MID(iMind!H20,5*2+2+1,5)),$A$2:$A$1125,$B$2:$B$1125),"")</f>
        <v/>
      </c>
      <c r="I20" s="3" t="str">
        <f aca="false">IF(MID(iMind!H20,5*3+3+1,5)&lt;&gt;"",LOOKUP(VALUE(MID(iMind!H20,5*3+3+1,5)),$A$2:$A$1125,$B$2:$B$1125),"")</f>
        <v/>
      </c>
      <c r="J20" s="3" t="str">
        <f aca="false">IF(MID(iMind!H20,5*4+4+1,5)&lt;&gt;"",LOOKUP(VALUE(MID(iMind!H20,5*4+4+1,5)),$A$2:$A$1125,$B$2:$B$1125),"")</f>
        <v/>
      </c>
      <c r="K20" s="0" t="n">
        <f aca="false">IF(J20&lt;&gt;"",5, IF(I20&lt;&gt;"",4, IF(H20&lt;&gt;"",3, IF(G20&lt;&gt;"",2, IF(F20&lt;&gt;"",1, 0)))))</f>
        <v>2</v>
      </c>
      <c r="L20" s="0" t="n">
        <v>0</v>
      </c>
      <c r="M20" s="6" t="n">
        <f aca="false">iMind!D20</f>
        <v>1</v>
      </c>
    </row>
    <row r="21" customFormat="false" ht="12.8" hidden="false" customHeight="false" outlineLevel="0" collapsed="false">
      <c r="A21" s="4" t="n">
        <f aca="false">iMind!A21</f>
        <v>10019</v>
      </c>
      <c r="B21" s="0" t="str">
        <f aca="false">iMind!B21</f>
        <v>Other Category</v>
      </c>
      <c r="C21" s="0" t="str">
        <f aca="false">iMind!R21</f>
        <v>Products</v>
      </c>
      <c r="D21" s="0" t="str">
        <f aca="false">IF(J21&lt;&gt;"","//"&amp;_xlfn.TEXTJOIN("//",1,F21:I21), IF(I21&lt;&gt;"","//"&amp;_xlfn.TEXTJOIN("//",1,F21:H21), IF(H21&lt;&gt;"","//"&amp;_xlfn.TEXTJOIN("//",1,F21:G21), IF(G21&lt;&gt;"","//"&amp;F21, "//"))))</f>
        <v>//Products</v>
      </c>
      <c r="E21" s="0" t="str">
        <f aca="false">iMind!H21</f>
        <v>10000-10019</v>
      </c>
      <c r="F21" s="5" t="str">
        <f aca="false">LOOKUP(VALUE(LEFT(iMind!H21,SEARCH("-",iMind!H21,1)-1)),$A$2:$A$1125,$B$2:$B$1125)</f>
        <v>Products</v>
      </c>
      <c r="G21" s="5" t="str">
        <f aca="false">IF(MID(iMind!H21,SEARCH("-",iMind!H21,1)+1,5)&lt;&gt;"",LOOKUP(VALUE(MID(iMind!H21,SEARCH("-",iMind!H21,1)+1,5)),$A$2:$A$1125,$B$2:$B$1125),"")</f>
        <v>Other Category</v>
      </c>
      <c r="H21" s="3" t="str">
        <f aca="false">IF(MID(iMind!H21,5*2+2+1,5)&lt;&gt;"",LOOKUP(VALUE(MID(iMind!H21,5*2+2+1,5)),$A$2:$A$1125,$B$2:$B$1125),"")</f>
        <v/>
      </c>
      <c r="I21" s="3" t="str">
        <f aca="false">IF(MID(iMind!H21,5*3+3+1,5)&lt;&gt;"",LOOKUP(VALUE(MID(iMind!H21,5*3+3+1,5)),$A$2:$A$1125,$B$2:$B$1125),"")</f>
        <v/>
      </c>
      <c r="J21" s="3" t="str">
        <f aca="false">IF(MID(iMind!H21,5*4+4+1,5)&lt;&gt;"",LOOKUP(VALUE(MID(iMind!H21,5*4+4+1,5)),$A$2:$A$1125,$B$2:$B$1125),"")</f>
        <v/>
      </c>
      <c r="K21" s="0" t="n">
        <f aca="false">IF(J21&lt;&gt;"",5, IF(I21&lt;&gt;"",4, IF(H21&lt;&gt;"",3, IF(G21&lt;&gt;"",2, IF(F21&lt;&gt;"",1, 0)))))</f>
        <v>2</v>
      </c>
      <c r="L21" s="0" t="n">
        <v>0</v>
      </c>
      <c r="M21" s="6" t="n">
        <f aca="false">iMind!D21</f>
        <v>1</v>
      </c>
    </row>
    <row r="22" customFormat="false" ht="12.8" hidden="false" customHeight="false" outlineLevel="0" collapsed="false">
      <c r="A22" s="4" t="n">
        <f aca="false">iMind!A22</f>
        <v>11085</v>
      </c>
      <c r="B22" s="0" t="str">
        <f aca="false">iMind!B22</f>
        <v>N/A</v>
      </c>
      <c r="C22" s="0" t="str">
        <f aca="false">iMind!R22</f>
        <v>Products</v>
      </c>
      <c r="D22" s="0" t="str">
        <f aca="false">IF(J22&lt;&gt;"","//"&amp;_xlfn.TEXTJOIN("//",1,F22:I22), IF(I22&lt;&gt;"","//"&amp;_xlfn.TEXTJOIN("//",1,F22:H22), IF(H22&lt;&gt;"","//"&amp;_xlfn.TEXTJOIN("//",1,F22:G22), IF(G22&lt;&gt;"","//"&amp;F22, "//"))))</f>
        <v>//Products</v>
      </c>
      <c r="E22" s="0" t="str">
        <f aca="false">iMind!H22</f>
        <v>10000-11085</v>
      </c>
      <c r="F22" s="5" t="str">
        <f aca="false">LOOKUP(VALUE(LEFT(iMind!H22,SEARCH("-",iMind!H22,1)-1)),$A$2:$A$1125,$B$2:$B$1125)</f>
        <v>Products</v>
      </c>
      <c r="G22" s="5" t="str">
        <f aca="false">IF(MID(iMind!H22,SEARCH("-",iMind!H22,1)+1,5)&lt;&gt;"",LOOKUP(VALUE(MID(iMind!H22,SEARCH("-",iMind!H22,1)+1,5)),$A$2:$A$1125,$B$2:$B$1125),"")</f>
        <v>Nonpoisonous plants/mushrooms</v>
      </c>
      <c r="H22" s="3" t="str">
        <f aca="false">IF(MID(iMind!H22,5*2+2+1,5)&lt;&gt;"",LOOKUP(VALUE(MID(iMind!H22,5*2+2+1,5)),$A$2:$A$1125,$B$2:$B$1125),"")</f>
        <v/>
      </c>
      <c r="I22" s="3" t="str">
        <f aca="false">IF(MID(iMind!H22,5*3+3+1,5)&lt;&gt;"",LOOKUP(VALUE(MID(iMind!H22,5*3+3+1,5)),$A$2:$A$1125,$B$2:$B$1125),"")</f>
        <v/>
      </c>
      <c r="J22" s="3" t="str">
        <f aca="false">IF(MID(iMind!H22,5*4+4+1,5)&lt;&gt;"",LOOKUP(VALUE(MID(iMind!H22,5*4+4+1,5)),$A$2:$A$1125,$B$2:$B$1125),"")</f>
        <v/>
      </c>
      <c r="K22" s="0" t="n">
        <f aca="false">IF(J22&lt;&gt;"",5, IF(I22&lt;&gt;"",4, IF(H22&lt;&gt;"",3, IF(G22&lt;&gt;"",2, IF(F22&lt;&gt;"",1, 0)))))</f>
        <v>2</v>
      </c>
      <c r="L22" s="0" t="n">
        <v>0</v>
      </c>
      <c r="M22" s="6" t="n">
        <f aca="false">iMind!D22</f>
        <v>0</v>
      </c>
    </row>
    <row r="23" customFormat="false" ht="12.8" hidden="false" customHeight="false" outlineLevel="0" collapsed="false">
      <c r="A23" s="4" t="n">
        <f aca="false">iMind!A23</f>
        <v>10020</v>
      </c>
      <c r="B23" s="0" t="str">
        <f aca="false">iMind!B23</f>
        <v>Alimentary System</v>
      </c>
      <c r="C23" s="0" t="str">
        <f aca="false">iMind!R23</f>
        <v>Medical Drugs</v>
      </c>
      <c r="D23" s="0" t="str">
        <f aca="false">IF(J23&lt;&gt;"","//"&amp;_xlfn.TEXTJOIN("//",1,F23:I23), IF(I23&lt;&gt;"","//"&amp;_xlfn.TEXTJOIN("//",1,F23:H23), IF(H23&lt;&gt;"","//"&amp;_xlfn.TEXTJOIN("//",1,F23:G23), IF(G23&lt;&gt;"","//"&amp;F23, "//"))))</f>
        <v>//Products//Medical Drugs</v>
      </c>
      <c r="E23" s="0" t="str">
        <f aca="false">iMind!H23</f>
        <v>10000-10001-10020</v>
      </c>
      <c r="F23" s="5" t="str">
        <f aca="false">LOOKUP(VALUE(LEFT(iMind!H23,SEARCH("-",iMind!H23,1)-1)),$A$2:$A$1125,$B$2:$B$1125)</f>
        <v>Products</v>
      </c>
      <c r="G23" s="5" t="str">
        <f aca="false">IF(MID(iMind!H23,SEARCH("-",iMind!H23,1)+1,5)&lt;&gt;"",LOOKUP(VALUE(MID(iMind!H23,SEARCH("-",iMind!H23,1)+1,5)),$A$2:$A$1125,$B$2:$B$1125),"")</f>
        <v>Medical Drugs</v>
      </c>
      <c r="H23" s="3" t="str">
        <f aca="false">IF(MID(iMind!H23,5*2+2+1,5)&lt;&gt;"",LOOKUP(VALUE(MID(iMind!H23,5*2+2+1,5)),$A$2:$A$1125,$B$2:$B$1125),"")</f>
        <v>Other Category</v>
      </c>
      <c r="I23" s="3" t="str">
        <f aca="false">IF(MID(iMind!H23,5*3+3+1,5)&lt;&gt;"",LOOKUP(VALUE(MID(iMind!H23,5*3+3+1,5)),$A$2:$A$1125,$B$2:$B$1125),"")</f>
        <v/>
      </c>
      <c r="J23" s="3" t="str">
        <f aca="false">IF(MID(iMind!H23,5*4+4+1,5)&lt;&gt;"",LOOKUP(VALUE(MID(iMind!H23,5*4+4+1,5)),$A$2:$A$1125,$B$2:$B$1125),"")</f>
        <v/>
      </c>
      <c r="K23" s="0" t="n">
        <f aca="false">IF(J23&lt;&gt;"",5, IF(I23&lt;&gt;"",4, IF(H23&lt;&gt;"",3, IF(G23&lt;&gt;"",2, IF(F23&lt;&gt;"",1, 0)))))</f>
        <v>3</v>
      </c>
      <c r="L23" s="0" t="n">
        <v>0</v>
      </c>
      <c r="M23" s="6" t="n">
        <f aca="false">iMind!D23</f>
        <v>1</v>
      </c>
    </row>
    <row r="24" customFormat="false" ht="12.8" hidden="false" customHeight="false" outlineLevel="0" collapsed="false">
      <c r="A24" s="4" t="n">
        <f aca="false">iMind!A24</f>
        <v>10021</v>
      </c>
      <c r="B24" s="0" t="str">
        <f aca="false">iMind!B24</f>
        <v>Cardiovascular and Hematopoietic System</v>
      </c>
      <c r="C24" s="0" t="str">
        <f aca="false">iMind!R24</f>
        <v>Medical Drugs</v>
      </c>
      <c r="D24" s="0" t="str">
        <f aca="false">IF(J24&lt;&gt;"","//"&amp;_xlfn.TEXTJOIN("//",1,F24:I24), IF(I24&lt;&gt;"","//"&amp;_xlfn.TEXTJOIN("//",1,F24:H24), IF(H24&lt;&gt;"","//"&amp;_xlfn.TEXTJOIN("//",1,F24:G24), IF(G24&lt;&gt;"","//"&amp;F24, "//"))))</f>
        <v>//Products//Medical Drugs</v>
      </c>
      <c r="E24" s="0" t="str">
        <f aca="false">iMind!H24</f>
        <v>10000-10001-10021</v>
      </c>
      <c r="F24" s="5" t="str">
        <f aca="false">LOOKUP(VALUE(LEFT(iMind!H24,SEARCH("-",iMind!H24,1)-1)),$A$2:$A$1125,$B$2:$B$1125)</f>
        <v>Products</v>
      </c>
      <c r="G24" s="5" t="str">
        <f aca="false">IF(MID(iMind!H24,SEARCH("-",iMind!H24,1)+1,5)&lt;&gt;"",LOOKUP(VALUE(MID(iMind!H24,SEARCH("-",iMind!H24,1)+1,5)),$A$2:$A$1125,$B$2:$B$1125),"")</f>
        <v>Medical Drugs</v>
      </c>
      <c r="H24" s="3" t="str">
        <f aca="false">IF(MID(iMind!H24,5*2+2+1,5)&lt;&gt;"",LOOKUP(VALUE(MID(iMind!H24,5*2+2+1,5)),$A$2:$A$1125,$B$2:$B$1125),"")</f>
        <v>Other Category</v>
      </c>
      <c r="I24" s="3" t="str">
        <f aca="false">IF(MID(iMind!H24,5*3+3+1,5)&lt;&gt;"",LOOKUP(VALUE(MID(iMind!H24,5*3+3+1,5)),$A$2:$A$1125,$B$2:$B$1125),"")</f>
        <v/>
      </c>
      <c r="J24" s="3" t="str">
        <f aca="false">IF(MID(iMind!H24,5*4+4+1,5)&lt;&gt;"",LOOKUP(VALUE(MID(iMind!H24,5*4+4+1,5)),$A$2:$A$1125,$B$2:$B$1125),"")</f>
        <v/>
      </c>
      <c r="K24" s="0" t="n">
        <f aca="false">IF(J24&lt;&gt;"",5, IF(I24&lt;&gt;"",4, IF(H24&lt;&gt;"",3, IF(G24&lt;&gt;"",2, IF(F24&lt;&gt;"",1, 0)))))</f>
        <v>3</v>
      </c>
      <c r="L24" s="0" t="n">
        <v>0</v>
      </c>
      <c r="M24" s="6" t="n">
        <f aca="false">iMind!D24</f>
        <v>1</v>
      </c>
    </row>
    <row r="25" customFormat="false" ht="12.8" hidden="false" customHeight="false" outlineLevel="0" collapsed="false">
      <c r="A25" s="4" t="n">
        <f aca="false">iMind!A25</f>
        <v>10022</v>
      </c>
      <c r="B25" s="0" t="str">
        <f aca="false">iMind!B25</f>
        <v>Respiratory System</v>
      </c>
      <c r="C25" s="0" t="str">
        <f aca="false">iMind!R25</f>
        <v>Medical Drugs</v>
      </c>
      <c r="D25" s="0" t="str">
        <f aca="false">IF(J25&lt;&gt;"","//"&amp;_xlfn.TEXTJOIN("//",1,F25:I25), IF(I25&lt;&gt;"","//"&amp;_xlfn.TEXTJOIN("//",1,F25:H25), IF(H25&lt;&gt;"","//"&amp;_xlfn.TEXTJOIN("//",1,F25:G25), IF(G25&lt;&gt;"","//"&amp;F25, "//"))))</f>
        <v>//Products//Medical Drugs</v>
      </c>
      <c r="E25" s="0" t="str">
        <f aca="false">iMind!H25</f>
        <v>10000-10001-10022</v>
      </c>
      <c r="F25" s="5" t="str">
        <f aca="false">LOOKUP(VALUE(LEFT(iMind!H25,SEARCH("-",iMind!H25,1)-1)),$A$2:$A$1125,$B$2:$B$1125)</f>
        <v>Products</v>
      </c>
      <c r="G25" s="5" t="str">
        <f aca="false">IF(MID(iMind!H25,SEARCH("-",iMind!H25,1)+1,5)&lt;&gt;"",LOOKUP(VALUE(MID(iMind!H25,SEARCH("-",iMind!H25,1)+1,5)),$A$2:$A$1125,$B$2:$B$1125),"")</f>
        <v>Medical Drugs</v>
      </c>
      <c r="H25" s="3" t="str">
        <f aca="false">IF(MID(iMind!H25,5*2+2+1,5)&lt;&gt;"",LOOKUP(VALUE(MID(iMind!H25,5*2+2+1,5)),$A$2:$A$1125,$B$2:$B$1125),"")</f>
        <v>Other Category</v>
      </c>
      <c r="I25" s="3" t="str">
        <f aca="false">IF(MID(iMind!H25,5*3+3+1,5)&lt;&gt;"",LOOKUP(VALUE(MID(iMind!H25,5*3+3+1,5)),$A$2:$A$1125,$B$2:$B$1125),"")</f>
        <v/>
      </c>
      <c r="J25" s="3" t="str">
        <f aca="false">IF(MID(iMind!H25,5*4+4+1,5)&lt;&gt;"",LOOKUP(VALUE(MID(iMind!H25,5*4+4+1,5)),$A$2:$A$1125,$B$2:$B$1125),"")</f>
        <v/>
      </c>
      <c r="K25" s="0" t="n">
        <f aca="false">IF(J25&lt;&gt;"",5, IF(I25&lt;&gt;"",4, IF(H25&lt;&gt;"",3, IF(G25&lt;&gt;"",2, IF(F25&lt;&gt;"",1, 0)))))</f>
        <v>3</v>
      </c>
      <c r="L25" s="0" t="n">
        <v>0</v>
      </c>
      <c r="M25" s="6" t="n">
        <f aca="false">iMind!D25</f>
        <v>1</v>
      </c>
    </row>
    <row r="26" customFormat="false" ht="12.8" hidden="false" customHeight="false" outlineLevel="0" collapsed="false">
      <c r="A26" s="4" t="n">
        <f aca="false">iMind!A26</f>
        <v>10023</v>
      </c>
      <c r="B26" s="0" t="str">
        <f aca="false">iMind!B26</f>
        <v>Neuro-Muscular System</v>
      </c>
      <c r="C26" s="0" t="str">
        <f aca="false">iMind!R26</f>
        <v>Medical Drugs</v>
      </c>
      <c r="D26" s="0" t="str">
        <f aca="false">IF(J26&lt;&gt;"","//"&amp;_xlfn.TEXTJOIN("//",1,F26:I26), IF(I26&lt;&gt;"","//"&amp;_xlfn.TEXTJOIN("//",1,F26:H26), IF(H26&lt;&gt;"","//"&amp;_xlfn.TEXTJOIN("//",1,F26:G26), IF(G26&lt;&gt;"","//"&amp;F26, "//"))))</f>
        <v>//Products//Medical Drugs</v>
      </c>
      <c r="E26" s="0" t="str">
        <f aca="false">iMind!H26</f>
        <v>10000-10001-10023</v>
      </c>
      <c r="F26" s="5" t="str">
        <f aca="false">LOOKUP(VALUE(LEFT(iMind!H26,SEARCH("-",iMind!H26,1)-1)),$A$2:$A$1125,$B$2:$B$1125)</f>
        <v>Products</v>
      </c>
      <c r="G26" s="5" t="str">
        <f aca="false">IF(MID(iMind!H26,SEARCH("-",iMind!H26,1)+1,5)&lt;&gt;"",LOOKUP(VALUE(MID(iMind!H26,SEARCH("-",iMind!H26,1)+1,5)),$A$2:$A$1125,$B$2:$B$1125),"")</f>
        <v>Medical Drugs</v>
      </c>
      <c r="H26" s="3" t="str">
        <f aca="false">IF(MID(iMind!H26,5*2+2+1,5)&lt;&gt;"",LOOKUP(VALUE(MID(iMind!H26,5*2+2+1,5)),$A$2:$A$1125,$B$2:$B$1125),"")</f>
        <v>Other Category</v>
      </c>
      <c r="I26" s="3" t="str">
        <f aca="false">IF(MID(iMind!H26,5*3+3+1,5)&lt;&gt;"",LOOKUP(VALUE(MID(iMind!H26,5*3+3+1,5)),$A$2:$A$1125,$B$2:$B$1125),"")</f>
        <v/>
      </c>
      <c r="J26" s="3" t="str">
        <f aca="false">IF(MID(iMind!H26,5*4+4+1,5)&lt;&gt;"",LOOKUP(VALUE(MID(iMind!H26,5*4+4+1,5)),$A$2:$A$1125,$B$2:$B$1125),"")</f>
        <v/>
      </c>
      <c r="K26" s="0" t="n">
        <f aca="false">IF(J26&lt;&gt;"",5, IF(I26&lt;&gt;"",4, IF(H26&lt;&gt;"",3, IF(G26&lt;&gt;"",2, IF(F26&lt;&gt;"",1, 0)))))</f>
        <v>3</v>
      </c>
      <c r="L26" s="0" t="n">
        <v>0</v>
      </c>
      <c r="M26" s="6" t="n">
        <f aca="false">iMind!D26</f>
        <v>1</v>
      </c>
    </row>
    <row r="27" customFormat="false" ht="12.8" hidden="false" customHeight="false" outlineLevel="0" collapsed="false">
      <c r="A27" s="4" t="n">
        <f aca="false">iMind!A27</f>
        <v>10024</v>
      </c>
      <c r="B27" s="0" t="str">
        <f aca="false">iMind!B27</f>
        <v>Hormones</v>
      </c>
      <c r="C27" s="0" t="str">
        <f aca="false">iMind!R27</f>
        <v>Medical Drugs</v>
      </c>
      <c r="D27" s="0" t="str">
        <f aca="false">IF(J27&lt;&gt;"","//"&amp;_xlfn.TEXTJOIN("//",1,F27:I27), IF(I27&lt;&gt;"","//"&amp;_xlfn.TEXTJOIN("//",1,F27:H27), IF(H27&lt;&gt;"","//"&amp;_xlfn.TEXTJOIN("//",1,F27:G27), IF(G27&lt;&gt;"","//"&amp;F27, "//"))))</f>
        <v>//Products//Medical Drugs</v>
      </c>
      <c r="E27" s="0" t="str">
        <f aca="false">iMind!H27</f>
        <v>10000-10001-10024</v>
      </c>
      <c r="F27" s="5" t="str">
        <f aca="false">LOOKUP(VALUE(LEFT(iMind!H27,SEARCH("-",iMind!H27,1)-1)),$A$2:$A$1125,$B$2:$B$1125)</f>
        <v>Products</v>
      </c>
      <c r="G27" s="5" t="str">
        <f aca="false">IF(MID(iMind!H27,SEARCH("-",iMind!H27,1)+1,5)&lt;&gt;"",LOOKUP(VALUE(MID(iMind!H27,SEARCH("-",iMind!H27,1)+1,5)),$A$2:$A$1125,$B$2:$B$1125),"")</f>
        <v>Medical Drugs</v>
      </c>
      <c r="H27" s="3" t="str">
        <f aca="false">IF(MID(iMind!H27,5*2+2+1,5)&lt;&gt;"",LOOKUP(VALUE(MID(iMind!H27,5*2+2+1,5)),$A$2:$A$1125,$B$2:$B$1125),"")</f>
        <v>Hormones</v>
      </c>
      <c r="I27" s="3" t="str">
        <f aca="false">IF(MID(iMind!H27,5*3+3+1,5)&lt;&gt;"",LOOKUP(VALUE(MID(iMind!H27,5*3+3+1,5)),$A$2:$A$1125,$B$2:$B$1125),"")</f>
        <v/>
      </c>
      <c r="J27" s="3" t="str">
        <f aca="false">IF(MID(iMind!H27,5*4+4+1,5)&lt;&gt;"",LOOKUP(VALUE(MID(iMind!H27,5*4+4+1,5)),$A$2:$A$1125,$B$2:$B$1125),"")</f>
        <v/>
      </c>
      <c r="K27" s="0" t="n">
        <f aca="false">IF(J27&lt;&gt;"",5, IF(I27&lt;&gt;"",4, IF(H27&lt;&gt;"",3, IF(G27&lt;&gt;"",2, IF(F27&lt;&gt;"",1, 0)))))</f>
        <v>3</v>
      </c>
      <c r="L27" s="0" t="n">
        <v>0</v>
      </c>
      <c r="M27" s="6" t="n">
        <f aca="false">iMind!D27</f>
        <v>1</v>
      </c>
    </row>
    <row r="28" customFormat="false" ht="12.8" hidden="false" customHeight="false" outlineLevel="0" collapsed="false">
      <c r="A28" s="4" t="n">
        <f aca="false">iMind!A28</f>
        <v>10025</v>
      </c>
      <c r="B28" s="0" t="str">
        <f aca="false">iMind!B28</f>
        <v>Contraceptive agents</v>
      </c>
      <c r="C28" s="0" t="str">
        <f aca="false">iMind!R28</f>
        <v>Medical Drugs</v>
      </c>
      <c r="D28" s="0" t="str">
        <f aca="false">IF(J28&lt;&gt;"","//"&amp;_xlfn.TEXTJOIN("//",1,F28:I28), IF(I28&lt;&gt;"","//"&amp;_xlfn.TEXTJOIN("//",1,F28:H28), IF(H28&lt;&gt;"","//"&amp;_xlfn.TEXTJOIN("//",1,F28:G28), IF(G28&lt;&gt;"","//"&amp;F28, "//"))))</f>
        <v>//Products//Medical Drugs</v>
      </c>
      <c r="E28" s="0" t="str">
        <f aca="false">iMind!H28</f>
        <v>10000-10001-10025</v>
      </c>
      <c r="F28" s="5" t="str">
        <f aca="false">LOOKUP(VALUE(LEFT(iMind!H28,SEARCH("-",iMind!H28,1)-1)),$A$2:$A$1125,$B$2:$B$1125)</f>
        <v>Products</v>
      </c>
      <c r="G28" s="5" t="str">
        <f aca="false">IF(MID(iMind!H28,SEARCH("-",iMind!H28,1)+1,5)&lt;&gt;"",LOOKUP(VALUE(MID(iMind!H28,SEARCH("-",iMind!H28,1)+1,5)),$A$2:$A$1125,$B$2:$B$1125),"")</f>
        <v>Medical Drugs</v>
      </c>
      <c r="H28" s="3" t="str">
        <f aca="false">IF(MID(iMind!H28,5*2+2+1,5)&lt;&gt;"",LOOKUP(VALUE(MID(iMind!H28,5*2+2+1,5)),$A$2:$A$1125,$B$2:$B$1125),"")</f>
        <v>Contraceptive agents</v>
      </c>
      <c r="I28" s="3" t="str">
        <f aca="false">IF(MID(iMind!H28,5*3+3+1,5)&lt;&gt;"",LOOKUP(VALUE(MID(iMind!H28,5*3+3+1,5)),$A$2:$A$1125,$B$2:$B$1125),"")</f>
        <v/>
      </c>
      <c r="J28" s="3" t="str">
        <f aca="false">IF(MID(iMind!H28,5*4+4+1,5)&lt;&gt;"",LOOKUP(VALUE(MID(iMind!H28,5*4+4+1,5)),$A$2:$A$1125,$B$2:$B$1125),"")</f>
        <v/>
      </c>
      <c r="K28" s="0" t="n">
        <f aca="false">IF(J28&lt;&gt;"",5, IF(I28&lt;&gt;"",4, IF(H28&lt;&gt;"",3, IF(G28&lt;&gt;"",2, IF(F28&lt;&gt;"",1, 0)))))</f>
        <v>3</v>
      </c>
      <c r="L28" s="0" t="n">
        <v>0</v>
      </c>
      <c r="M28" s="6" t="n">
        <f aca="false">iMind!D28</f>
        <v>1</v>
      </c>
    </row>
    <row r="29" customFormat="false" ht="12.8" hidden="false" customHeight="false" outlineLevel="0" collapsed="false">
      <c r="A29" s="4" t="n">
        <f aca="false">iMind!A29</f>
        <v>10026</v>
      </c>
      <c r="B29" s="0" t="str">
        <f aca="false">iMind!B29</f>
        <v>Antibiotics</v>
      </c>
      <c r="C29" s="0" t="str">
        <f aca="false">iMind!R29</f>
        <v>Medical Drugs</v>
      </c>
      <c r="D29" s="0" t="str">
        <f aca="false">IF(J29&lt;&gt;"","//"&amp;_xlfn.TEXTJOIN("//",1,F29:I29), IF(I29&lt;&gt;"","//"&amp;_xlfn.TEXTJOIN("//",1,F29:H29), IF(H29&lt;&gt;"","//"&amp;_xlfn.TEXTJOIN("//",1,F29:G29), IF(G29&lt;&gt;"","//"&amp;F29, "//"))))</f>
        <v>//Products//Medical Drugs</v>
      </c>
      <c r="E29" s="0" t="str">
        <f aca="false">iMind!H29</f>
        <v>10000-10001-10026</v>
      </c>
      <c r="F29" s="5" t="str">
        <f aca="false">LOOKUP(VALUE(LEFT(iMind!H29,SEARCH("-",iMind!H29,1)-1)),$A$2:$A$1125,$B$2:$B$1125)</f>
        <v>Products</v>
      </c>
      <c r="G29" s="5" t="str">
        <f aca="false">IF(MID(iMind!H29,SEARCH("-",iMind!H29,1)+1,5)&lt;&gt;"",LOOKUP(VALUE(MID(iMind!H29,SEARCH("-",iMind!H29,1)+1,5)),$A$2:$A$1125,$B$2:$B$1125),"")</f>
        <v>Medical Drugs</v>
      </c>
      <c r="H29" s="3" t="str">
        <f aca="false">IF(MID(iMind!H29,5*2+2+1,5)&lt;&gt;"",LOOKUP(VALUE(MID(iMind!H29,5*2+2+1,5)),$A$2:$A$1125,$B$2:$B$1125),"")</f>
        <v>Antibiotics</v>
      </c>
      <c r="I29" s="3" t="str">
        <f aca="false">IF(MID(iMind!H29,5*3+3+1,5)&lt;&gt;"",LOOKUP(VALUE(MID(iMind!H29,5*3+3+1,5)),$A$2:$A$1125,$B$2:$B$1125),"")</f>
        <v/>
      </c>
      <c r="J29" s="3" t="str">
        <f aca="false">IF(MID(iMind!H29,5*4+4+1,5)&lt;&gt;"",LOOKUP(VALUE(MID(iMind!H29,5*4+4+1,5)),$A$2:$A$1125,$B$2:$B$1125),"")</f>
        <v/>
      </c>
      <c r="K29" s="0" t="n">
        <f aca="false">IF(J29&lt;&gt;"",5, IF(I29&lt;&gt;"",4, IF(H29&lt;&gt;"",3, IF(G29&lt;&gt;"",2, IF(F29&lt;&gt;"",1, 0)))))</f>
        <v>3</v>
      </c>
      <c r="L29" s="0" t="n">
        <v>0</v>
      </c>
      <c r="M29" s="6" t="n">
        <f aca="false">iMind!D29</f>
        <v>1</v>
      </c>
    </row>
    <row r="30" customFormat="false" ht="12.8" hidden="false" customHeight="false" outlineLevel="0" collapsed="false">
      <c r="A30" s="4" t="n">
        <f aca="false">iMind!A30</f>
        <v>10027</v>
      </c>
      <c r="B30" s="0" t="str">
        <f aca="false">iMind!B30</f>
        <v>Other Chemotherapeutics</v>
      </c>
      <c r="C30" s="0" t="str">
        <f aca="false">iMind!R30</f>
        <v>Medical Drugs</v>
      </c>
      <c r="D30" s="0" t="str">
        <f aca="false">IF(J30&lt;&gt;"","//"&amp;_xlfn.TEXTJOIN("//",1,F30:I30), IF(I30&lt;&gt;"","//"&amp;_xlfn.TEXTJOIN("//",1,F30:H30), IF(H30&lt;&gt;"","//"&amp;_xlfn.TEXTJOIN("//",1,F30:G30), IF(G30&lt;&gt;"","//"&amp;F30, "//"))))</f>
        <v>//Products//Medical Drugs</v>
      </c>
      <c r="E30" s="0" t="str">
        <f aca="false">iMind!H30</f>
        <v>10000-10001-10027</v>
      </c>
      <c r="F30" s="5" t="str">
        <f aca="false">LOOKUP(VALUE(LEFT(iMind!H30,SEARCH("-",iMind!H30,1)-1)),$A$2:$A$1125,$B$2:$B$1125)</f>
        <v>Products</v>
      </c>
      <c r="G30" s="5" t="str">
        <f aca="false">IF(MID(iMind!H30,SEARCH("-",iMind!H30,1)+1,5)&lt;&gt;"",LOOKUP(VALUE(MID(iMind!H30,SEARCH("-",iMind!H30,1)+1,5)),$A$2:$A$1125,$B$2:$B$1125),"")</f>
        <v>Medical Drugs</v>
      </c>
      <c r="H30" s="3" t="str">
        <f aca="false">IF(MID(iMind!H30,5*2+2+1,5)&lt;&gt;"",LOOKUP(VALUE(MID(iMind!H30,5*2+2+1,5)),$A$2:$A$1125,$B$2:$B$1125),"")</f>
        <v>Other Chemotherapeutics</v>
      </c>
      <c r="I30" s="3" t="str">
        <f aca="false">IF(MID(iMind!H30,5*3+3+1,5)&lt;&gt;"",LOOKUP(VALUE(MID(iMind!H30,5*3+3+1,5)),$A$2:$A$1125,$B$2:$B$1125),"")</f>
        <v/>
      </c>
      <c r="J30" s="3" t="str">
        <f aca="false">IF(MID(iMind!H30,5*4+4+1,5)&lt;&gt;"",LOOKUP(VALUE(MID(iMind!H30,5*4+4+1,5)),$A$2:$A$1125,$B$2:$B$1125),"")</f>
        <v/>
      </c>
      <c r="K30" s="0" t="n">
        <f aca="false">IF(J30&lt;&gt;"",5, IF(I30&lt;&gt;"",4, IF(H30&lt;&gt;"",3, IF(G30&lt;&gt;"",2, IF(F30&lt;&gt;"",1, 0)))))</f>
        <v>3</v>
      </c>
      <c r="L30" s="0" t="n">
        <v>0</v>
      </c>
      <c r="M30" s="6" t="n">
        <f aca="false">iMind!D30</f>
        <v>1</v>
      </c>
    </row>
    <row r="31" customFormat="false" ht="12.8" hidden="false" customHeight="false" outlineLevel="0" collapsed="false">
      <c r="A31" s="4" t="n">
        <f aca="false">iMind!A31</f>
        <v>10028</v>
      </c>
      <c r="B31" s="0" t="str">
        <f aca="false">iMind!B31</f>
        <v>Genito-Urinary System</v>
      </c>
      <c r="C31" s="0" t="str">
        <f aca="false">iMind!R31</f>
        <v>Medical Drugs</v>
      </c>
      <c r="D31" s="0" t="str">
        <f aca="false">IF(J31&lt;&gt;"","//"&amp;_xlfn.TEXTJOIN("//",1,F31:I31), IF(I31&lt;&gt;"","//"&amp;_xlfn.TEXTJOIN("//",1,F31:H31), IF(H31&lt;&gt;"","//"&amp;_xlfn.TEXTJOIN("//",1,F31:G31), IF(G31&lt;&gt;"","//"&amp;F31, "//"))))</f>
        <v>//Products//Medical Drugs</v>
      </c>
      <c r="E31" s="0" t="str">
        <f aca="false">iMind!H31</f>
        <v>10000-10001-10028</v>
      </c>
      <c r="F31" s="5" t="str">
        <f aca="false">LOOKUP(VALUE(LEFT(iMind!H31,SEARCH("-",iMind!H31,1)-1)),$A$2:$A$1125,$B$2:$B$1125)</f>
        <v>Products</v>
      </c>
      <c r="G31" s="5" t="str">
        <f aca="false">IF(MID(iMind!H31,SEARCH("-",iMind!H31,1)+1,5)&lt;&gt;"",LOOKUP(VALUE(MID(iMind!H31,SEARCH("-",iMind!H31,1)+1,5)),$A$2:$A$1125,$B$2:$B$1125),"")</f>
        <v>Medical Drugs</v>
      </c>
      <c r="H31" s="3" t="str">
        <f aca="false">IF(MID(iMind!H31,5*2+2+1,5)&lt;&gt;"",LOOKUP(VALUE(MID(iMind!H31,5*2+2+1,5)),$A$2:$A$1125,$B$2:$B$1125),"")</f>
        <v>Genito-Urinary System</v>
      </c>
      <c r="I31" s="3" t="str">
        <f aca="false">IF(MID(iMind!H31,5*3+3+1,5)&lt;&gt;"",LOOKUP(VALUE(MID(iMind!H31,5*3+3+1,5)),$A$2:$A$1125,$B$2:$B$1125),"")</f>
        <v/>
      </c>
      <c r="J31" s="3" t="str">
        <f aca="false">IF(MID(iMind!H31,5*4+4+1,5)&lt;&gt;"",LOOKUP(VALUE(MID(iMind!H31,5*4+4+1,5)),$A$2:$A$1125,$B$2:$B$1125),"")</f>
        <v/>
      </c>
      <c r="K31" s="0" t="n">
        <f aca="false">IF(J31&lt;&gt;"",5, IF(I31&lt;&gt;"",4, IF(H31&lt;&gt;"",3, IF(G31&lt;&gt;"",2, IF(F31&lt;&gt;"",1, 0)))))</f>
        <v>3</v>
      </c>
      <c r="L31" s="0" t="n">
        <v>0</v>
      </c>
      <c r="M31" s="6" t="n">
        <f aca="false">iMind!D31</f>
        <v>1</v>
      </c>
    </row>
    <row r="32" customFormat="false" ht="12.8" hidden="false" customHeight="false" outlineLevel="0" collapsed="false">
      <c r="A32" s="4" t="n">
        <f aca="false">iMind!A32</f>
        <v>10029</v>
      </c>
      <c r="B32" s="0" t="str">
        <f aca="false">iMind!B32</f>
        <v>Metabolism</v>
      </c>
      <c r="C32" s="0" t="str">
        <f aca="false">iMind!R32</f>
        <v>Medical Drugs</v>
      </c>
      <c r="D32" s="0" t="str">
        <f aca="false">IF(J32&lt;&gt;"","//"&amp;_xlfn.TEXTJOIN("//",1,F32:I32), IF(I32&lt;&gt;"","//"&amp;_xlfn.TEXTJOIN("//",1,F32:H32), IF(H32&lt;&gt;"","//"&amp;_xlfn.TEXTJOIN("//",1,F32:G32), IF(G32&lt;&gt;"","//"&amp;F32, "//"))))</f>
        <v>//Products//Medical Drugs</v>
      </c>
      <c r="E32" s="0" t="str">
        <f aca="false">iMind!H32</f>
        <v>10000-10001-10029</v>
      </c>
      <c r="F32" s="5" t="str">
        <f aca="false">LOOKUP(VALUE(LEFT(iMind!H32,SEARCH("-",iMind!H32,1)-1)),$A$2:$A$1125,$B$2:$B$1125)</f>
        <v>Products</v>
      </c>
      <c r="G32" s="5" t="str">
        <f aca="false">IF(MID(iMind!H32,SEARCH("-",iMind!H32,1)+1,5)&lt;&gt;"",LOOKUP(VALUE(MID(iMind!H32,SEARCH("-",iMind!H32,1)+1,5)),$A$2:$A$1125,$B$2:$B$1125),"")</f>
        <v>Medical Drugs</v>
      </c>
      <c r="H32" s="3" t="str">
        <f aca="false">IF(MID(iMind!H32,5*2+2+1,5)&lt;&gt;"",LOOKUP(VALUE(MID(iMind!H32,5*2+2+1,5)),$A$2:$A$1125,$B$2:$B$1125),"")</f>
        <v>Metabolism</v>
      </c>
      <c r="I32" s="3" t="str">
        <f aca="false">IF(MID(iMind!H32,5*3+3+1,5)&lt;&gt;"",LOOKUP(VALUE(MID(iMind!H32,5*3+3+1,5)),$A$2:$A$1125,$B$2:$B$1125),"")</f>
        <v/>
      </c>
      <c r="J32" s="3" t="str">
        <f aca="false">IF(MID(iMind!H32,5*4+4+1,5)&lt;&gt;"",LOOKUP(VALUE(MID(iMind!H32,5*4+4+1,5)),$A$2:$A$1125,$B$2:$B$1125),"")</f>
        <v/>
      </c>
      <c r="K32" s="0" t="n">
        <f aca="false">IF(J32&lt;&gt;"",5, IF(I32&lt;&gt;"",4, IF(H32&lt;&gt;"",3, IF(G32&lt;&gt;"",2, IF(F32&lt;&gt;"",1, 0)))))</f>
        <v>3</v>
      </c>
      <c r="L32" s="0" t="n">
        <v>0</v>
      </c>
      <c r="M32" s="6" t="n">
        <f aca="false">iMind!D32</f>
        <v>1</v>
      </c>
    </row>
    <row r="33" customFormat="false" ht="12.8" hidden="false" customHeight="false" outlineLevel="0" collapsed="false">
      <c r="A33" s="4" t="n">
        <f aca="false">iMind!A33</f>
        <v>10030</v>
      </c>
      <c r="B33" s="0" t="str">
        <f aca="false">iMind!B33</f>
        <v>Vitamins and Minerals</v>
      </c>
      <c r="C33" s="0" t="str">
        <f aca="false">iMind!R33</f>
        <v>Medical Drugs</v>
      </c>
      <c r="D33" s="0" t="str">
        <f aca="false">IF(J33&lt;&gt;"","//"&amp;_xlfn.TEXTJOIN("//",1,F33:I33), IF(I33&lt;&gt;"","//"&amp;_xlfn.TEXTJOIN("//",1,F33:H33), IF(H33&lt;&gt;"","//"&amp;_xlfn.TEXTJOIN("//",1,F33:G33), IF(G33&lt;&gt;"","//"&amp;F33, "//"))))</f>
        <v>//Products//Medical Drugs</v>
      </c>
      <c r="E33" s="0" t="str">
        <f aca="false">iMind!H33</f>
        <v>10000-10001-10030</v>
      </c>
      <c r="F33" s="5" t="str">
        <f aca="false">LOOKUP(VALUE(LEFT(iMind!H33,SEARCH("-",iMind!H33,1)-1)),$A$2:$A$1125,$B$2:$B$1125)</f>
        <v>Products</v>
      </c>
      <c r="G33" s="5" t="str">
        <f aca="false">IF(MID(iMind!H33,SEARCH("-",iMind!H33,1)+1,5)&lt;&gt;"",LOOKUP(VALUE(MID(iMind!H33,SEARCH("-",iMind!H33,1)+1,5)),$A$2:$A$1125,$B$2:$B$1125),"")</f>
        <v>Medical Drugs</v>
      </c>
      <c r="H33" s="3" t="str">
        <f aca="false">IF(MID(iMind!H33,5*2+2+1,5)&lt;&gt;"",LOOKUP(VALUE(MID(iMind!H33,5*2+2+1,5)),$A$2:$A$1125,$B$2:$B$1125),"")</f>
        <v>Vitamins and Minerals</v>
      </c>
      <c r="I33" s="3" t="str">
        <f aca="false">IF(MID(iMind!H33,5*3+3+1,5)&lt;&gt;"",LOOKUP(VALUE(MID(iMind!H33,5*3+3+1,5)),$A$2:$A$1125,$B$2:$B$1125),"")</f>
        <v/>
      </c>
      <c r="J33" s="3" t="str">
        <f aca="false">IF(MID(iMind!H33,5*4+4+1,5)&lt;&gt;"",LOOKUP(VALUE(MID(iMind!H33,5*4+4+1,5)),$A$2:$A$1125,$B$2:$B$1125),"")</f>
        <v/>
      </c>
      <c r="K33" s="0" t="n">
        <f aca="false">IF(J33&lt;&gt;"",5, IF(I33&lt;&gt;"",4, IF(H33&lt;&gt;"",3, IF(G33&lt;&gt;"",2, IF(F33&lt;&gt;"",1, 0)))))</f>
        <v>3</v>
      </c>
      <c r="L33" s="0" t="n">
        <v>0</v>
      </c>
      <c r="M33" s="6" t="n">
        <f aca="false">iMind!D33</f>
        <v>1</v>
      </c>
    </row>
    <row r="34" customFormat="false" ht="12.8" hidden="false" customHeight="false" outlineLevel="0" collapsed="false">
      <c r="A34" s="4" t="n">
        <f aca="false">iMind!A34</f>
        <v>10031</v>
      </c>
      <c r="B34" s="0" t="str">
        <f aca="false">iMind!B34</f>
        <v>Nutrition</v>
      </c>
      <c r="C34" s="0" t="str">
        <f aca="false">iMind!R34</f>
        <v>Medical Drugs</v>
      </c>
      <c r="D34" s="0" t="str">
        <f aca="false">IF(J34&lt;&gt;"","//"&amp;_xlfn.TEXTJOIN("//",1,F34:I34), IF(I34&lt;&gt;"","//"&amp;_xlfn.TEXTJOIN("//",1,F34:H34), IF(H34&lt;&gt;"","//"&amp;_xlfn.TEXTJOIN("//",1,F34:G34), IF(G34&lt;&gt;"","//"&amp;F34, "//"))))</f>
        <v>//Products//Medical Drugs</v>
      </c>
      <c r="E34" s="0" t="str">
        <f aca="false">iMind!H34</f>
        <v>10000-10001-10031</v>
      </c>
      <c r="F34" s="5" t="str">
        <f aca="false">LOOKUP(VALUE(LEFT(iMind!H34,SEARCH("-",iMind!H34,1)-1)),$A$2:$A$1125,$B$2:$B$1125)</f>
        <v>Products</v>
      </c>
      <c r="G34" s="5" t="str">
        <f aca="false">IF(MID(iMind!H34,SEARCH("-",iMind!H34,1)+1,5)&lt;&gt;"",LOOKUP(VALUE(MID(iMind!H34,SEARCH("-",iMind!H34,1)+1,5)),$A$2:$A$1125,$B$2:$B$1125),"")</f>
        <v>Medical Drugs</v>
      </c>
      <c r="H34" s="3" t="str">
        <f aca="false">IF(MID(iMind!H34,5*2+2+1,5)&lt;&gt;"",LOOKUP(VALUE(MID(iMind!H34,5*2+2+1,5)),$A$2:$A$1125,$B$2:$B$1125),"")</f>
        <v>Nutrition</v>
      </c>
      <c r="I34" s="3" t="str">
        <f aca="false">IF(MID(iMind!H34,5*3+3+1,5)&lt;&gt;"",LOOKUP(VALUE(MID(iMind!H34,5*3+3+1,5)),$A$2:$A$1125,$B$2:$B$1125),"")</f>
        <v/>
      </c>
      <c r="J34" s="3" t="str">
        <f aca="false">IF(MID(iMind!H34,5*4+4+1,5)&lt;&gt;"",LOOKUP(VALUE(MID(iMind!H34,5*4+4+1,5)),$A$2:$A$1125,$B$2:$B$1125),"")</f>
        <v/>
      </c>
      <c r="K34" s="0" t="n">
        <f aca="false">IF(J34&lt;&gt;"",5, IF(I34&lt;&gt;"",4, IF(H34&lt;&gt;"",3, IF(G34&lt;&gt;"",2, IF(F34&lt;&gt;"",1, 0)))))</f>
        <v>3</v>
      </c>
      <c r="L34" s="0" t="n">
        <v>0</v>
      </c>
      <c r="M34" s="6" t="n">
        <f aca="false">iMind!D34</f>
        <v>1</v>
      </c>
    </row>
    <row r="35" customFormat="false" ht="12.8" hidden="false" customHeight="false" outlineLevel="0" collapsed="false">
      <c r="A35" s="4" t="n">
        <f aca="false">iMind!A35</f>
        <v>10032</v>
      </c>
      <c r="B35" s="0" t="str">
        <f aca="false">iMind!B35</f>
        <v>Eye, Ear, Mouth and Throat</v>
      </c>
      <c r="C35" s="0" t="str">
        <f aca="false">iMind!R35</f>
        <v>Medical Drugs</v>
      </c>
      <c r="D35" s="0" t="str">
        <f aca="false">IF(J35&lt;&gt;"","//"&amp;_xlfn.TEXTJOIN("//",1,F35:I35), IF(I35&lt;&gt;"","//"&amp;_xlfn.TEXTJOIN("//",1,F35:H35), IF(H35&lt;&gt;"","//"&amp;_xlfn.TEXTJOIN("//",1,F35:G35), IF(G35&lt;&gt;"","//"&amp;F35, "//"))))</f>
        <v>//Products//Medical Drugs</v>
      </c>
      <c r="E35" s="0" t="str">
        <f aca="false">iMind!H35</f>
        <v>10000-10001-10032</v>
      </c>
      <c r="F35" s="5" t="str">
        <f aca="false">LOOKUP(VALUE(LEFT(iMind!H35,SEARCH("-",iMind!H35,1)-1)),$A$2:$A$1125,$B$2:$B$1125)</f>
        <v>Products</v>
      </c>
      <c r="G35" s="5" t="str">
        <f aca="false">IF(MID(iMind!H35,SEARCH("-",iMind!H35,1)+1,5)&lt;&gt;"",LOOKUP(VALUE(MID(iMind!H35,SEARCH("-",iMind!H35,1)+1,5)),$A$2:$A$1125,$B$2:$B$1125),"")</f>
        <v>Medical Drugs</v>
      </c>
      <c r="H35" s="3" t="str">
        <f aca="false">IF(MID(iMind!H35,5*2+2+1,5)&lt;&gt;"",LOOKUP(VALUE(MID(iMind!H35,5*2+2+1,5)),$A$2:$A$1125,$B$2:$B$1125),"")</f>
        <v>Eye, Ear, Mouth and Throat</v>
      </c>
      <c r="I35" s="3" t="str">
        <f aca="false">IF(MID(iMind!H35,5*3+3+1,5)&lt;&gt;"",LOOKUP(VALUE(MID(iMind!H35,5*3+3+1,5)),$A$2:$A$1125,$B$2:$B$1125),"")</f>
        <v/>
      </c>
      <c r="J35" s="3" t="str">
        <f aca="false">IF(MID(iMind!H35,5*4+4+1,5)&lt;&gt;"",LOOKUP(VALUE(MID(iMind!H35,5*4+4+1,5)),$A$2:$A$1125,$B$2:$B$1125),"")</f>
        <v/>
      </c>
      <c r="K35" s="0" t="n">
        <f aca="false">IF(J35&lt;&gt;"",5, IF(I35&lt;&gt;"",4, IF(H35&lt;&gt;"",3, IF(G35&lt;&gt;"",2, IF(F35&lt;&gt;"",1, 0)))))</f>
        <v>3</v>
      </c>
      <c r="L35" s="0" t="n">
        <v>0</v>
      </c>
      <c r="M35" s="6" t="n">
        <f aca="false">iMind!D35</f>
        <v>1</v>
      </c>
    </row>
    <row r="36" customFormat="false" ht="12.8" hidden="false" customHeight="false" outlineLevel="0" collapsed="false">
      <c r="A36" s="4" t="n">
        <f aca="false">iMind!A36</f>
        <v>10033</v>
      </c>
      <c r="B36" s="0" t="str">
        <f aca="false">iMind!B36</f>
        <v>Dermatologicals</v>
      </c>
      <c r="C36" s="0" t="str">
        <f aca="false">iMind!R36</f>
        <v>Medical Drugs</v>
      </c>
      <c r="D36" s="0" t="str">
        <f aca="false">IF(J36&lt;&gt;"","//"&amp;_xlfn.TEXTJOIN("//",1,F36:I36), IF(I36&lt;&gt;"","//"&amp;_xlfn.TEXTJOIN("//",1,F36:H36), IF(H36&lt;&gt;"","//"&amp;_xlfn.TEXTJOIN("//",1,F36:G36), IF(G36&lt;&gt;"","//"&amp;F36, "//"))))</f>
        <v>//Products//Medical Drugs</v>
      </c>
      <c r="E36" s="0" t="str">
        <f aca="false">iMind!H36</f>
        <v>10000-10001-10033</v>
      </c>
      <c r="F36" s="5" t="str">
        <f aca="false">LOOKUP(VALUE(LEFT(iMind!H36,SEARCH("-",iMind!H36,1)-1)),$A$2:$A$1125,$B$2:$B$1125)</f>
        <v>Products</v>
      </c>
      <c r="G36" s="5" t="str">
        <f aca="false">IF(MID(iMind!H36,SEARCH("-",iMind!H36,1)+1,5)&lt;&gt;"",LOOKUP(VALUE(MID(iMind!H36,SEARCH("-",iMind!H36,1)+1,5)),$A$2:$A$1125,$B$2:$B$1125),"")</f>
        <v>Medical Drugs</v>
      </c>
      <c r="H36" s="3" t="str">
        <f aca="false">IF(MID(iMind!H36,5*2+2+1,5)&lt;&gt;"",LOOKUP(VALUE(MID(iMind!H36,5*2+2+1,5)),$A$2:$A$1125,$B$2:$B$1125),"")</f>
        <v>Dermatologicals</v>
      </c>
      <c r="I36" s="3" t="str">
        <f aca="false">IF(MID(iMind!H36,5*3+3+1,5)&lt;&gt;"",LOOKUP(VALUE(MID(iMind!H36,5*3+3+1,5)),$A$2:$A$1125,$B$2:$B$1125),"")</f>
        <v/>
      </c>
      <c r="J36" s="3" t="str">
        <f aca="false">IF(MID(iMind!H36,5*4+4+1,5)&lt;&gt;"",LOOKUP(VALUE(MID(iMind!H36,5*4+4+1,5)),$A$2:$A$1125,$B$2:$B$1125),"")</f>
        <v/>
      </c>
      <c r="K36" s="0" t="n">
        <f aca="false">IF(J36&lt;&gt;"",5, IF(I36&lt;&gt;"",4, IF(H36&lt;&gt;"",3, IF(G36&lt;&gt;"",2, IF(F36&lt;&gt;"",1, 0)))))</f>
        <v>3</v>
      </c>
      <c r="L36" s="0" t="n">
        <v>0</v>
      </c>
      <c r="M36" s="6" t="n">
        <f aca="false">iMind!D36</f>
        <v>1</v>
      </c>
    </row>
    <row r="37" customFormat="false" ht="12.8" hidden="false" customHeight="false" outlineLevel="0" collapsed="false">
      <c r="A37" s="4" t="n">
        <f aca="false">iMind!A37</f>
        <v>10034</v>
      </c>
      <c r="B37" s="0" t="str">
        <f aca="false">iMind!B37</f>
        <v>Anaesthetics Local and General</v>
      </c>
      <c r="C37" s="0" t="str">
        <f aca="false">iMind!R37</f>
        <v>Medical Drugs</v>
      </c>
      <c r="D37" s="0" t="str">
        <f aca="false">IF(J37&lt;&gt;"","//"&amp;_xlfn.TEXTJOIN("//",1,F37:I37), IF(I37&lt;&gt;"","//"&amp;_xlfn.TEXTJOIN("//",1,F37:H37), IF(H37&lt;&gt;"","//"&amp;_xlfn.TEXTJOIN("//",1,F37:G37), IF(G37&lt;&gt;"","//"&amp;F37, "//"))))</f>
        <v>//Products//Medical Drugs</v>
      </c>
      <c r="E37" s="0" t="str">
        <f aca="false">iMind!H37</f>
        <v>10000-10001-10034</v>
      </c>
      <c r="F37" s="5" t="str">
        <f aca="false">LOOKUP(VALUE(LEFT(iMind!H37,SEARCH("-",iMind!H37,1)-1)),$A$2:$A$1125,$B$2:$B$1125)</f>
        <v>Products</v>
      </c>
      <c r="G37" s="5" t="str">
        <f aca="false">IF(MID(iMind!H37,SEARCH("-",iMind!H37,1)+1,5)&lt;&gt;"",LOOKUP(VALUE(MID(iMind!H37,SEARCH("-",iMind!H37,1)+1,5)),$A$2:$A$1125,$B$2:$B$1125),"")</f>
        <v>Medical Drugs</v>
      </c>
      <c r="H37" s="3" t="str">
        <f aca="false">IF(MID(iMind!H37,5*2+2+1,5)&lt;&gt;"",LOOKUP(VALUE(MID(iMind!H37,5*2+2+1,5)),$A$2:$A$1125,$B$2:$B$1125),"")</f>
        <v>Anaesthetics Local and General</v>
      </c>
      <c r="I37" s="3" t="str">
        <f aca="false">IF(MID(iMind!H37,5*3+3+1,5)&lt;&gt;"",LOOKUP(VALUE(MID(iMind!H37,5*3+3+1,5)),$A$2:$A$1125,$B$2:$B$1125),"")</f>
        <v/>
      </c>
      <c r="J37" s="3" t="str">
        <f aca="false">IF(MID(iMind!H37,5*4+4+1,5)&lt;&gt;"",LOOKUP(VALUE(MID(iMind!H37,5*4+4+1,5)),$A$2:$A$1125,$B$2:$B$1125),"")</f>
        <v/>
      </c>
      <c r="K37" s="0" t="n">
        <f aca="false">IF(J37&lt;&gt;"",5, IF(I37&lt;&gt;"",4, IF(H37&lt;&gt;"",3, IF(G37&lt;&gt;"",2, IF(F37&lt;&gt;"",1, 0)))))</f>
        <v>3</v>
      </c>
      <c r="L37" s="0" t="n">
        <v>0</v>
      </c>
      <c r="M37" s="6" t="n">
        <f aca="false">iMind!D37</f>
        <v>1</v>
      </c>
    </row>
    <row r="38" customFormat="false" ht="12.8" hidden="false" customHeight="false" outlineLevel="0" collapsed="false">
      <c r="A38" s="4" t="n">
        <f aca="false">iMind!A38</f>
        <v>10035</v>
      </c>
      <c r="B38" s="0" t="str">
        <f aca="false">iMind!B38</f>
        <v>Diagnostic Agents</v>
      </c>
      <c r="C38" s="0" t="str">
        <f aca="false">iMind!R38</f>
        <v>Medical Drugs</v>
      </c>
      <c r="D38" s="0" t="str">
        <f aca="false">IF(J38&lt;&gt;"","//"&amp;_xlfn.TEXTJOIN("//",1,F38:I38), IF(I38&lt;&gt;"","//"&amp;_xlfn.TEXTJOIN("//",1,F38:H38), IF(H38&lt;&gt;"","//"&amp;_xlfn.TEXTJOIN("//",1,F38:G38), IF(G38&lt;&gt;"","//"&amp;F38, "//"))))</f>
        <v>//Products//Medical Drugs</v>
      </c>
      <c r="E38" s="0" t="str">
        <f aca="false">iMind!H38</f>
        <v>10000-10001-10035</v>
      </c>
      <c r="F38" s="5" t="str">
        <f aca="false">LOOKUP(VALUE(LEFT(iMind!H38,SEARCH("-",iMind!H38,1)-1)),$A$2:$A$1125,$B$2:$B$1125)</f>
        <v>Products</v>
      </c>
      <c r="G38" s="5" t="str">
        <f aca="false">IF(MID(iMind!H38,SEARCH("-",iMind!H38,1)+1,5)&lt;&gt;"",LOOKUP(VALUE(MID(iMind!H38,SEARCH("-",iMind!H38,1)+1,5)),$A$2:$A$1125,$B$2:$B$1125),"")</f>
        <v>Medical Drugs</v>
      </c>
      <c r="H38" s="3" t="str">
        <f aca="false">IF(MID(iMind!H38,5*2+2+1,5)&lt;&gt;"",LOOKUP(VALUE(MID(iMind!H38,5*2+2+1,5)),$A$2:$A$1125,$B$2:$B$1125),"")</f>
        <v>Diagnostic Agents</v>
      </c>
      <c r="I38" s="3" t="str">
        <f aca="false">IF(MID(iMind!H38,5*3+3+1,5)&lt;&gt;"",LOOKUP(VALUE(MID(iMind!H38,5*3+3+1,5)),$A$2:$A$1125,$B$2:$B$1125),"")</f>
        <v/>
      </c>
      <c r="J38" s="3" t="str">
        <f aca="false">IF(MID(iMind!H38,5*4+4+1,5)&lt;&gt;"",LOOKUP(VALUE(MID(iMind!H38,5*4+4+1,5)),$A$2:$A$1125,$B$2:$B$1125),"")</f>
        <v/>
      </c>
      <c r="K38" s="0" t="n">
        <f aca="false">IF(J38&lt;&gt;"",5, IF(I38&lt;&gt;"",4, IF(H38&lt;&gt;"",3, IF(G38&lt;&gt;"",2, IF(F38&lt;&gt;"",1, 0)))))</f>
        <v>3</v>
      </c>
      <c r="L38" s="0" t="n">
        <v>0</v>
      </c>
      <c r="M38" s="6" t="n">
        <f aca="false">iMind!D38</f>
        <v>1</v>
      </c>
    </row>
    <row r="39" customFormat="false" ht="12.8" hidden="false" customHeight="false" outlineLevel="0" collapsed="false">
      <c r="A39" s="4" t="n">
        <f aca="false">iMind!A39</f>
        <v>10036</v>
      </c>
      <c r="B39" s="0" t="str">
        <f aca="false">iMind!B39</f>
        <v>Allergy and Immune System</v>
      </c>
      <c r="C39" s="0" t="str">
        <f aca="false">iMind!R39</f>
        <v>Medical Drugs</v>
      </c>
      <c r="D39" s="0" t="str">
        <f aca="false">IF(J39&lt;&gt;"","//"&amp;_xlfn.TEXTJOIN("//",1,F39:I39), IF(I39&lt;&gt;"","//"&amp;_xlfn.TEXTJOIN("//",1,F39:H39), IF(H39&lt;&gt;"","//"&amp;_xlfn.TEXTJOIN("//",1,F39:G39), IF(G39&lt;&gt;"","//"&amp;F39, "//"))))</f>
        <v>//Products//Medical Drugs</v>
      </c>
      <c r="E39" s="0" t="str">
        <f aca="false">iMind!H39</f>
        <v>10000-10001-10036</v>
      </c>
      <c r="F39" s="5" t="str">
        <f aca="false">LOOKUP(VALUE(LEFT(iMind!H39,SEARCH("-",iMind!H39,1)-1)),$A$2:$A$1125,$B$2:$B$1125)</f>
        <v>Products</v>
      </c>
      <c r="G39" s="5" t="str">
        <f aca="false">IF(MID(iMind!H39,SEARCH("-",iMind!H39,1)+1,5)&lt;&gt;"",LOOKUP(VALUE(MID(iMind!H39,SEARCH("-",iMind!H39,1)+1,5)),$A$2:$A$1125,$B$2:$B$1125),"")</f>
        <v>Medical Drugs</v>
      </c>
      <c r="H39" s="3" t="str">
        <f aca="false">IF(MID(iMind!H39,5*2+2+1,5)&lt;&gt;"",LOOKUP(VALUE(MID(iMind!H39,5*2+2+1,5)),$A$2:$A$1125,$B$2:$B$1125),"")</f>
        <v>Allergy and Immune System</v>
      </c>
      <c r="I39" s="3" t="str">
        <f aca="false">IF(MID(iMind!H39,5*3+3+1,5)&lt;&gt;"",LOOKUP(VALUE(MID(iMind!H39,5*3+3+1,5)),$A$2:$A$1125,$B$2:$B$1125),"")</f>
        <v/>
      </c>
      <c r="J39" s="3" t="str">
        <f aca="false">IF(MID(iMind!H39,5*4+4+1,5)&lt;&gt;"",LOOKUP(VALUE(MID(iMind!H39,5*4+4+1,5)),$A$2:$A$1125,$B$2:$B$1125),"")</f>
        <v/>
      </c>
      <c r="K39" s="0" t="n">
        <f aca="false">IF(J39&lt;&gt;"",5, IF(I39&lt;&gt;"",4, IF(H39&lt;&gt;"",3, IF(G39&lt;&gt;"",2, IF(F39&lt;&gt;"",1, 0)))))</f>
        <v>3</v>
      </c>
      <c r="L39" s="0" t="n">
        <v>0</v>
      </c>
      <c r="M39" s="6" t="n">
        <f aca="false">iMind!D39</f>
        <v>1</v>
      </c>
    </row>
    <row r="40" customFormat="false" ht="12.8" hidden="false" customHeight="false" outlineLevel="0" collapsed="false">
      <c r="A40" s="4" t="n">
        <f aca="false">iMind!A40</f>
        <v>10037</v>
      </c>
      <c r="B40" s="0" t="str">
        <f aca="false">iMind!B40</f>
        <v>Antidotes, Detoxifying Agents</v>
      </c>
      <c r="C40" s="0" t="str">
        <f aca="false">iMind!R40</f>
        <v>Medical Drugs</v>
      </c>
      <c r="D40" s="0" t="str">
        <f aca="false">IF(J40&lt;&gt;"","//"&amp;_xlfn.TEXTJOIN("//",1,F40:I40), IF(I40&lt;&gt;"","//"&amp;_xlfn.TEXTJOIN("//",1,F40:H40), IF(H40&lt;&gt;"","//"&amp;_xlfn.TEXTJOIN("//",1,F40:G40), IF(G40&lt;&gt;"","//"&amp;F40, "//"))))</f>
        <v>//Products//Medical Drugs</v>
      </c>
      <c r="E40" s="0" t="str">
        <f aca="false">iMind!H40</f>
        <v>10000-10001-10037</v>
      </c>
      <c r="F40" s="5" t="str">
        <f aca="false">LOOKUP(VALUE(LEFT(iMind!H40,SEARCH("-",iMind!H40,1)-1)),$A$2:$A$1125,$B$2:$B$1125)</f>
        <v>Products</v>
      </c>
      <c r="G40" s="5" t="str">
        <f aca="false">IF(MID(iMind!H40,SEARCH("-",iMind!H40,1)+1,5)&lt;&gt;"",LOOKUP(VALUE(MID(iMind!H40,SEARCH("-",iMind!H40,1)+1,5)),$A$2:$A$1125,$B$2:$B$1125),"")</f>
        <v>Medical Drugs</v>
      </c>
      <c r="H40" s="3" t="str">
        <f aca="false">IF(MID(iMind!H40,5*2+2+1,5)&lt;&gt;"",LOOKUP(VALUE(MID(iMind!H40,5*2+2+1,5)),$A$2:$A$1125,$B$2:$B$1125),"")</f>
        <v>Antidotes, Detoxifying Agents</v>
      </c>
      <c r="I40" s="3" t="str">
        <f aca="false">IF(MID(iMind!H40,5*3+3+1,5)&lt;&gt;"",LOOKUP(VALUE(MID(iMind!H40,5*3+3+1,5)),$A$2:$A$1125,$B$2:$B$1125),"")</f>
        <v/>
      </c>
      <c r="J40" s="3" t="str">
        <f aca="false">IF(MID(iMind!H40,5*4+4+1,5)&lt;&gt;"",LOOKUP(VALUE(MID(iMind!H40,5*4+4+1,5)),$A$2:$A$1125,$B$2:$B$1125),"")</f>
        <v/>
      </c>
      <c r="K40" s="0" t="n">
        <f aca="false">IF(J40&lt;&gt;"",5, IF(I40&lt;&gt;"",4, IF(H40&lt;&gt;"",3, IF(G40&lt;&gt;"",2, IF(F40&lt;&gt;"",1, 0)))))</f>
        <v>3</v>
      </c>
      <c r="L40" s="0" t="n">
        <v>0</v>
      </c>
      <c r="M40" s="6" t="n">
        <f aca="false">iMind!D40</f>
        <v>1</v>
      </c>
    </row>
    <row r="41" customFormat="false" ht="12.8" hidden="false" customHeight="false" outlineLevel="0" collapsed="false">
      <c r="A41" s="4" t="n">
        <f aca="false">iMind!A41</f>
        <v>10038</v>
      </c>
      <c r="B41" s="0" t="str">
        <f aca="false">iMind!B41</f>
        <v>Intravenous and Other Steriles Solutions</v>
      </c>
      <c r="C41" s="0" t="str">
        <f aca="false">iMind!R41</f>
        <v>Medical Drugs</v>
      </c>
      <c r="D41" s="0" t="str">
        <f aca="false">IF(J41&lt;&gt;"","//"&amp;_xlfn.TEXTJOIN("//",1,F41:I41), IF(I41&lt;&gt;"","//"&amp;_xlfn.TEXTJOIN("//",1,F41:H41), IF(H41&lt;&gt;"","//"&amp;_xlfn.TEXTJOIN("//",1,F41:G41), IF(G41&lt;&gt;"","//"&amp;F41, "//"))))</f>
        <v>//Products//Medical Drugs</v>
      </c>
      <c r="E41" s="0" t="str">
        <f aca="false">iMind!H41</f>
        <v>10000-10001-10038</v>
      </c>
      <c r="F41" s="5" t="str">
        <f aca="false">LOOKUP(VALUE(LEFT(iMind!H41,SEARCH("-",iMind!H41,1)-1)),$A$2:$A$1125,$B$2:$B$1125)</f>
        <v>Products</v>
      </c>
      <c r="G41" s="5" t="str">
        <f aca="false">IF(MID(iMind!H41,SEARCH("-",iMind!H41,1)+1,5)&lt;&gt;"",LOOKUP(VALUE(MID(iMind!H41,SEARCH("-",iMind!H41,1)+1,5)),$A$2:$A$1125,$B$2:$B$1125),"")</f>
        <v>Medical Drugs</v>
      </c>
      <c r="H41" s="3" t="str">
        <f aca="false">IF(MID(iMind!H41,5*2+2+1,5)&lt;&gt;"",LOOKUP(VALUE(MID(iMind!H41,5*2+2+1,5)),$A$2:$A$1125,$B$2:$B$1125),"")</f>
        <v>Intravenous and Other Steriles Solutions</v>
      </c>
      <c r="I41" s="3" t="str">
        <f aca="false">IF(MID(iMind!H41,5*3+3+1,5)&lt;&gt;"",LOOKUP(VALUE(MID(iMind!H41,5*3+3+1,5)),$A$2:$A$1125,$B$2:$B$1125),"")</f>
        <v/>
      </c>
      <c r="J41" s="3" t="str">
        <f aca="false">IF(MID(iMind!H41,5*4+4+1,5)&lt;&gt;"",LOOKUP(VALUE(MID(iMind!H41,5*4+4+1,5)),$A$2:$A$1125,$B$2:$B$1125),"")</f>
        <v/>
      </c>
      <c r="K41" s="0" t="n">
        <f aca="false">IF(J41&lt;&gt;"",5, IF(I41&lt;&gt;"",4, IF(H41&lt;&gt;"",3, IF(G41&lt;&gt;"",2, IF(F41&lt;&gt;"",1, 0)))))</f>
        <v>3</v>
      </c>
      <c r="L41" s="0" t="n">
        <v>0</v>
      </c>
      <c r="M41" s="6" t="n">
        <f aca="false">iMind!D41</f>
        <v>1</v>
      </c>
    </row>
    <row r="42" customFormat="false" ht="12.8" hidden="false" customHeight="false" outlineLevel="0" collapsed="false">
      <c r="A42" s="4" t="n">
        <f aca="false">iMind!A42</f>
        <v>10039</v>
      </c>
      <c r="B42" s="0" t="str">
        <f aca="false">iMind!B42</f>
        <v>Miscellaneous</v>
      </c>
      <c r="C42" s="0" t="str">
        <f aca="false">iMind!R42</f>
        <v>Medical Drugs</v>
      </c>
      <c r="D42" s="0" t="str">
        <f aca="false">IF(J42&lt;&gt;"","//"&amp;_xlfn.TEXTJOIN("//",1,F42:I42), IF(I42&lt;&gt;"","//"&amp;_xlfn.TEXTJOIN("//",1,F42:H42), IF(H42&lt;&gt;"","//"&amp;_xlfn.TEXTJOIN("//",1,F42:G42), IF(G42&lt;&gt;"","//"&amp;F42, "//"))))</f>
        <v>//Products//Medical Drugs</v>
      </c>
      <c r="E42" s="0" t="str">
        <f aca="false">iMind!H42</f>
        <v>10000-10001-10039</v>
      </c>
      <c r="F42" s="5" t="str">
        <f aca="false">LOOKUP(VALUE(LEFT(iMind!H42,SEARCH("-",iMind!H42,1)-1)),$A$2:$A$1125,$B$2:$B$1125)</f>
        <v>Products</v>
      </c>
      <c r="G42" s="5" t="str">
        <f aca="false">IF(MID(iMind!H42,SEARCH("-",iMind!H42,1)+1,5)&lt;&gt;"",LOOKUP(VALUE(MID(iMind!H42,SEARCH("-",iMind!H42,1)+1,5)),$A$2:$A$1125,$B$2:$B$1125),"")</f>
        <v>Medical Drugs</v>
      </c>
      <c r="H42" s="3" t="str">
        <f aca="false">IF(MID(iMind!H42,5*2+2+1,5)&lt;&gt;"",LOOKUP(VALUE(MID(iMind!H42,5*2+2+1,5)),$A$2:$A$1125,$B$2:$B$1125),"")</f>
        <v>Miscellaneous</v>
      </c>
      <c r="I42" s="3" t="str">
        <f aca="false">IF(MID(iMind!H42,5*3+3+1,5)&lt;&gt;"",LOOKUP(VALUE(MID(iMind!H42,5*3+3+1,5)),$A$2:$A$1125,$B$2:$B$1125),"")</f>
        <v/>
      </c>
      <c r="J42" s="3" t="str">
        <f aca="false">IF(MID(iMind!H42,5*4+4+1,5)&lt;&gt;"",LOOKUP(VALUE(MID(iMind!H42,5*4+4+1,5)),$A$2:$A$1125,$B$2:$B$1125),"")</f>
        <v/>
      </c>
      <c r="K42" s="0" t="n">
        <f aca="false">IF(J42&lt;&gt;"",5, IF(I42&lt;&gt;"",4, IF(H42&lt;&gt;"",3, IF(G42&lt;&gt;"",2, IF(F42&lt;&gt;"",1, 0)))))</f>
        <v>3</v>
      </c>
      <c r="L42" s="0" t="n">
        <v>0</v>
      </c>
      <c r="M42" s="6" t="n">
        <f aca="false">iMind!D42</f>
        <v>1</v>
      </c>
    </row>
    <row r="43" customFormat="false" ht="12.8" hidden="false" customHeight="false" outlineLevel="0" collapsed="false">
      <c r="A43" s="4" t="n">
        <f aca="false">iMind!A43</f>
        <v>10040</v>
      </c>
      <c r="B43" s="0" t="str">
        <f aca="false">iMind!B43</f>
        <v>Unknown</v>
      </c>
      <c r="C43" s="0" t="str">
        <f aca="false">iMind!R43</f>
        <v>Medical Drugs</v>
      </c>
      <c r="D43" s="0" t="str">
        <f aca="false">IF(J43&lt;&gt;"","//"&amp;_xlfn.TEXTJOIN("//",1,F43:I43), IF(I43&lt;&gt;"","//"&amp;_xlfn.TEXTJOIN("//",1,F43:H43), IF(H43&lt;&gt;"","//"&amp;_xlfn.TEXTJOIN("//",1,F43:G43), IF(G43&lt;&gt;"","//"&amp;F43, "//"))))</f>
        <v>//Products//Medical Drugs</v>
      </c>
      <c r="E43" s="0" t="str">
        <f aca="false">iMind!H43</f>
        <v>10000-10001-10040</v>
      </c>
      <c r="F43" s="5" t="str">
        <f aca="false">LOOKUP(VALUE(LEFT(iMind!H43,SEARCH("-",iMind!H43,1)-1)),$A$2:$A$1125,$B$2:$B$1125)</f>
        <v>Products</v>
      </c>
      <c r="G43" s="5" t="str">
        <f aca="false">IF(MID(iMind!H43,SEARCH("-",iMind!H43,1)+1,5)&lt;&gt;"",LOOKUP(VALUE(MID(iMind!H43,SEARCH("-",iMind!H43,1)+1,5)),$A$2:$A$1125,$B$2:$B$1125),"")</f>
        <v>Medical Drugs</v>
      </c>
      <c r="H43" s="3" t="str">
        <f aca="false">IF(MID(iMind!H43,5*2+2+1,5)&lt;&gt;"",LOOKUP(VALUE(MID(iMind!H43,5*2+2+1,5)),$A$2:$A$1125,$B$2:$B$1125),"")</f>
        <v>Unknown</v>
      </c>
      <c r="I43" s="3" t="str">
        <f aca="false">IF(MID(iMind!H43,5*3+3+1,5)&lt;&gt;"",LOOKUP(VALUE(MID(iMind!H43,5*3+3+1,5)),$A$2:$A$1125,$B$2:$B$1125),"")</f>
        <v/>
      </c>
      <c r="J43" s="3" t="str">
        <f aca="false">IF(MID(iMind!H43,5*4+4+1,5)&lt;&gt;"",LOOKUP(VALUE(MID(iMind!H43,5*4+4+1,5)),$A$2:$A$1125,$B$2:$B$1125),"")</f>
        <v/>
      </c>
      <c r="K43" s="0" t="n">
        <f aca="false">IF(J43&lt;&gt;"",5, IF(I43&lt;&gt;"",4, IF(H43&lt;&gt;"",3, IF(G43&lt;&gt;"",2, IF(F43&lt;&gt;"",1, 0)))))</f>
        <v>3</v>
      </c>
      <c r="L43" s="0" t="n">
        <v>0</v>
      </c>
      <c r="M43" s="6" t="n">
        <f aca="false">iMind!D43</f>
        <v>1</v>
      </c>
    </row>
    <row r="44" customFormat="false" ht="12.8" hidden="false" customHeight="false" outlineLevel="0" collapsed="false">
      <c r="A44" s="4" t="n">
        <f aca="false">iMind!A44</f>
        <v>10041</v>
      </c>
      <c r="B44" s="0" t="str">
        <f aca="false">iMind!B44</f>
        <v>Others</v>
      </c>
      <c r="C44" s="0" t="str">
        <f aca="false">iMind!R44</f>
        <v>Medical Drugs</v>
      </c>
      <c r="D44" s="0" t="str">
        <f aca="false">IF(J44&lt;&gt;"","//"&amp;_xlfn.TEXTJOIN("//",1,F44:I44), IF(I44&lt;&gt;"","//"&amp;_xlfn.TEXTJOIN("//",1,F44:H44), IF(H44&lt;&gt;"","//"&amp;_xlfn.TEXTJOIN("//",1,F44:G44), IF(G44&lt;&gt;"","//"&amp;F44, "//"))))</f>
        <v>//Products//Medical Drugs</v>
      </c>
      <c r="E44" s="0" t="str">
        <f aca="false">iMind!H44</f>
        <v>10000-10001-10041</v>
      </c>
      <c r="F44" s="5" t="str">
        <f aca="false">LOOKUP(VALUE(LEFT(iMind!H44,SEARCH("-",iMind!H44,1)-1)),$A$2:$A$1125,$B$2:$B$1125)</f>
        <v>Products</v>
      </c>
      <c r="G44" s="5" t="str">
        <f aca="false">IF(MID(iMind!H44,SEARCH("-",iMind!H44,1)+1,5)&lt;&gt;"",LOOKUP(VALUE(MID(iMind!H44,SEARCH("-",iMind!H44,1)+1,5)),$A$2:$A$1125,$B$2:$B$1125),"")</f>
        <v>Medical Drugs</v>
      </c>
      <c r="H44" s="3" t="str">
        <f aca="false">IF(MID(iMind!H44,5*2+2+1,5)&lt;&gt;"",LOOKUP(VALUE(MID(iMind!H44,5*2+2+1,5)),$A$2:$A$1125,$B$2:$B$1125),"")</f>
        <v>Others</v>
      </c>
      <c r="I44" s="3" t="str">
        <f aca="false">IF(MID(iMind!H44,5*3+3+1,5)&lt;&gt;"",LOOKUP(VALUE(MID(iMind!H44,5*3+3+1,5)),$A$2:$A$1125,$B$2:$B$1125),"")</f>
        <v/>
      </c>
      <c r="J44" s="3" t="str">
        <f aca="false">IF(MID(iMind!H44,5*4+4+1,5)&lt;&gt;"",LOOKUP(VALUE(MID(iMind!H44,5*4+4+1,5)),$A$2:$A$1125,$B$2:$B$1125),"")</f>
        <v/>
      </c>
      <c r="K44" s="0" t="n">
        <f aca="false">IF(J44&lt;&gt;"",5, IF(I44&lt;&gt;"",4, IF(H44&lt;&gt;"",3, IF(G44&lt;&gt;"",2, IF(F44&lt;&gt;"",1, 0)))))</f>
        <v>3</v>
      </c>
      <c r="L44" s="0" t="n">
        <v>0</v>
      </c>
      <c r="M44" s="6" t="n">
        <f aca="false">iMind!D44</f>
        <v>1</v>
      </c>
    </row>
    <row r="45" customFormat="false" ht="12.8" hidden="false" customHeight="false" outlineLevel="0" collapsed="false">
      <c r="A45" s="4" t="n">
        <f aca="false">iMind!A45</f>
        <v>10042</v>
      </c>
      <c r="B45" s="0" t="str">
        <f aca="false">iMind!B45</f>
        <v>Adhesive agent</v>
      </c>
      <c r="C45" s="0" t="str">
        <f aca="false">iMind!R45</f>
        <v>Technical and Occupational Products</v>
      </c>
      <c r="D45" s="0" t="str">
        <f aca="false">IF(J45&lt;&gt;"","//"&amp;_xlfn.TEXTJOIN("//",1,F45:I45), IF(I45&lt;&gt;"","//"&amp;_xlfn.TEXTJOIN("//",1,F45:H45), IF(H45&lt;&gt;"","//"&amp;_xlfn.TEXTJOIN("//",1,F45:G45), IF(G45&lt;&gt;"","//"&amp;F45, "//"))))</f>
        <v>//Products//Technical and Occupational Products</v>
      </c>
      <c r="E45" s="0" t="str">
        <f aca="false">iMind!H45</f>
        <v>10000-10002-10042</v>
      </c>
      <c r="F45" s="5" t="str">
        <f aca="false">LOOKUP(VALUE(LEFT(iMind!H45,SEARCH("-",iMind!H45,1)-1)),$A$2:$A$1125,$B$2:$B$1125)</f>
        <v>Products</v>
      </c>
      <c r="G45" s="5" t="str">
        <f aca="false">IF(MID(iMind!H45,SEARCH("-",iMind!H45,1)+1,5)&lt;&gt;"",LOOKUP(VALUE(MID(iMind!H45,SEARCH("-",iMind!H45,1)+1,5)),$A$2:$A$1125,$B$2:$B$1125),"")</f>
        <v>Technical and Occupational Products</v>
      </c>
      <c r="H45" s="3" t="str">
        <f aca="false">IF(MID(iMind!H45,5*2+2+1,5)&lt;&gt;"",LOOKUP(VALUE(MID(iMind!H45,5*2+2+1,5)),$A$2:$A$1125,$B$2:$B$1125),"")</f>
        <v>Adhesive agent</v>
      </c>
      <c r="I45" s="3" t="str">
        <f aca="false">IF(MID(iMind!H45,5*3+3+1,5)&lt;&gt;"",LOOKUP(VALUE(MID(iMind!H45,5*3+3+1,5)),$A$2:$A$1125,$B$2:$B$1125),"")</f>
        <v/>
      </c>
      <c r="J45" s="3" t="str">
        <f aca="false">IF(MID(iMind!H45,5*4+4+1,5)&lt;&gt;"",LOOKUP(VALUE(MID(iMind!H45,5*4+4+1,5)),$A$2:$A$1125,$B$2:$B$1125),"")</f>
        <v/>
      </c>
      <c r="K45" s="0" t="n">
        <f aca="false">IF(J45&lt;&gt;"",5, IF(I45&lt;&gt;"",4, IF(H45&lt;&gt;"",3, IF(G45&lt;&gt;"",2, IF(F45&lt;&gt;"",1, 0)))))</f>
        <v>3</v>
      </c>
      <c r="L45" s="0" t="n">
        <v>0</v>
      </c>
      <c r="M45" s="6" t="n">
        <f aca="false">iMind!D45</f>
        <v>1</v>
      </c>
    </row>
    <row r="46" customFormat="false" ht="12.8" hidden="false" customHeight="false" outlineLevel="0" collapsed="false">
      <c r="A46" s="4" t="n">
        <f aca="false">iMind!A46</f>
        <v>10043</v>
      </c>
      <c r="B46" s="0" t="str">
        <f aca="false">iMind!B46</f>
        <v>Astringent</v>
      </c>
      <c r="C46" s="0" t="str">
        <f aca="false">iMind!R46</f>
        <v>Technical and Occupational Products</v>
      </c>
      <c r="D46" s="0" t="str">
        <f aca="false">IF(J46&lt;&gt;"","//"&amp;_xlfn.TEXTJOIN("//",1,F46:I46), IF(I46&lt;&gt;"","//"&amp;_xlfn.TEXTJOIN("//",1,F46:H46), IF(H46&lt;&gt;"","//"&amp;_xlfn.TEXTJOIN("//",1,F46:G46), IF(G46&lt;&gt;"","//"&amp;F46, "//"))))</f>
        <v>//Products//Technical and Occupational Products</v>
      </c>
      <c r="E46" s="0" t="str">
        <f aca="false">iMind!H46</f>
        <v>10000-10002-10043</v>
      </c>
      <c r="F46" s="5" t="str">
        <f aca="false">LOOKUP(VALUE(LEFT(iMind!H46,SEARCH("-",iMind!H46,1)-1)),$A$2:$A$1125,$B$2:$B$1125)</f>
        <v>Products</v>
      </c>
      <c r="G46" s="5" t="str">
        <f aca="false">IF(MID(iMind!H46,SEARCH("-",iMind!H46,1)+1,5)&lt;&gt;"",LOOKUP(VALUE(MID(iMind!H46,SEARCH("-",iMind!H46,1)+1,5)),$A$2:$A$1125,$B$2:$B$1125),"")</f>
        <v>Technical and Occupational Products</v>
      </c>
      <c r="H46" s="3" t="str">
        <f aca="false">IF(MID(iMind!H46,5*2+2+1,5)&lt;&gt;"",LOOKUP(VALUE(MID(iMind!H46,5*2+2+1,5)),$A$2:$A$1125,$B$2:$B$1125),"")</f>
        <v>Astringent</v>
      </c>
      <c r="I46" s="3" t="str">
        <f aca="false">IF(MID(iMind!H46,5*3+3+1,5)&lt;&gt;"",LOOKUP(VALUE(MID(iMind!H46,5*3+3+1,5)),$A$2:$A$1125,$B$2:$B$1125),"")</f>
        <v/>
      </c>
      <c r="J46" s="3" t="str">
        <f aca="false">IF(MID(iMind!H46,5*4+4+1,5)&lt;&gt;"",LOOKUP(VALUE(MID(iMind!H46,5*4+4+1,5)),$A$2:$A$1125,$B$2:$B$1125),"")</f>
        <v/>
      </c>
      <c r="K46" s="0" t="n">
        <f aca="false">IF(J46&lt;&gt;"",5, IF(I46&lt;&gt;"",4, IF(H46&lt;&gt;"",3, IF(G46&lt;&gt;"",2, IF(F46&lt;&gt;"",1, 0)))))</f>
        <v>3</v>
      </c>
      <c r="L46" s="0" t="n">
        <v>0</v>
      </c>
      <c r="M46" s="6" t="n">
        <f aca="false">iMind!D46</f>
        <v>1</v>
      </c>
    </row>
    <row r="47" customFormat="false" ht="12.8" hidden="false" customHeight="false" outlineLevel="0" collapsed="false">
      <c r="A47" s="4" t="n">
        <f aca="false">iMind!A47</f>
        <v>10044</v>
      </c>
      <c r="B47" s="0" t="str">
        <f aca="false">iMind!B47</f>
        <v>Automotive products</v>
      </c>
      <c r="C47" s="0" t="str">
        <f aca="false">iMind!R47</f>
        <v>Technical and Occupational Products</v>
      </c>
      <c r="D47" s="0" t="str">
        <f aca="false">IF(J47&lt;&gt;"","//"&amp;_xlfn.TEXTJOIN("//",1,F47:I47), IF(I47&lt;&gt;"","//"&amp;_xlfn.TEXTJOIN("//",1,F47:H47), IF(H47&lt;&gt;"","//"&amp;_xlfn.TEXTJOIN("//",1,F47:G47), IF(G47&lt;&gt;"","//"&amp;F47, "//"))))</f>
        <v>//Products//Technical and Occupational Products</v>
      </c>
      <c r="E47" s="0" t="str">
        <f aca="false">iMind!H47</f>
        <v>10000-10002-10044</v>
      </c>
      <c r="F47" s="5" t="str">
        <f aca="false">LOOKUP(VALUE(LEFT(iMind!H47,SEARCH("-",iMind!H47,1)-1)),$A$2:$A$1125,$B$2:$B$1125)</f>
        <v>Products</v>
      </c>
      <c r="G47" s="5" t="str">
        <f aca="false">IF(MID(iMind!H47,SEARCH("-",iMind!H47,1)+1,5)&lt;&gt;"",LOOKUP(VALUE(MID(iMind!H47,SEARCH("-",iMind!H47,1)+1,5)),$A$2:$A$1125,$B$2:$B$1125),"")</f>
        <v>Technical and Occupational Products</v>
      </c>
      <c r="H47" s="3" t="str">
        <f aca="false">IF(MID(iMind!H47,5*2+2+1,5)&lt;&gt;"",LOOKUP(VALUE(MID(iMind!H47,5*2+2+1,5)),$A$2:$A$1125,$B$2:$B$1125),"")</f>
        <v>Automotive products</v>
      </c>
      <c r="I47" s="3" t="str">
        <f aca="false">IF(MID(iMind!H47,5*3+3+1,5)&lt;&gt;"",LOOKUP(VALUE(MID(iMind!H47,5*3+3+1,5)),$A$2:$A$1125,$B$2:$B$1125),"")</f>
        <v/>
      </c>
      <c r="J47" s="3" t="str">
        <f aca="false">IF(MID(iMind!H47,5*4+4+1,5)&lt;&gt;"",LOOKUP(VALUE(MID(iMind!H47,5*4+4+1,5)),$A$2:$A$1125,$B$2:$B$1125),"")</f>
        <v/>
      </c>
      <c r="K47" s="0" t="n">
        <f aca="false">IF(J47&lt;&gt;"",5, IF(I47&lt;&gt;"",4, IF(H47&lt;&gt;"",3, IF(G47&lt;&gt;"",2, IF(F47&lt;&gt;"",1, 0)))))</f>
        <v>3</v>
      </c>
      <c r="L47" s="0" t="n">
        <v>0</v>
      </c>
      <c r="M47" s="6" t="n">
        <f aca="false">iMind!D47</f>
        <v>1</v>
      </c>
    </row>
    <row r="48" customFormat="false" ht="12.8" hidden="false" customHeight="false" outlineLevel="0" collapsed="false">
      <c r="A48" s="4" t="n">
        <f aca="false">iMind!A48</f>
        <v>10045</v>
      </c>
      <c r="B48" s="0" t="str">
        <f aca="false">iMind!B48</f>
        <v>Battery dry cell</v>
      </c>
      <c r="C48" s="0" t="str">
        <f aca="false">iMind!R48</f>
        <v>Technical and Occupational Products</v>
      </c>
      <c r="D48" s="0" t="str">
        <f aca="false">IF(J48&lt;&gt;"","//"&amp;_xlfn.TEXTJOIN("//",1,F48:I48), IF(I48&lt;&gt;"","//"&amp;_xlfn.TEXTJOIN("//",1,F48:H48), IF(H48&lt;&gt;"","//"&amp;_xlfn.TEXTJOIN("//",1,F48:G48), IF(G48&lt;&gt;"","//"&amp;F48, "//"))))</f>
        <v>//Products//Technical and Occupational Products</v>
      </c>
      <c r="E48" s="0" t="str">
        <f aca="false">iMind!H48</f>
        <v>10000-10002-10045</v>
      </c>
      <c r="F48" s="5" t="str">
        <f aca="false">LOOKUP(VALUE(LEFT(iMind!H48,SEARCH("-",iMind!H48,1)-1)),$A$2:$A$1125,$B$2:$B$1125)</f>
        <v>Products</v>
      </c>
      <c r="G48" s="5" t="str">
        <f aca="false">IF(MID(iMind!H48,SEARCH("-",iMind!H48,1)+1,5)&lt;&gt;"",LOOKUP(VALUE(MID(iMind!H48,SEARCH("-",iMind!H48,1)+1,5)),$A$2:$A$1125,$B$2:$B$1125),"")</f>
        <v>Technical and Occupational Products</v>
      </c>
      <c r="H48" s="3" t="str">
        <f aca="false">IF(MID(iMind!H48,5*2+2+1,5)&lt;&gt;"",LOOKUP(VALUE(MID(iMind!H48,5*2+2+1,5)),$A$2:$A$1125,$B$2:$B$1125),"")</f>
        <v>Battery dry cell</v>
      </c>
      <c r="I48" s="3" t="str">
        <f aca="false">IF(MID(iMind!H48,5*3+3+1,5)&lt;&gt;"",LOOKUP(VALUE(MID(iMind!H48,5*3+3+1,5)),$A$2:$A$1125,$B$2:$B$1125),"")</f>
        <v/>
      </c>
      <c r="J48" s="3" t="str">
        <f aca="false">IF(MID(iMind!H48,5*4+4+1,5)&lt;&gt;"",LOOKUP(VALUE(MID(iMind!H48,5*4+4+1,5)),$A$2:$A$1125,$B$2:$B$1125),"")</f>
        <v/>
      </c>
      <c r="K48" s="0" t="n">
        <f aca="false">IF(J48&lt;&gt;"",5, IF(I48&lt;&gt;"",4, IF(H48&lt;&gt;"",3, IF(G48&lt;&gt;"",2, IF(F48&lt;&gt;"",1, 0)))))</f>
        <v>3</v>
      </c>
      <c r="L48" s="0" t="n">
        <v>0</v>
      </c>
      <c r="M48" s="6" t="n">
        <f aca="false">iMind!D48</f>
        <v>1</v>
      </c>
    </row>
    <row r="49" customFormat="false" ht="12.8" hidden="false" customHeight="false" outlineLevel="0" collapsed="false">
      <c r="A49" s="4" t="n">
        <f aca="false">iMind!A49</f>
        <v>10046</v>
      </c>
      <c r="B49" s="0" t="str">
        <f aca="false">iMind!B49</f>
        <v>Bleaching agent</v>
      </c>
      <c r="C49" s="0" t="str">
        <f aca="false">iMind!R49</f>
        <v>Technical and Occupational Products</v>
      </c>
      <c r="D49" s="0" t="str">
        <f aca="false">IF(J49&lt;&gt;"","//"&amp;_xlfn.TEXTJOIN("//",1,F49:I49), IF(I49&lt;&gt;"","//"&amp;_xlfn.TEXTJOIN("//",1,F49:H49), IF(H49&lt;&gt;"","//"&amp;_xlfn.TEXTJOIN("//",1,F49:G49), IF(G49&lt;&gt;"","//"&amp;F49, "//"))))</f>
        <v>//Products//Technical and Occupational Products</v>
      </c>
      <c r="E49" s="0" t="str">
        <f aca="false">iMind!H49</f>
        <v>10000-10002-10046</v>
      </c>
      <c r="F49" s="5" t="str">
        <f aca="false">LOOKUP(VALUE(LEFT(iMind!H49,SEARCH("-",iMind!H49,1)-1)),$A$2:$A$1125,$B$2:$B$1125)</f>
        <v>Products</v>
      </c>
      <c r="G49" s="5" t="str">
        <f aca="false">IF(MID(iMind!H49,SEARCH("-",iMind!H49,1)+1,5)&lt;&gt;"",LOOKUP(VALUE(MID(iMind!H49,SEARCH("-",iMind!H49,1)+1,5)),$A$2:$A$1125,$B$2:$B$1125),"")</f>
        <v>Technical and Occupational Products</v>
      </c>
      <c r="H49" s="3" t="str">
        <f aca="false">IF(MID(iMind!H49,5*2+2+1,5)&lt;&gt;"",LOOKUP(VALUE(MID(iMind!H49,5*2+2+1,5)),$A$2:$A$1125,$B$2:$B$1125),"")</f>
        <v>Bleaching agent</v>
      </c>
      <c r="I49" s="3" t="str">
        <f aca="false">IF(MID(iMind!H49,5*3+3+1,5)&lt;&gt;"",LOOKUP(VALUE(MID(iMind!H49,5*3+3+1,5)),$A$2:$A$1125,$B$2:$B$1125),"")</f>
        <v/>
      </c>
      <c r="J49" s="3" t="str">
        <f aca="false">IF(MID(iMind!H49,5*4+4+1,5)&lt;&gt;"",LOOKUP(VALUE(MID(iMind!H49,5*4+4+1,5)),$A$2:$A$1125,$B$2:$B$1125),"")</f>
        <v/>
      </c>
      <c r="K49" s="0" t="n">
        <f aca="false">IF(J49&lt;&gt;"",5, IF(I49&lt;&gt;"",4, IF(H49&lt;&gt;"",3, IF(G49&lt;&gt;"",2, IF(F49&lt;&gt;"",1, 0)))))</f>
        <v>3</v>
      </c>
      <c r="L49" s="0" t="n">
        <v>0</v>
      </c>
      <c r="M49" s="6" t="n">
        <f aca="false">iMind!D49</f>
        <v>1</v>
      </c>
    </row>
    <row r="50" customFormat="false" ht="12.8" hidden="false" customHeight="false" outlineLevel="0" collapsed="false">
      <c r="A50" s="4" t="n">
        <f aca="false">iMind!A50</f>
        <v>10047</v>
      </c>
      <c r="B50" s="0" t="str">
        <f aca="false">iMind!B50</f>
        <v>Caulking compound</v>
      </c>
      <c r="C50" s="0" t="str">
        <f aca="false">iMind!R50</f>
        <v>Technical and Occupational Products</v>
      </c>
      <c r="D50" s="0" t="str">
        <f aca="false">IF(J50&lt;&gt;"","//"&amp;_xlfn.TEXTJOIN("//",1,F50:I50), IF(I50&lt;&gt;"","//"&amp;_xlfn.TEXTJOIN("//",1,F50:H50), IF(H50&lt;&gt;"","//"&amp;_xlfn.TEXTJOIN("//",1,F50:G50), IF(G50&lt;&gt;"","//"&amp;F50, "//"))))</f>
        <v>//Products//Technical and Occupational Products</v>
      </c>
      <c r="E50" s="0" t="str">
        <f aca="false">iMind!H50</f>
        <v>10000-10002-10047</v>
      </c>
      <c r="F50" s="5" t="str">
        <f aca="false">LOOKUP(VALUE(LEFT(iMind!H50,SEARCH("-",iMind!H50,1)-1)),$A$2:$A$1125,$B$2:$B$1125)</f>
        <v>Products</v>
      </c>
      <c r="G50" s="5" t="str">
        <f aca="false">IF(MID(iMind!H50,SEARCH("-",iMind!H50,1)+1,5)&lt;&gt;"",LOOKUP(VALUE(MID(iMind!H50,SEARCH("-",iMind!H50,1)+1,5)),$A$2:$A$1125,$B$2:$B$1125),"")</f>
        <v>Technical and Occupational Products</v>
      </c>
      <c r="H50" s="3" t="str">
        <f aca="false">IF(MID(iMind!H50,5*2+2+1,5)&lt;&gt;"",LOOKUP(VALUE(MID(iMind!H50,5*2+2+1,5)),$A$2:$A$1125,$B$2:$B$1125),"")</f>
        <v>Caulking compound</v>
      </c>
      <c r="I50" s="3" t="str">
        <f aca="false">IF(MID(iMind!H50,5*3+3+1,5)&lt;&gt;"",LOOKUP(VALUE(MID(iMind!H50,5*3+3+1,5)),$A$2:$A$1125,$B$2:$B$1125),"")</f>
        <v/>
      </c>
      <c r="J50" s="3" t="str">
        <f aca="false">IF(MID(iMind!H50,5*4+4+1,5)&lt;&gt;"",LOOKUP(VALUE(MID(iMind!H50,5*4+4+1,5)),$A$2:$A$1125,$B$2:$B$1125),"")</f>
        <v/>
      </c>
      <c r="K50" s="0" t="n">
        <f aca="false">IF(J50&lt;&gt;"",5, IF(I50&lt;&gt;"",4, IF(H50&lt;&gt;"",3, IF(G50&lt;&gt;"",2, IF(F50&lt;&gt;"",1, 0)))))</f>
        <v>3</v>
      </c>
      <c r="L50" s="0" t="n">
        <v>0</v>
      </c>
      <c r="M50" s="6" t="n">
        <f aca="false">iMind!D50</f>
        <v>1</v>
      </c>
    </row>
    <row r="51" customFormat="false" ht="12.8" hidden="false" customHeight="false" outlineLevel="0" collapsed="false">
      <c r="A51" s="4" t="n">
        <f aca="false">iMind!A51</f>
        <v>10048</v>
      </c>
      <c r="B51" s="0" t="str">
        <f aca="false">iMind!B51</f>
        <v>Cleaning agent for air conditioner</v>
      </c>
      <c r="C51" s="0" t="str">
        <f aca="false">iMind!R51</f>
        <v>Technical and Occupational Products</v>
      </c>
      <c r="D51" s="0" t="str">
        <f aca="false">IF(J51&lt;&gt;"","//"&amp;_xlfn.TEXTJOIN("//",1,F51:I51), IF(I51&lt;&gt;"","//"&amp;_xlfn.TEXTJOIN("//",1,F51:H51), IF(H51&lt;&gt;"","//"&amp;_xlfn.TEXTJOIN("//",1,F51:G51), IF(G51&lt;&gt;"","//"&amp;F51, "//"))))</f>
        <v>//Products//Technical and Occupational Products</v>
      </c>
      <c r="E51" s="0" t="str">
        <f aca="false">iMind!H51</f>
        <v>10000-10002-10048</v>
      </c>
      <c r="F51" s="5" t="str">
        <f aca="false">LOOKUP(VALUE(LEFT(iMind!H51,SEARCH("-",iMind!H51,1)-1)),$A$2:$A$1125,$B$2:$B$1125)</f>
        <v>Products</v>
      </c>
      <c r="G51" s="5" t="str">
        <f aca="false">IF(MID(iMind!H51,SEARCH("-",iMind!H51,1)+1,5)&lt;&gt;"",LOOKUP(VALUE(MID(iMind!H51,SEARCH("-",iMind!H51,1)+1,5)),$A$2:$A$1125,$B$2:$B$1125),"")</f>
        <v>Technical and Occupational Products</v>
      </c>
      <c r="H51" s="3" t="str">
        <f aca="false">IF(MID(iMind!H51,5*2+2+1,5)&lt;&gt;"",LOOKUP(VALUE(MID(iMind!H51,5*2+2+1,5)),$A$2:$A$1125,$B$2:$B$1125),"")</f>
        <v>Cleaning agent for air conditioner</v>
      </c>
      <c r="I51" s="3" t="str">
        <f aca="false">IF(MID(iMind!H51,5*3+3+1,5)&lt;&gt;"",LOOKUP(VALUE(MID(iMind!H51,5*3+3+1,5)),$A$2:$A$1125,$B$2:$B$1125),"")</f>
        <v/>
      </c>
      <c r="J51" s="3" t="str">
        <f aca="false">IF(MID(iMind!H51,5*4+4+1,5)&lt;&gt;"",LOOKUP(VALUE(MID(iMind!H51,5*4+4+1,5)),$A$2:$A$1125,$B$2:$B$1125),"")</f>
        <v/>
      </c>
      <c r="K51" s="0" t="n">
        <f aca="false">IF(J51&lt;&gt;"",5, IF(I51&lt;&gt;"",4, IF(H51&lt;&gt;"",3, IF(G51&lt;&gt;"",2, IF(F51&lt;&gt;"",1, 0)))))</f>
        <v>3</v>
      </c>
      <c r="L51" s="0" t="n">
        <v>0</v>
      </c>
      <c r="M51" s="6" t="n">
        <f aca="false">iMind!D51</f>
        <v>1</v>
      </c>
    </row>
    <row r="52" customFormat="false" ht="12.8" hidden="false" customHeight="false" outlineLevel="0" collapsed="false">
      <c r="A52" s="4" t="n">
        <f aca="false">iMind!A52</f>
        <v>10049</v>
      </c>
      <c r="B52" s="0" t="str">
        <f aca="false">iMind!B52</f>
        <v>Cleaning agent for floor</v>
      </c>
      <c r="C52" s="0" t="str">
        <f aca="false">iMind!R52</f>
        <v>Technical and Occupational Products</v>
      </c>
      <c r="D52" s="0" t="str">
        <f aca="false">IF(J52&lt;&gt;"","//"&amp;_xlfn.TEXTJOIN("//",1,F52:I52), IF(I52&lt;&gt;"","//"&amp;_xlfn.TEXTJOIN("//",1,F52:H52), IF(H52&lt;&gt;"","//"&amp;_xlfn.TEXTJOIN("//",1,F52:G52), IF(G52&lt;&gt;"","//"&amp;F52, "//"))))</f>
        <v>//Products//Technical and Occupational Products</v>
      </c>
      <c r="E52" s="0" t="str">
        <f aca="false">iMind!H52</f>
        <v>10000-10002-10049</v>
      </c>
      <c r="F52" s="5" t="str">
        <f aca="false">LOOKUP(VALUE(LEFT(iMind!H52,SEARCH("-",iMind!H52,1)-1)),$A$2:$A$1125,$B$2:$B$1125)</f>
        <v>Products</v>
      </c>
      <c r="G52" s="5" t="str">
        <f aca="false">IF(MID(iMind!H52,SEARCH("-",iMind!H52,1)+1,5)&lt;&gt;"",LOOKUP(VALUE(MID(iMind!H52,SEARCH("-",iMind!H52,1)+1,5)),$A$2:$A$1125,$B$2:$B$1125),"")</f>
        <v>Technical and Occupational Products</v>
      </c>
      <c r="H52" s="3" t="str">
        <f aca="false">IF(MID(iMind!H52,5*2+2+1,5)&lt;&gt;"",LOOKUP(VALUE(MID(iMind!H52,5*2+2+1,5)),$A$2:$A$1125,$B$2:$B$1125),"")</f>
        <v>Cleaning agent for floor</v>
      </c>
      <c r="I52" s="3" t="str">
        <f aca="false">IF(MID(iMind!H52,5*3+3+1,5)&lt;&gt;"",LOOKUP(VALUE(MID(iMind!H52,5*3+3+1,5)),$A$2:$A$1125,$B$2:$B$1125),"")</f>
        <v/>
      </c>
      <c r="J52" s="3" t="str">
        <f aca="false">IF(MID(iMind!H52,5*4+4+1,5)&lt;&gt;"",LOOKUP(VALUE(MID(iMind!H52,5*4+4+1,5)),$A$2:$A$1125,$B$2:$B$1125),"")</f>
        <v/>
      </c>
      <c r="K52" s="0" t="n">
        <f aca="false">IF(J52&lt;&gt;"",5, IF(I52&lt;&gt;"",4, IF(H52&lt;&gt;"",3, IF(G52&lt;&gt;"",2, IF(F52&lt;&gt;"",1, 0)))))</f>
        <v>3</v>
      </c>
      <c r="L52" s="0" t="n">
        <v>0</v>
      </c>
      <c r="M52" s="6" t="n">
        <f aca="false">iMind!D52</f>
        <v>1</v>
      </c>
    </row>
    <row r="53" customFormat="false" ht="12.8" hidden="false" customHeight="false" outlineLevel="0" collapsed="false">
      <c r="A53" s="4" t="n">
        <f aca="false">iMind!A53</f>
        <v>10050</v>
      </c>
      <c r="B53" s="0" t="str">
        <f aca="false">iMind!B53</f>
        <v>Cleaning agent for Multipurpose</v>
      </c>
      <c r="C53" s="0" t="str">
        <f aca="false">iMind!R53</f>
        <v>Technical and Occupational Products</v>
      </c>
      <c r="D53" s="0" t="str">
        <f aca="false">IF(J53&lt;&gt;"","//"&amp;_xlfn.TEXTJOIN("//",1,F53:I53), IF(I53&lt;&gt;"","//"&amp;_xlfn.TEXTJOIN("//",1,F53:H53), IF(H53&lt;&gt;"","//"&amp;_xlfn.TEXTJOIN("//",1,F53:G53), IF(G53&lt;&gt;"","//"&amp;F53, "//"))))</f>
        <v>//Products//Technical and Occupational Products</v>
      </c>
      <c r="E53" s="0" t="str">
        <f aca="false">iMind!H53</f>
        <v>10000-10002-10050</v>
      </c>
      <c r="F53" s="5" t="str">
        <f aca="false">LOOKUP(VALUE(LEFT(iMind!H53,SEARCH("-",iMind!H53,1)-1)),$A$2:$A$1125,$B$2:$B$1125)</f>
        <v>Products</v>
      </c>
      <c r="G53" s="5" t="str">
        <f aca="false">IF(MID(iMind!H53,SEARCH("-",iMind!H53,1)+1,5)&lt;&gt;"",LOOKUP(VALUE(MID(iMind!H53,SEARCH("-",iMind!H53,1)+1,5)),$A$2:$A$1125,$B$2:$B$1125),"")</f>
        <v>Technical and Occupational Products</v>
      </c>
      <c r="H53" s="3" t="str">
        <f aca="false">IF(MID(iMind!H53,5*2+2+1,5)&lt;&gt;"",LOOKUP(VALUE(MID(iMind!H53,5*2+2+1,5)),$A$2:$A$1125,$B$2:$B$1125),"")</f>
        <v>Cleaning agent for Multipurpose</v>
      </c>
      <c r="I53" s="3" t="str">
        <f aca="false">IF(MID(iMind!H53,5*3+3+1,5)&lt;&gt;"",LOOKUP(VALUE(MID(iMind!H53,5*3+3+1,5)),$A$2:$A$1125,$B$2:$B$1125),"")</f>
        <v/>
      </c>
      <c r="J53" s="3" t="str">
        <f aca="false">IF(MID(iMind!H53,5*4+4+1,5)&lt;&gt;"",LOOKUP(VALUE(MID(iMind!H53,5*4+4+1,5)),$A$2:$A$1125,$B$2:$B$1125),"")</f>
        <v/>
      </c>
      <c r="K53" s="0" t="n">
        <f aca="false">IF(J53&lt;&gt;"",5, IF(I53&lt;&gt;"",4, IF(H53&lt;&gt;"",3, IF(G53&lt;&gt;"",2, IF(F53&lt;&gt;"",1, 0)))))</f>
        <v>3</v>
      </c>
      <c r="L53" s="0" t="n">
        <v>0</v>
      </c>
      <c r="M53" s="6" t="n">
        <f aca="false">iMind!D53</f>
        <v>1</v>
      </c>
    </row>
    <row r="54" customFormat="false" ht="12.8" hidden="false" customHeight="false" outlineLevel="0" collapsed="false">
      <c r="A54" s="4" t="n">
        <f aca="false">iMind!A54</f>
        <v>10051</v>
      </c>
      <c r="B54" s="0" t="str">
        <f aca="false">iMind!B54</f>
        <v>Concrete:  Curing membrane</v>
      </c>
      <c r="C54" s="0" t="str">
        <f aca="false">iMind!R54</f>
        <v>Technical and Occupational Products</v>
      </c>
      <c r="D54" s="0" t="str">
        <f aca="false">IF(J54&lt;&gt;"","//"&amp;_xlfn.TEXTJOIN("//",1,F54:I54), IF(I54&lt;&gt;"","//"&amp;_xlfn.TEXTJOIN("//",1,F54:H54), IF(H54&lt;&gt;"","//"&amp;_xlfn.TEXTJOIN("//",1,F54:G54), IF(G54&lt;&gt;"","//"&amp;F54, "//"))))</f>
        <v>//Products//Technical and Occupational Products</v>
      </c>
      <c r="E54" s="0" t="str">
        <f aca="false">iMind!H54</f>
        <v>10000-10002-10051</v>
      </c>
      <c r="F54" s="5" t="str">
        <f aca="false">LOOKUP(VALUE(LEFT(iMind!H54,SEARCH("-",iMind!H54,1)-1)),$A$2:$A$1125,$B$2:$B$1125)</f>
        <v>Products</v>
      </c>
      <c r="G54" s="5" t="str">
        <f aca="false">IF(MID(iMind!H54,SEARCH("-",iMind!H54,1)+1,5)&lt;&gt;"",LOOKUP(VALUE(MID(iMind!H54,SEARCH("-",iMind!H54,1)+1,5)),$A$2:$A$1125,$B$2:$B$1125),"")</f>
        <v>Technical and Occupational Products</v>
      </c>
      <c r="H54" s="3" t="str">
        <f aca="false">IF(MID(iMind!H54,5*2+2+1,5)&lt;&gt;"",LOOKUP(VALUE(MID(iMind!H54,5*2+2+1,5)),$A$2:$A$1125,$B$2:$B$1125),"")</f>
        <v>Concrete:  Curing membrane</v>
      </c>
      <c r="I54" s="3" t="str">
        <f aca="false">IF(MID(iMind!H54,5*3+3+1,5)&lt;&gt;"",LOOKUP(VALUE(MID(iMind!H54,5*3+3+1,5)),$A$2:$A$1125,$B$2:$B$1125),"")</f>
        <v/>
      </c>
      <c r="J54" s="3" t="str">
        <f aca="false">IF(MID(iMind!H54,5*4+4+1,5)&lt;&gt;"",LOOKUP(VALUE(MID(iMind!H54,5*4+4+1,5)),$A$2:$A$1125,$B$2:$B$1125),"")</f>
        <v/>
      </c>
      <c r="K54" s="0" t="n">
        <f aca="false">IF(J54&lt;&gt;"",5, IF(I54&lt;&gt;"",4, IF(H54&lt;&gt;"",3, IF(G54&lt;&gt;"",2, IF(F54&lt;&gt;"",1, 0)))))</f>
        <v>3</v>
      </c>
      <c r="L54" s="0" t="n">
        <v>0</v>
      </c>
      <c r="M54" s="6" t="n">
        <f aca="false">iMind!D54</f>
        <v>1</v>
      </c>
    </row>
    <row r="55" customFormat="false" ht="12.8" hidden="false" customHeight="false" outlineLevel="0" collapsed="false">
      <c r="A55" s="4" t="n">
        <f aca="false">iMind!A55</f>
        <v>10052</v>
      </c>
      <c r="B55" s="0" t="str">
        <f aca="false">iMind!B55</f>
        <v>Antiseptic&amp;Disinfectants</v>
      </c>
      <c r="C55" s="0" t="str">
        <f aca="false">iMind!R55</f>
        <v>Technical and Occupational Products</v>
      </c>
      <c r="D55" s="0" t="str">
        <f aca="false">IF(J55&lt;&gt;"","//"&amp;_xlfn.TEXTJOIN("//",1,F55:I55), IF(I55&lt;&gt;"","//"&amp;_xlfn.TEXTJOIN("//",1,F55:H55), IF(H55&lt;&gt;"","//"&amp;_xlfn.TEXTJOIN("//",1,F55:G55), IF(G55&lt;&gt;"","//"&amp;F55, "//"))))</f>
        <v>//Products//Technical and Occupational Products</v>
      </c>
      <c r="E55" s="0" t="str">
        <f aca="false">iMind!H55</f>
        <v>10000-10002-10052</v>
      </c>
      <c r="F55" s="5" t="str">
        <f aca="false">LOOKUP(VALUE(LEFT(iMind!H55,SEARCH("-",iMind!H55,1)-1)),$A$2:$A$1125,$B$2:$B$1125)</f>
        <v>Products</v>
      </c>
      <c r="G55" s="5" t="str">
        <f aca="false">IF(MID(iMind!H55,SEARCH("-",iMind!H55,1)+1,5)&lt;&gt;"",LOOKUP(VALUE(MID(iMind!H55,SEARCH("-",iMind!H55,1)+1,5)),$A$2:$A$1125,$B$2:$B$1125),"")</f>
        <v>Technical and Occupational Products</v>
      </c>
      <c r="H55" s="3" t="str">
        <f aca="false">IF(MID(iMind!H55,5*2+2+1,5)&lt;&gt;"",LOOKUP(VALUE(MID(iMind!H55,5*2+2+1,5)),$A$2:$A$1125,$B$2:$B$1125),"")</f>
        <v>Antiseptic&amp;Disinfectants</v>
      </c>
      <c r="I55" s="3" t="str">
        <f aca="false">IF(MID(iMind!H55,5*3+3+1,5)&lt;&gt;"",LOOKUP(VALUE(MID(iMind!H55,5*3+3+1,5)),$A$2:$A$1125,$B$2:$B$1125),"")</f>
        <v/>
      </c>
      <c r="J55" s="3" t="str">
        <f aca="false">IF(MID(iMind!H55,5*4+4+1,5)&lt;&gt;"",LOOKUP(VALUE(MID(iMind!H55,5*4+4+1,5)),$A$2:$A$1125,$B$2:$B$1125),"")</f>
        <v/>
      </c>
      <c r="K55" s="0" t="n">
        <f aca="false">IF(J55&lt;&gt;"",5, IF(I55&lt;&gt;"",4, IF(H55&lt;&gt;"",3, IF(G55&lt;&gt;"",2, IF(F55&lt;&gt;"",1, 0)))))</f>
        <v>3</v>
      </c>
      <c r="L55" s="0" t="n">
        <v>0</v>
      </c>
      <c r="M55" s="6" t="n">
        <f aca="false">iMind!D55</f>
        <v>1</v>
      </c>
    </row>
    <row r="56" customFormat="false" ht="12.8" hidden="false" customHeight="false" outlineLevel="0" collapsed="false">
      <c r="A56" s="4" t="n">
        <f aca="false">iMind!A56</f>
        <v>10053</v>
      </c>
      <c r="B56" s="0" t="str">
        <f aca="false">iMind!B56</f>
        <v>Dispersant</v>
      </c>
      <c r="C56" s="0" t="str">
        <f aca="false">iMind!R56</f>
        <v>Technical and Occupational Products</v>
      </c>
      <c r="D56" s="0" t="str">
        <f aca="false">IF(J56&lt;&gt;"","//"&amp;_xlfn.TEXTJOIN("//",1,F56:I56), IF(I56&lt;&gt;"","//"&amp;_xlfn.TEXTJOIN("//",1,F56:H56), IF(H56&lt;&gt;"","//"&amp;_xlfn.TEXTJOIN("//",1,F56:G56), IF(G56&lt;&gt;"","//"&amp;F56, "//"))))</f>
        <v>//Products//Technical and Occupational Products</v>
      </c>
      <c r="E56" s="0" t="str">
        <f aca="false">iMind!H56</f>
        <v>10000-10002-10053</v>
      </c>
      <c r="F56" s="5" t="str">
        <f aca="false">LOOKUP(VALUE(LEFT(iMind!H56,SEARCH("-",iMind!H56,1)-1)),$A$2:$A$1125,$B$2:$B$1125)</f>
        <v>Products</v>
      </c>
      <c r="G56" s="5" t="str">
        <f aca="false">IF(MID(iMind!H56,SEARCH("-",iMind!H56,1)+1,5)&lt;&gt;"",LOOKUP(VALUE(MID(iMind!H56,SEARCH("-",iMind!H56,1)+1,5)),$A$2:$A$1125,$B$2:$B$1125),"")</f>
        <v>Technical and Occupational Products</v>
      </c>
      <c r="H56" s="3" t="str">
        <f aca="false">IF(MID(iMind!H56,5*2+2+1,5)&lt;&gt;"",LOOKUP(VALUE(MID(iMind!H56,5*2+2+1,5)),$A$2:$A$1125,$B$2:$B$1125),"")</f>
        <v>Dispersant</v>
      </c>
      <c r="I56" s="3" t="str">
        <f aca="false">IF(MID(iMind!H56,5*3+3+1,5)&lt;&gt;"",LOOKUP(VALUE(MID(iMind!H56,5*3+3+1,5)),$A$2:$A$1125,$B$2:$B$1125),"")</f>
        <v/>
      </c>
      <c r="J56" s="3" t="str">
        <f aca="false">IF(MID(iMind!H56,5*4+4+1,5)&lt;&gt;"",LOOKUP(VALUE(MID(iMind!H56,5*4+4+1,5)),$A$2:$A$1125,$B$2:$B$1125),"")</f>
        <v/>
      </c>
      <c r="K56" s="0" t="n">
        <f aca="false">IF(J56&lt;&gt;"",5, IF(I56&lt;&gt;"",4, IF(H56&lt;&gt;"",3, IF(G56&lt;&gt;"",2, IF(F56&lt;&gt;"",1, 0)))))</f>
        <v>3</v>
      </c>
      <c r="L56" s="0" t="n">
        <v>0</v>
      </c>
      <c r="M56" s="6" t="n">
        <f aca="false">iMind!D56</f>
        <v>1</v>
      </c>
    </row>
    <row r="57" customFormat="false" ht="12.8" hidden="false" customHeight="false" outlineLevel="0" collapsed="false">
      <c r="A57" s="4" t="n">
        <f aca="false">iMind!A57</f>
        <v>10054</v>
      </c>
      <c r="B57" s="0" t="str">
        <f aca="false">iMind!B57</f>
        <v>Dye</v>
      </c>
      <c r="C57" s="0" t="str">
        <f aca="false">iMind!R57</f>
        <v>Technical and Occupational Products</v>
      </c>
      <c r="D57" s="0" t="str">
        <f aca="false">IF(J57&lt;&gt;"","//"&amp;_xlfn.TEXTJOIN("//",1,F57:I57), IF(I57&lt;&gt;"","//"&amp;_xlfn.TEXTJOIN("//",1,F57:H57), IF(H57&lt;&gt;"","//"&amp;_xlfn.TEXTJOIN("//",1,F57:G57), IF(G57&lt;&gt;"","//"&amp;F57, "//"))))</f>
        <v>//Products//Technical and Occupational Products</v>
      </c>
      <c r="E57" s="0" t="str">
        <f aca="false">iMind!H57</f>
        <v>10000-10002-10054</v>
      </c>
      <c r="F57" s="5" t="str">
        <f aca="false">LOOKUP(VALUE(LEFT(iMind!H57,SEARCH("-",iMind!H57,1)-1)),$A$2:$A$1125,$B$2:$B$1125)</f>
        <v>Products</v>
      </c>
      <c r="G57" s="5" t="str">
        <f aca="false">IF(MID(iMind!H57,SEARCH("-",iMind!H57,1)+1,5)&lt;&gt;"",LOOKUP(VALUE(MID(iMind!H57,SEARCH("-",iMind!H57,1)+1,5)),$A$2:$A$1125,$B$2:$B$1125),"")</f>
        <v>Technical and Occupational Products</v>
      </c>
      <c r="H57" s="3" t="str">
        <f aca="false">IF(MID(iMind!H57,5*2+2+1,5)&lt;&gt;"",LOOKUP(VALUE(MID(iMind!H57,5*2+2+1,5)),$A$2:$A$1125,$B$2:$B$1125),"")</f>
        <v>Dye</v>
      </c>
      <c r="I57" s="3" t="str">
        <f aca="false">IF(MID(iMind!H57,5*3+3+1,5)&lt;&gt;"",LOOKUP(VALUE(MID(iMind!H57,5*3+3+1,5)),$A$2:$A$1125,$B$2:$B$1125),"")</f>
        <v/>
      </c>
      <c r="J57" s="3" t="str">
        <f aca="false">IF(MID(iMind!H57,5*4+4+1,5)&lt;&gt;"",LOOKUP(VALUE(MID(iMind!H57,5*4+4+1,5)),$A$2:$A$1125,$B$2:$B$1125),"")</f>
        <v/>
      </c>
      <c r="K57" s="0" t="n">
        <f aca="false">IF(J57&lt;&gt;"",5, IF(I57&lt;&gt;"",4, IF(H57&lt;&gt;"",3, IF(G57&lt;&gt;"",2, IF(F57&lt;&gt;"",1, 0)))))</f>
        <v>3</v>
      </c>
      <c r="L57" s="0" t="n">
        <v>0</v>
      </c>
      <c r="M57" s="6" t="n">
        <f aca="false">iMind!D57</f>
        <v>1</v>
      </c>
    </row>
    <row r="58" customFormat="false" ht="12.8" hidden="false" customHeight="false" outlineLevel="0" collapsed="false">
      <c r="A58" s="4" t="n">
        <f aca="false">iMind!A58</f>
        <v>10055</v>
      </c>
      <c r="B58" s="0" t="str">
        <f aca="false">iMind!B58</f>
        <v>Fire extinguisher</v>
      </c>
      <c r="C58" s="0" t="str">
        <f aca="false">iMind!R58</f>
        <v>Technical and Occupational Products</v>
      </c>
      <c r="D58" s="0" t="str">
        <f aca="false">IF(J58&lt;&gt;"","//"&amp;_xlfn.TEXTJOIN("//",1,F58:I58), IF(I58&lt;&gt;"","//"&amp;_xlfn.TEXTJOIN("//",1,F58:H58), IF(H58&lt;&gt;"","//"&amp;_xlfn.TEXTJOIN("//",1,F58:G58), IF(G58&lt;&gt;"","//"&amp;F58, "//"))))</f>
        <v>//Products//Technical and Occupational Products</v>
      </c>
      <c r="E58" s="0" t="str">
        <f aca="false">iMind!H58</f>
        <v>10000-10002-10055</v>
      </c>
      <c r="F58" s="5" t="str">
        <f aca="false">LOOKUP(VALUE(LEFT(iMind!H58,SEARCH("-",iMind!H58,1)-1)),$A$2:$A$1125,$B$2:$B$1125)</f>
        <v>Products</v>
      </c>
      <c r="G58" s="5" t="str">
        <f aca="false">IF(MID(iMind!H58,SEARCH("-",iMind!H58,1)+1,5)&lt;&gt;"",LOOKUP(VALUE(MID(iMind!H58,SEARCH("-",iMind!H58,1)+1,5)),$A$2:$A$1125,$B$2:$B$1125),"")</f>
        <v>Technical and Occupational Products</v>
      </c>
      <c r="H58" s="3" t="str">
        <f aca="false">IF(MID(iMind!H58,5*2+2+1,5)&lt;&gt;"",LOOKUP(VALUE(MID(iMind!H58,5*2+2+1,5)),$A$2:$A$1125,$B$2:$B$1125),"")</f>
        <v>Fire extinguisher</v>
      </c>
      <c r="I58" s="3" t="str">
        <f aca="false">IF(MID(iMind!H58,5*3+3+1,5)&lt;&gt;"",LOOKUP(VALUE(MID(iMind!H58,5*3+3+1,5)),$A$2:$A$1125,$B$2:$B$1125),"")</f>
        <v/>
      </c>
      <c r="J58" s="3" t="str">
        <f aca="false">IF(MID(iMind!H58,5*4+4+1,5)&lt;&gt;"",LOOKUP(VALUE(MID(iMind!H58,5*4+4+1,5)),$A$2:$A$1125,$B$2:$B$1125),"")</f>
        <v/>
      </c>
      <c r="K58" s="0" t="n">
        <f aca="false">IF(J58&lt;&gt;"",5, IF(I58&lt;&gt;"",4, IF(H58&lt;&gt;"",3, IF(G58&lt;&gt;"",2, IF(F58&lt;&gt;"",1, 0)))))</f>
        <v>3</v>
      </c>
      <c r="L58" s="0" t="n">
        <v>0</v>
      </c>
      <c r="M58" s="6" t="n">
        <f aca="false">iMind!D58</f>
        <v>1</v>
      </c>
    </row>
    <row r="59" customFormat="false" ht="12.8" hidden="false" customHeight="false" outlineLevel="0" collapsed="false">
      <c r="A59" s="4" t="n">
        <f aca="false">iMind!A59</f>
        <v>10056</v>
      </c>
      <c r="B59" s="0" t="str">
        <f aca="false">iMind!B59</f>
        <v>Fuel</v>
      </c>
      <c r="C59" s="0" t="str">
        <f aca="false">iMind!R59</f>
        <v>Technical and Occupational Products</v>
      </c>
      <c r="D59" s="0" t="str">
        <f aca="false">IF(J59&lt;&gt;"","//"&amp;_xlfn.TEXTJOIN("//",1,F59:I59), IF(I59&lt;&gt;"","//"&amp;_xlfn.TEXTJOIN("//",1,F59:H59), IF(H59&lt;&gt;"","//"&amp;_xlfn.TEXTJOIN("//",1,F59:G59), IF(G59&lt;&gt;"","//"&amp;F59, "//"))))</f>
        <v>//Products//Technical and Occupational Products</v>
      </c>
      <c r="E59" s="0" t="str">
        <f aca="false">iMind!H59</f>
        <v>10000-10002-10056</v>
      </c>
      <c r="F59" s="5" t="str">
        <f aca="false">LOOKUP(VALUE(LEFT(iMind!H59,SEARCH("-",iMind!H59,1)-1)),$A$2:$A$1125,$B$2:$B$1125)</f>
        <v>Products</v>
      </c>
      <c r="G59" s="5" t="str">
        <f aca="false">IF(MID(iMind!H59,SEARCH("-",iMind!H59,1)+1,5)&lt;&gt;"",LOOKUP(VALUE(MID(iMind!H59,SEARCH("-",iMind!H59,1)+1,5)),$A$2:$A$1125,$B$2:$B$1125),"")</f>
        <v>Technical and Occupational Products</v>
      </c>
      <c r="H59" s="3" t="str">
        <f aca="false">IF(MID(iMind!H59,5*2+2+1,5)&lt;&gt;"",LOOKUP(VALUE(MID(iMind!H59,5*2+2+1,5)),$A$2:$A$1125,$B$2:$B$1125),"")</f>
        <v>Fuel</v>
      </c>
      <c r="I59" s="3" t="str">
        <f aca="false">IF(MID(iMind!H59,5*3+3+1,5)&lt;&gt;"",LOOKUP(VALUE(MID(iMind!H59,5*3+3+1,5)),$A$2:$A$1125,$B$2:$B$1125),"")</f>
        <v/>
      </c>
      <c r="J59" s="3" t="str">
        <f aca="false">IF(MID(iMind!H59,5*4+4+1,5)&lt;&gt;"",LOOKUP(VALUE(MID(iMind!H59,5*4+4+1,5)),$A$2:$A$1125,$B$2:$B$1125),"")</f>
        <v/>
      </c>
      <c r="K59" s="0" t="n">
        <f aca="false">IF(J59&lt;&gt;"",5, IF(I59&lt;&gt;"",4, IF(H59&lt;&gt;"",3, IF(G59&lt;&gt;"",2, IF(F59&lt;&gt;"",1, 0)))))</f>
        <v>3</v>
      </c>
      <c r="L59" s="0" t="n">
        <v>0</v>
      </c>
      <c r="M59" s="6" t="n">
        <f aca="false">iMind!D59</f>
        <v>1</v>
      </c>
    </row>
    <row r="60" customFormat="false" ht="12.8" hidden="false" customHeight="false" outlineLevel="0" collapsed="false">
      <c r="A60" s="4" t="n">
        <f aca="false">iMind!A60</f>
        <v>10057</v>
      </c>
      <c r="B60" s="0" t="str">
        <f aca="false">iMind!B60</f>
        <v>Gilt solution (ชุบทอง)</v>
      </c>
      <c r="C60" s="0" t="str">
        <f aca="false">iMind!R60</f>
        <v>Technical and Occupational Products</v>
      </c>
      <c r="D60" s="0" t="str">
        <f aca="false">IF(J60&lt;&gt;"","//"&amp;_xlfn.TEXTJOIN("//",1,F60:I60), IF(I60&lt;&gt;"","//"&amp;_xlfn.TEXTJOIN("//",1,F60:H60), IF(H60&lt;&gt;"","//"&amp;_xlfn.TEXTJOIN("//",1,F60:G60), IF(G60&lt;&gt;"","//"&amp;F60, "//"))))</f>
        <v>//Products//Technical and Occupational Products</v>
      </c>
      <c r="E60" s="0" t="str">
        <f aca="false">iMind!H60</f>
        <v>10000-10002-10057</v>
      </c>
      <c r="F60" s="5" t="str">
        <f aca="false">LOOKUP(VALUE(LEFT(iMind!H60,SEARCH("-",iMind!H60,1)-1)),$A$2:$A$1125,$B$2:$B$1125)</f>
        <v>Products</v>
      </c>
      <c r="G60" s="5" t="str">
        <f aca="false">IF(MID(iMind!H60,SEARCH("-",iMind!H60,1)+1,5)&lt;&gt;"",LOOKUP(VALUE(MID(iMind!H60,SEARCH("-",iMind!H60,1)+1,5)),$A$2:$A$1125,$B$2:$B$1125),"")</f>
        <v>Technical and Occupational Products</v>
      </c>
      <c r="H60" s="3" t="str">
        <f aca="false">IF(MID(iMind!H60,5*2+2+1,5)&lt;&gt;"",LOOKUP(VALUE(MID(iMind!H60,5*2+2+1,5)),$A$2:$A$1125,$B$2:$B$1125),"")</f>
        <v>Gilt solution (ชุบทอง)</v>
      </c>
      <c r="I60" s="3" t="str">
        <f aca="false">IF(MID(iMind!H60,5*3+3+1,5)&lt;&gt;"",LOOKUP(VALUE(MID(iMind!H60,5*3+3+1,5)),$A$2:$A$1125,$B$2:$B$1125),"")</f>
        <v/>
      </c>
      <c r="J60" s="3" t="str">
        <f aca="false">IF(MID(iMind!H60,5*4+4+1,5)&lt;&gt;"",LOOKUP(VALUE(MID(iMind!H60,5*4+4+1,5)),$A$2:$A$1125,$B$2:$B$1125),"")</f>
        <v/>
      </c>
      <c r="K60" s="0" t="n">
        <f aca="false">IF(J60&lt;&gt;"",5, IF(I60&lt;&gt;"",4, IF(H60&lt;&gt;"",3, IF(G60&lt;&gt;"",2, IF(F60&lt;&gt;"",1, 0)))))</f>
        <v>3</v>
      </c>
      <c r="L60" s="0" t="n">
        <v>0</v>
      </c>
      <c r="M60" s="6" t="n">
        <f aca="false">iMind!D60</f>
        <v>1</v>
      </c>
    </row>
    <row r="61" customFormat="false" ht="12.8" hidden="false" customHeight="false" outlineLevel="0" collapsed="false">
      <c r="A61" s="4" t="n">
        <f aca="false">iMind!A61</f>
        <v>10058</v>
      </c>
      <c r="B61" s="0" t="str">
        <f aca="false">iMind!B61</f>
        <v>Glass etching</v>
      </c>
      <c r="C61" s="0" t="str">
        <f aca="false">iMind!R61</f>
        <v>Technical and Occupational Products</v>
      </c>
      <c r="D61" s="0" t="str">
        <f aca="false">IF(J61&lt;&gt;"","//"&amp;_xlfn.TEXTJOIN("//",1,F61:I61), IF(I61&lt;&gt;"","//"&amp;_xlfn.TEXTJOIN("//",1,F61:H61), IF(H61&lt;&gt;"","//"&amp;_xlfn.TEXTJOIN("//",1,F61:G61), IF(G61&lt;&gt;"","//"&amp;F61, "//"))))</f>
        <v>//Products//Technical and Occupational Products</v>
      </c>
      <c r="E61" s="0" t="str">
        <f aca="false">iMind!H61</f>
        <v>10000-10002-10058</v>
      </c>
      <c r="F61" s="5" t="str">
        <f aca="false">LOOKUP(VALUE(LEFT(iMind!H61,SEARCH("-",iMind!H61,1)-1)),$A$2:$A$1125,$B$2:$B$1125)</f>
        <v>Products</v>
      </c>
      <c r="G61" s="5" t="str">
        <f aca="false">IF(MID(iMind!H61,SEARCH("-",iMind!H61,1)+1,5)&lt;&gt;"",LOOKUP(VALUE(MID(iMind!H61,SEARCH("-",iMind!H61,1)+1,5)),$A$2:$A$1125,$B$2:$B$1125),"")</f>
        <v>Technical and Occupational Products</v>
      </c>
      <c r="H61" s="3" t="str">
        <f aca="false">IF(MID(iMind!H61,5*2+2+1,5)&lt;&gt;"",LOOKUP(VALUE(MID(iMind!H61,5*2+2+1,5)),$A$2:$A$1125,$B$2:$B$1125),"")</f>
        <v>Glass etching</v>
      </c>
      <c r="I61" s="3" t="str">
        <f aca="false">IF(MID(iMind!H61,5*3+3+1,5)&lt;&gt;"",LOOKUP(VALUE(MID(iMind!H61,5*3+3+1,5)),$A$2:$A$1125,$B$2:$B$1125),"")</f>
        <v/>
      </c>
      <c r="J61" s="3" t="str">
        <f aca="false">IF(MID(iMind!H61,5*4+4+1,5)&lt;&gt;"",LOOKUP(VALUE(MID(iMind!H61,5*4+4+1,5)),$A$2:$A$1125,$B$2:$B$1125),"")</f>
        <v/>
      </c>
      <c r="K61" s="0" t="n">
        <f aca="false">IF(J61&lt;&gt;"",5, IF(I61&lt;&gt;"",4, IF(H61&lt;&gt;"",3, IF(G61&lt;&gt;"",2, IF(F61&lt;&gt;"",1, 0)))))</f>
        <v>3</v>
      </c>
      <c r="L61" s="0" t="n">
        <v>0</v>
      </c>
      <c r="M61" s="6" t="n">
        <f aca="false">iMind!D61</f>
        <v>1</v>
      </c>
    </row>
    <row r="62" customFormat="false" ht="12.8" hidden="false" customHeight="false" outlineLevel="0" collapsed="false">
      <c r="A62" s="4" t="n">
        <f aca="false">iMind!A62</f>
        <v>10059</v>
      </c>
      <c r="B62" s="0" t="str">
        <f aca="false">iMind!B62</f>
        <v>Hardener:Photographic</v>
      </c>
      <c r="C62" s="0" t="str">
        <f aca="false">iMind!R62</f>
        <v>Technical and Occupational Products</v>
      </c>
      <c r="D62" s="0" t="str">
        <f aca="false">IF(J62&lt;&gt;"","//"&amp;_xlfn.TEXTJOIN("//",1,F62:I62), IF(I62&lt;&gt;"","//"&amp;_xlfn.TEXTJOIN("//",1,F62:H62), IF(H62&lt;&gt;"","//"&amp;_xlfn.TEXTJOIN("//",1,F62:G62), IF(G62&lt;&gt;"","//"&amp;F62, "//"))))</f>
        <v>//Products//Technical and Occupational Products</v>
      </c>
      <c r="E62" s="0" t="str">
        <f aca="false">iMind!H62</f>
        <v>10000-10002-10059</v>
      </c>
      <c r="F62" s="5" t="str">
        <f aca="false">LOOKUP(VALUE(LEFT(iMind!H62,SEARCH("-",iMind!H62,1)-1)),$A$2:$A$1125,$B$2:$B$1125)</f>
        <v>Products</v>
      </c>
      <c r="G62" s="5" t="str">
        <f aca="false">IF(MID(iMind!H62,SEARCH("-",iMind!H62,1)+1,5)&lt;&gt;"",LOOKUP(VALUE(MID(iMind!H62,SEARCH("-",iMind!H62,1)+1,5)),$A$2:$A$1125,$B$2:$B$1125),"")</f>
        <v>Technical and Occupational Products</v>
      </c>
      <c r="H62" s="3" t="str">
        <f aca="false">IF(MID(iMind!H62,5*2+2+1,5)&lt;&gt;"",LOOKUP(VALUE(MID(iMind!H62,5*2+2+1,5)),$A$2:$A$1125,$B$2:$B$1125),"")</f>
        <v>Hardener:Photographic</v>
      </c>
      <c r="I62" s="3" t="str">
        <f aca="false">IF(MID(iMind!H62,5*3+3+1,5)&lt;&gt;"",LOOKUP(VALUE(MID(iMind!H62,5*3+3+1,5)),$A$2:$A$1125,$B$2:$B$1125),"")</f>
        <v/>
      </c>
      <c r="J62" s="3" t="str">
        <f aca="false">IF(MID(iMind!H62,5*4+4+1,5)&lt;&gt;"",LOOKUP(VALUE(MID(iMind!H62,5*4+4+1,5)),$A$2:$A$1125,$B$2:$B$1125),"")</f>
        <v/>
      </c>
      <c r="K62" s="0" t="n">
        <f aca="false">IF(J62&lt;&gt;"",5, IF(I62&lt;&gt;"",4, IF(H62&lt;&gt;"",3, IF(G62&lt;&gt;"",2, IF(F62&lt;&gt;"",1, 0)))))</f>
        <v>3</v>
      </c>
      <c r="L62" s="0" t="n">
        <v>0</v>
      </c>
      <c r="M62" s="6" t="n">
        <f aca="false">iMind!D62</f>
        <v>1</v>
      </c>
    </row>
    <row r="63" customFormat="false" ht="12.8" hidden="false" customHeight="false" outlineLevel="0" collapsed="false">
      <c r="A63" s="4" t="n">
        <f aca="false">iMind!A63</f>
        <v>10060</v>
      </c>
      <c r="B63" s="0" t="str">
        <f aca="false">iMind!B63</f>
        <v>Heavy metal</v>
      </c>
      <c r="C63" s="0" t="str">
        <f aca="false">iMind!R63</f>
        <v>Technical and Occupational Products</v>
      </c>
      <c r="D63" s="0" t="str">
        <f aca="false">IF(J63&lt;&gt;"","//"&amp;_xlfn.TEXTJOIN("//",1,F63:I63), IF(I63&lt;&gt;"","//"&amp;_xlfn.TEXTJOIN("//",1,F63:H63), IF(H63&lt;&gt;"","//"&amp;_xlfn.TEXTJOIN("//",1,F63:G63), IF(G63&lt;&gt;"","//"&amp;F63, "//"))))</f>
        <v>//Products//Technical and Occupational Products</v>
      </c>
      <c r="E63" s="0" t="str">
        <f aca="false">iMind!H63</f>
        <v>10000-10002-10060</v>
      </c>
      <c r="F63" s="5" t="str">
        <f aca="false">LOOKUP(VALUE(LEFT(iMind!H63,SEARCH("-",iMind!H63,1)-1)),$A$2:$A$1125,$B$2:$B$1125)</f>
        <v>Products</v>
      </c>
      <c r="G63" s="5" t="str">
        <f aca="false">IF(MID(iMind!H63,SEARCH("-",iMind!H63,1)+1,5)&lt;&gt;"",LOOKUP(VALUE(MID(iMind!H63,SEARCH("-",iMind!H63,1)+1,5)),$A$2:$A$1125,$B$2:$B$1125),"")</f>
        <v>Technical and Occupational Products</v>
      </c>
      <c r="H63" s="3" t="str">
        <f aca="false">IF(MID(iMind!H63,5*2+2+1,5)&lt;&gt;"",LOOKUP(VALUE(MID(iMind!H63,5*2+2+1,5)),$A$2:$A$1125,$B$2:$B$1125),"")</f>
        <v>Heavy metal</v>
      </c>
      <c r="I63" s="3" t="str">
        <f aca="false">IF(MID(iMind!H63,5*3+3+1,5)&lt;&gt;"",LOOKUP(VALUE(MID(iMind!H63,5*3+3+1,5)),$A$2:$A$1125,$B$2:$B$1125),"")</f>
        <v/>
      </c>
      <c r="J63" s="3" t="str">
        <f aca="false">IF(MID(iMind!H63,5*4+4+1,5)&lt;&gt;"",LOOKUP(VALUE(MID(iMind!H63,5*4+4+1,5)),$A$2:$A$1125,$B$2:$B$1125),"")</f>
        <v/>
      </c>
      <c r="K63" s="0" t="n">
        <f aca="false">IF(J63&lt;&gt;"",5, IF(I63&lt;&gt;"",4, IF(H63&lt;&gt;"",3, IF(G63&lt;&gt;"",2, IF(F63&lt;&gt;"",1, 0)))))</f>
        <v>3</v>
      </c>
      <c r="L63" s="0" t="n">
        <v>0</v>
      </c>
      <c r="M63" s="6" t="n">
        <f aca="false">iMind!D63</f>
        <v>1</v>
      </c>
    </row>
    <row r="64" customFormat="false" ht="12.8" hidden="false" customHeight="false" outlineLevel="0" collapsed="false">
      <c r="A64" s="4" t="n">
        <f aca="false">iMind!A64</f>
        <v>10061</v>
      </c>
      <c r="B64" s="0" t="str">
        <f aca="false">iMind!B64</f>
        <v>Ink</v>
      </c>
      <c r="C64" s="0" t="str">
        <f aca="false">iMind!R64</f>
        <v>Technical and Occupational Products</v>
      </c>
      <c r="D64" s="0" t="str">
        <f aca="false">IF(J64&lt;&gt;"","//"&amp;_xlfn.TEXTJOIN("//",1,F64:I64), IF(I64&lt;&gt;"","//"&amp;_xlfn.TEXTJOIN("//",1,F64:H64), IF(H64&lt;&gt;"","//"&amp;_xlfn.TEXTJOIN("//",1,F64:G64), IF(G64&lt;&gt;"","//"&amp;F64, "//"))))</f>
        <v>//Products//Technical and Occupational Products</v>
      </c>
      <c r="E64" s="0" t="str">
        <f aca="false">iMind!H64</f>
        <v>10000-10002-10061</v>
      </c>
      <c r="F64" s="5" t="str">
        <f aca="false">LOOKUP(VALUE(LEFT(iMind!H64,SEARCH("-",iMind!H64,1)-1)),$A$2:$A$1125,$B$2:$B$1125)</f>
        <v>Products</v>
      </c>
      <c r="G64" s="5" t="str">
        <f aca="false">IF(MID(iMind!H64,SEARCH("-",iMind!H64,1)+1,5)&lt;&gt;"",LOOKUP(VALUE(MID(iMind!H64,SEARCH("-",iMind!H64,1)+1,5)),$A$2:$A$1125,$B$2:$B$1125),"")</f>
        <v>Technical and Occupational Products</v>
      </c>
      <c r="H64" s="3" t="str">
        <f aca="false">IF(MID(iMind!H64,5*2+2+1,5)&lt;&gt;"",LOOKUP(VALUE(MID(iMind!H64,5*2+2+1,5)),$A$2:$A$1125,$B$2:$B$1125),"")</f>
        <v>Ink</v>
      </c>
      <c r="I64" s="3" t="str">
        <f aca="false">IF(MID(iMind!H64,5*3+3+1,5)&lt;&gt;"",LOOKUP(VALUE(MID(iMind!H64,5*3+3+1,5)),$A$2:$A$1125,$B$2:$B$1125),"")</f>
        <v/>
      </c>
      <c r="J64" s="3" t="str">
        <f aca="false">IF(MID(iMind!H64,5*4+4+1,5)&lt;&gt;"",LOOKUP(VALUE(MID(iMind!H64,5*4+4+1,5)),$A$2:$A$1125,$B$2:$B$1125),"")</f>
        <v/>
      </c>
      <c r="K64" s="0" t="n">
        <f aca="false">IF(J64&lt;&gt;"",5, IF(I64&lt;&gt;"",4, IF(H64&lt;&gt;"",3, IF(G64&lt;&gt;"",2, IF(F64&lt;&gt;"",1, 0)))))</f>
        <v>3</v>
      </c>
      <c r="L64" s="0" t="n">
        <v>0</v>
      </c>
      <c r="M64" s="6" t="n">
        <f aca="false">iMind!D64</f>
        <v>1</v>
      </c>
    </row>
    <row r="65" customFormat="false" ht="12.8" hidden="false" customHeight="false" outlineLevel="0" collapsed="false">
      <c r="A65" s="4" t="n">
        <f aca="false">iMind!A65</f>
        <v>10062</v>
      </c>
      <c r="B65" s="0" t="str">
        <f aca="false">iMind!B65</f>
        <v>Jewery cleaner</v>
      </c>
      <c r="C65" s="0" t="str">
        <f aca="false">iMind!R65</f>
        <v>Technical and Occupational Products</v>
      </c>
      <c r="D65" s="0" t="str">
        <f aca="false">IF(J65&lt;&gt;"","//"&amp;_xlfn.TEXTJOIN("//",1,F65:I65), IF(I65&lt;&gt;"","//"&amp;_xlfn.TEXTJOIN("//",1,F65:H65), IF(H65&lt;&gt;"","//"&amp;_xlfn.TEXTJOIN("//",1,F65:G65), IF(G65&lt;&gt;"","//"&amp;F65, "//"))))</f>
        <v>//Products//Technical and Occupational Products</v>
      </c>
      <c r="E65" s="0" t="str">
        <f aca="false">iMind!H65</f>
        <v>10000-10002-10062</v>
      </c>
      <c r="F65" s="5" t="str">
        <f aca="false">LOOKUP(VALUE(LEFT(iMind!H65,SEARCH("-",iMind!H65,1)-1)),$A$2:$A$1125,$B$2:$B$1125)</f>
        <v>Products</v>
      </c>
      <c r="G65" s="5" t="str">
        <f aca="false">IF(MID(iMind!H65,SEARCH("-",iMind!H65,1)+1,5)&lt;&gt;"",LOOKUP(VALUE(MID(iMind!H65,SEARCH("-",iMind!H65,1)+1,5)),$A$2:$A$1125,$B$2:$B$1125),"")</f>
        <v>Technical and Occupational Products</v>
      </c>
      <c r="H65" s="3" t="str">
        <f aca="false">IF(MID(iMind!H65,5*2+2+1,5)&lt;&gt;"",LOOKUP(VALUE(MID(iMind!H65,5*2+2+1,5)),$A$2:$A$1125,$B$2:$B$1125),"")</f>
        <v>Jewery cleaner</v>
      </c>
      <c r="I65" s="3" t="str">
        <f aca="false">IF(MID(iMind!H65,5*3+3+1,5)&lt;&gt;"",LOOKUP(VALUE(MID(iMind!H65,5*3+3+1,5)),$A$2:$A$1125,$B$2:$B$1125),"")</f>
        <v/>
      </c>
      <c r="J65" s="3" t="str">
        <f aca="false">IF(MID(iMind!H65,5*4+4+1,5)&lt;&gt;"",LOOKUP(VALUE(MID(iMind!H65,5*4+4+1,5)),$A$2:$A$1125,$B$2:$B$1125),"")</f>
        <v/>
      </c>
      <c r="K65" s="0" t="n">
        <f aca="false">IF(J65&lt;&gt;"",5, IF(I65&lt;&gt;"",4, IF(H65&lt;&gt;"",3, IF(G65&lt;&gt;"",2, IF(F65&lt;&gt;"",1, 0)))))</f>
        <v>3</v>
      </c>
      <c r="L65" s="0" t="n">
        <v>0</v>
      </c>
      <c r="M65" s="6" t="n">
        <f aca="false">iMind!D65</f>
        <v>1</v>
      </c>
    </row>
    <row r="66" customFormat="false" ht="12.8" hidden="false" customHeight="false" outlineLevel="0" collapsed="false">
      <c r="A66" s="4" t="n">
        <f aca="false">iMind!A66</f>
        <v>10063</v>
      </c>
      <c r="B66" s="0" t="str">
        <f aca="false">iMind!B66</f>
        <v>Lubricant oil (Exclude automotive)</v>
      </c>
      <c r="C66" s="0" t="str">
        <f aca="false">iMind!R66</f>
        <v>Technical and Occupational Products</v>
      </c>
      <c r="D66" s="0" t="str">
        <f aca="false">IF(J66&lt;&gt;"","//"&amp;_xlfn.TEXTJOIN("//",1,F66:I66), IF(I66&lt;&gt;"","//"&amp;_xlfn.TEXTJOIN("//",1,F66:H66), IF(H66&lt;&gt;"","//"&amp;_xlfn.TEXTJOIN("//",1,F66:G66), IF(G66&lt;&gt;"","//"&amp;F66, "//"))))</f>
        <v>//Products//Technical and Occupational Products</v>
      </c>
      <c r="E66" s="0" t="str">
        <f aca="false">iMind!H66</f>
        <v>10000-10002-10063</v>
      </c>
      <c r="F66" s="5" t="str">
        <f aca="false">LOOKUP(VALUE(LEFT(iMind!H66,SEARCH("-",iMind!H66,1)-1)),$A$2:$A$1125,$B$2:$B$1125)</f>
        <v>Products</v>
      </c>
      <c r="G66" s="5" t="str">
        <f aca="false">IF(MID(iMind!H66,SEARCH("-",iMind!H66,1)+1,5)&lt;&gt;"",LOOKUP(VALUE(MID(iMind!H66,SEARCH("-",iMind!H66,1)+1,5)),$A$2:$A$1125,$B$2:$B$1125),"")</f>
        <v>Technical and Occupational Products</v>
      </c>
      <c r="H66" s="3" t="str">
        <f aca="false">IF(MID(iMind!H66,5*2+2+1,5)&lt;&gt;"",LOOKUP(VALUE(MID(iMind!H66,5*2+2+1,5)),$A$2:$A$1125,$B$2:$B$1125),"")</f>
        <v>Lubricant oil (Exclude automotive)</v>
      </c>
      <c r="I66" s="3" t="str">
        <f aca="false">IF(MID(iMind!H66,5*3+3+1,5)&lt;&gt;"",LOOKUP(VALUE(MID(iMind!H66,5*3+3+1,5)),$A$2:$A$1125,$B$2:$B$1125),"")</f>
        <v/>
      </c>
      <c r="J66" s="3" t="str">
        <f aca="false">IF(MID(iMind!H66,5*4+4+1,5)&lt;&gt;"",LOOKUP(VALUE(MID(iMind!H66,5*4+4+1,5)),$A$2:$A$1125,$B$2:$B$1125),"")</f>
        <v/>
      </c>
      <c r="K66" s="0" t="n">
        <f aca="false">IF(J66&lt;&gt;"",5, IF(I66&lt;&gt;"",4, IF(H66&lt;&gt;"",3, IF(G66&lt;&gt;"",2, IF(F66&lt;&gt;"",1, 0)))))</f>
        <v>3</v>
      </c>
      <c r="L66" s="0" t="n">
        <v>0</v>
      </c>
      <c r="M66" s="6" t="n">
        <f aca="false">iMind!D66</f>
        <v>1</v>
      </c>
    </row>
    <row r="67" customFormat="false" ht="12.8" hidden="false" customHeight="false" outlineLevel="0" collapsed="false">
      <c r="A67" s="4" t="n">
        <f aca="false">iMind!A67</f>
        <v>10064</v>
      </c>
      <c r="B67" s="0" t="str">
        <f aca="false">iMind!B67</f>
        <v>Paint</v>
      </c>
      <c r="C67" s="0" t="str">
        <f aca="false">iMind!R67</f>
        <v>Technical and Occupational Products</v>
      </c>
      <c r="D67" s="0" t="str">
        <f aca="false">IF(J67&lt;&gt;"","//"&amp;_xlfn.TEXTJOIN("//",1,F67:I67), IF(I67&lt;&gt;"","//"&amp;_xlfn.TEXTJOIN("//",1,F67:H67), IF(H67&lt;&gt;"","//"&amp;_xlfn.TEXTJOIN("//",1,F67:G67), IF(G67&lt;&gt;"","//"&amp;F67, "//"))))</f>
        <v>//Products//Technical and Occupational Products</v>
      </c>
      <c r="E67" s="0" t="str">
        <f aca="false">iMind!H67</f>
        <v>10000-10002-10064</v>
      </c>
      <c r="F67" s="5" t="str">
        <f aca="false">LOOKUP(VALUE(LEFT(iMind!H67,SEARCH("-",iMind!H67,1)-1)),$A$2:$A$1125,$B$2:$B$1125)</f>
        <v>Products</v>
      </c>
      <c r="G67" s="5" t="str">
        <f aca="false">IF(MID(iMind!H67,SEARCH("-",iMind!H67,1)+1,5)&lt;&gt;"",LOOKUP(VALUE(MID(iMind!H67,SEARCH("-",iMind!H67,1)+1,5)),$A$2:$A$1125,$B$2:$B$1125),"")</f>
        <v>Technical and Occupational Products</v>
      </c>
      <c r="H67" s="3" t="str">
        <f aca="false">IF(MID(iMind!H67,5*2+2+1,5)&lt;&gt;"",LOOKUP(VALUE(MID(iMind!H67,5*2+2+1,5)),$A$2:$A$1125,$B$2:$B$1125),"")</f>
        <v>Paint</v>
      </c>
      <c r="I67" s="3" t="str">
        <f aca="false">IF(MID(iMind!H67,5*3+3+1,5)&lt;&gt;"",LOOKUP(VALUE(MID(iMind!H67,5*3+3+1,5)),$A$2:$A$1125,$B$2:$B$1125),"")</f>
        <v/>
      </c>
      <c r="J67" s="3" t="str">
        <f aca="false">IF(MID(iMind!H67,5*4+4+1,5)&lt;&gt;"",LOOKUP(VALUE(MID(iMind!H67,5*4+4+1,5)),$A$2:$A$1125,$B$2:$B$1125),"")</f>
        <v/>
      </c>
      <c r="K67" s="0" t="n">
        <f aca="false">IF(J67&lt;&gt;"",5, IF(I67&lt;&gt;"",4, IF(H67&lt;&gt;"",3, IF(G67&lt;&gt;"",2, IF(F67&lt;&gt;"",1, 0)))))</f>
        <v>3</v>
      </c>
      <c r="L67" s="0" t="n">
        <v>0</v>
      </c>
      <c r="M67" s="6" t="n">
        <f aca="false">iMind!D67</f>
        <v>1</v>
      </c>
    </row>
    <row r="68" customFormat="false" ht="12.8" hidden="false" customHeight="false" outlineLevel="0" collapsed="false">
      <c r="A68" s="4" t="n">
        <f aca="false">iMind!A68</f>
        <v>10065</v>
      </c>
      <c r="B68" s="0" t="str">
        <f aca="false">iMind!B68</f>
        <v>Refrigerants</v>
      </c>
      <c r="C68" s="0" t="str">
        <f aca="false">iMind!R68</f>
        <v>Technical and Occupational Products</v>
      </c>
      <c r="D68" s="0" t="str">
        <f aca="false">IF(J68&lt;&gt;"","//"&amp;_xlfn.TEXTJOIN("//",1,F68:I68), IF(I68&lt;&gt;"","//"&amp;_xlfn.TEXTJOIN("//",1,F68:H68), IF(H68&lt;&gt;"","//"&amp;_xlfn.TEXTJOIN("//",1,F68:G68), IF(G68&lt;&gt;"","//"&amp;F68, "//"))))</f>
        <v>//Products//Technical and Occupational Products</v>
      </c>
      <c r="E68" s="0" t="str">
        <f aca="false">iMind!H68</f>
        <v>10000-10002-10065</v>
      </c>
      <c r="F68" s="5" t="str">
        <f aca="false">LOOKUP(VALUE(LEFT(iMind!H68,SEARCH("-",iMind!H68,1)-1)),$A$2:$A$1125,$B$2:$B$1125)</f>
        <v>Products</v>
      </c>
      <c r="G68" s="5" t="str">
        <f aca="false">IF(MID(iMind!H68,SEARCH("-",iMind!H68,1)+1,5)&lt;&gt;"",LOOKUP(VALUE(MID(iMind!H68,SEARCH("-",iMind!H68,1)+1,5)),$A$2:$A$1125,$B$2:$B$1125),"")</f>
        <v>Technical and Occupational Products</v>
      </c>
      <c r="H68" s="3" t="str">
        <f aca="false">IF(MID(iMind!H68,5*2+2+1,5)&lt;&gt;"",LOOKUP(VALUE(MID(iMind!H68,5*2+2+1,5)),$A$2:$A$1125,$B$2:$B$1125),"")</f>
        <v>Refrigerants</v>
      </c>
      <c r="I68" s="3" t="str">
        <f aca="false">IF(MID(iMind!H68,5*3+3+1,5)&lt;&gt;"",LOOKUP(VALUE(MID(iMind!H68,5*3+3+1,5)),$A$2:$A$1125,$B$2:$B$1125),"")</f>
        <v/>
      </c>
      <c r="J68" s="3" t="str">
        <f aca="false">IF(MID(iMind!H68,5*4+4+1,5)&lt;&gt;"",LOOKUP(VALUE(MID(iMind!H68,5*4+4+1,5)),$A$2:$A$1125,$B$2:$B$1125),"")</f>
        <v/>
      </c>
      <c r="K68" s="0" t="n">
        <f aca="false">IF(J68&lt;&gt;"",5, IF(I68&lt;&gt;"",4, IF(H68&lt;&gt;"",3, IF(G68&lt;&gt;"",2, IF(F68&lt;&gt;"",1, 0)))))</f>
        <v>3</v>
      </c>
      <c r="L68" s="0" t="n">
        <v>0</v>
      </c>
      <c r="M68" s="6" t="n">
        <f aca="false">iMind!D68</f>
        <v>1</v>
      </c>
    </row>
    <row r="69" customFormat="false" ht="12.8" hidden="false" customHeight="false" outlineLevel="0" collapsed="false">
      <c r="A69" s="4" t="n">
        <f aca="false">iMind!A69</f>
        <v>10066</v>
      </c>
      <c r="B69" s="0" t="str">
        <f aca="false">iMind!B69</f>
        <v>Ripen gas</v>
      </c>
      <c r="C69" s="0" t="str">
        <f aca="false">iMind!R69</f>
        <v>Technical and Occupational Products</v>
      </c>
      <c r="D69" s="0" t="str">
        <f aca="false">IF(J69&lt;&gt;"","//"&amp;_xlfn.TEXTJOIN("//",1,F69:I69), IF(I69&lt;&gt;"","//"&amp;_xlfn.TEXTJOIN("//",1,F69:H69), IF(H69&lt;&gt;"","//"&amp;_xlfn.TEXTJOIN("//",1,F69:G69), IF(G69&lt;&gt;"","//"&amp;F69, "//"))))</f>
        <v>//Products//Technical and Occupational Products</v>
      </c>
      <c r="E69" s="0" t="str">
        <f aca="false">iMind!H69</f>
        <v>10000-10002-10066</v>
      </c>
      <c r="F69" s="5" t="str">
        <f aca="false">LOOKUP(VALUE(LEFT(iMind!H69,SEARCH("-",iMind!H69,1)-1)),$A$2:$A$1125,$B$2:$B$1125)</f>
        <v>Products</v>
      </c>
      <c r="G69" s="5" t="str">
        <f aca="false">IF(MID(iMind!H69,SEARCH("-",iMind!H69,1)+1,5)&lt;&gt;"",LOOKUP(VALUE(MID(iMind!H69,SEARCH("-",iMind!H69,1)+1,5)),$A$2:$A$1125,$B$2:$B$1125),"")</f>
        <v>Technical and Occupational Products</v>
      </c>
      <c r="H69" s="3" t="str">
        <f aca="false">IF(MID(iMind!H69,5*2+2+1,5)&lt;&gt;"",LOOKUP(VALUE(MID(iMind!H69,5*2+2+1,5)),$A$2:$A$1125,$B$2:$B$1125),"")</f>
        <v>Ripen gas</v>
      </c>
      <c r="I69" s="3" t="str">
        <f aca="false">IF(MID(iMind!H69,5*3+3+1,5)&lt;&gt;"",LOOKUP(VALUE(MID(iMind!H69,5*3+3+1,5)),$A$2:$A$1125,$B$2:$B$1125),"")</f>
        <v/>
      </c>
      <c r="J69" s="3" t="str">
        <f aca="false">IF(MID(iMind!H69,5*4+4+1,5)&lt;&gt;"",LOOKUP(VALUE(MID(iMind!H69,5*4+4+1,5)),$A$2:$A$1125,$B$2:$B$1125),"")</f>
        <v/>
      </c>
      <c r="K69" s="0" t="n">
        <f aca="false">IF(J69&lt;&gt;"",5, IF(I69&lt;&gt;"",4, IF(H69&lt;&gt;"",3, IF(G69&lt;&gt;"",2, IF(F69&lt;&gt;"",1, 0)))))</f>
        <v>3</v>
      </c>
      <c r="L69" s="0" t="n">
        <v>0</v>
      </c>
      <c r="M69" s="6" t="n">
        <f aca="false">iMind!D69</f>
        <v>1</v>
      </c>
    </row>
    <row r="70" customFormat="false" ht="12.8" hidden="false" customHeight="false" outlineLevel="0" collapsed="false">
      <c r="A70" s="4" t="n">
        <f aca="false">iMind!A70</f>
        <v>10067</v>
      </c>
      <c r="B70" s="0" t="str">
        <f aca="false">iMind!B70</f>
        <v>Rust Preventive</v>
      </c>
      <c r="C70" s="0" t="str">
        <f aca="false">iMind!R70</f>
        <v>Technical and Occupational Products</v>
      </c>
      <c r="D70" s="0" t="str">
        <f aca="false">IF(J70&lt;&gt;"","//"&amp;_xlfn.TEXTJOIN("//",1,F70:I70), IF(I70&lt;&gt;"","//"&amp;_xlfn.TEXTJOIN("//",1,F70:H70), IF(H70&lt;&gt;"","//"&amp;_xlfn.TEXTJOIN("//",1,F70:G70), IF(G70&lt;&gt;"","//"&amp;F70, "//"))))</f>
        <v>//Products//Technical and Occupational Products</v>
      </c>
      <c r="E70" s="0" t="str">
        <f aca="false">iMind!H70</f>
        <v>10000-10002-10067</v>
      </c>
      <c r="F70" s="5" t="str">
        <f aca="false">LOOKUP(VALUE(LEFT(iMind!H70,SEARCH("-",iMind!H70,1)-1)),$A$2:$A$1125,$B$2:$B$1125)</f>
        <v>Products</v>
      </c>
      <c r="G70" s="5" t="str">
        <f aca="false">IF(MID(iMind!H70,SEARCH("-",iMind!H70,1)+1,5)&lt;&gt;"",LOOKUP(VALUE(MID(iMind!H70,SEARCH("-",iMind!H70,1)+1,5)),$A$2:$A$1125,$B$2:$B$1125),"")</f>
        <v>Technical and Occupational Products</v>
      </c>
      <c r="H70" s="3" t="str">
        <f aca="false">IF(MID(iMind!H70,5*2+2+1,5)&lt;&gt;"",LOOKUP(VALUE(MID(iMind!H70,5*2+2+1,5)),$A$2:$A$1125,$B$2:$B$1125),"")</f>
        <v>Rust Preventive</v>
      </c>
      <c r="I70" s="3" t="str">
        <f aca="false">IF(MID(iMind!H70,5*3+3+1,5)&lt;&gt;"",LOOKUP(VALUE(MID(iMind!H70,5*3+3+1,5)),$A$2:$A$1125,$B$2:$B$1125),"")</f>
        <v/>
      </c>
      <c r="J70" s="3" t="str">
        <f aca="false">IF(MID(iMind!H70,5*4+4+1,5)&lt;&gt;"",LOOKUP(VALUE(MID(iMind!H70,5*4+4+1,5)),$A$2:$A$1125,$B$2:$B$1125),"")</f>
        <v/>
      </c>
      <c r="K70" s="0" t="n">
        <f aca="false">IF(J70&lt;&gt;"",5, IF(I70&lt;&gt;"",4, IF(H70&lt;&gt;"",3, IF(G70&lt;&gt;"",2, IF(F70&lt;&gt;"",1, 0)))))</f>
        <v>3</v>
      </c>
      <c r="L70" s="0" t="n">
        <v>0</v>
      </c>
      <c r="M70" s="6" t="n">
        <f aca="false">iMind!D70</f>
        <v>1</v>
      </c>
    </row>
    <row r="71" customFormat="false" ht="12.8" hidden="false" customHeight="false" outlineLevel="0" collapsed="false">
      <c r="A71" s="4" t="n">
        <f aca="false">iMind!A71</f>
        <v>10068</v>
      </c>
      <c r="B71" s="0" t="str">
        <f aca="false">iMind!B71</f>
        <v>Rust Remover</v>
      </c>
      <c r="C71" s="0" t="str">
        <f aca="false">iMind!R71</f>
        <v>Technical and Occupational Products</v>
      </c>
      <c r="D71" s="0" t="str">
        <f aca="false">IF(J71&lt;&gt;"","//"&amp;_xlfn.TEXTJOIN("//",1,F71:I71), IF(I71&lt;&gt;"","//"&amp;_xlfn.TEXTJOIN("//",1,F71:H71), IF(H71&lt;&gt;"","//"&amp;_xlfn.TEXTJOIN("//",1,F71:G71), IF(G71&lt;&gt;"","//"&amp;F71, "//"))))</f>
        <v>//Products//Technical and Occupational Products</v>
      </c>
      <c r="E71" s="0" t="str">
        <f aca="false">iMind!H71</f>
        <v>10000-10002-10068</v>
      </c>
      <c r="F71" s="5" t="str">
        <f aca="false">LOOKUP(VALUE(LEFT(iMind!H71,SEARCH("-",iMind!H71,1)-1)),$A$2:$A$1125,$B$2:$B$1125)</f>
        <v>Products</v>
      </c>
      <c r="G71" s="5" t="str">
        <f aca="false">IF(MID(iMind!H71,SEARCH("-",iMind!H71,1)+1,5)&lt;&gt;"",LOOKUP(VALUE(MID(iMind!H71,SEARCH("-",iMind!H71,1)+1,5)),$A$2:$A$1125,$B$2:$B$1125),"")</f>
        <v>Technical and Occupational Products</v>
      </c>
      <c r="H71" s="3" t="str">
        <f aca="false">IF(MID(iMind!H71,5*2+2+1,5)&lt;&gt;"",LOOKUP(VALUE(MID(iMind!H71,5*2+2+1,5)),$A$2:$A$1125,$B$2:$B$1125),"")</f>
        <v>Rust Remover</v>
      </c>
      <c r="I71" s="3" t="str">
        <f aca="false">IF(MID(iMind!H71,5*3+3+1,5)&lt;&gt;"",LOOKUP(VALUE(MID(iMind!H71,5*3+3+1,5)),$A$2:$A$1125,$B$2:$B$1125),"")</f>
        <v/>
      </c>
      <c r="J71" s="3" t="str">
        <f aca="false">IF(MID(iMind!H71,5*4+4+1,5)&lt;&gt;"",LOOKUP(VALUE(MID(iMind!H71,5*4+4+1,5)),$A$2:$A$1125,$B$2:$B$1125),"")</f>
        <v/>
      </c>
      <c r="K71" s="0" t="n">
        <f aca="false">IF(J71&lt;&gt;"",5, IF(I71&lt;&gt;"",4, IF(H71&lt;&gt;"",3, IF(G71&lt;&gt;"",2, IF(F71&lt;&gt;"",1, 0)))))</f>
        <v>3</v>
      </c>
      <c r="L71" s="0" t="n">
        <v>0</v>
      </c>
      <c r="M71" s="6" t="n">
        <f aca="false">iMind!D71</f>
        <v>1</v>
      </c>
    </row>
    <row r="72" customFormat="false" ht="12.8" hidden="false" customHeight="false" outlineLevel="0" collapsed="false">
      <c r="A72" s="4" t="n">
        <f aca="false">iMind!A72</f>
        <v>10069</v>
      </c>
      <c r="B72" s="0" t="str">
        <f aca="false">iMind!B72</f>
        <v>Silver/Gold polishing agents/ Metal cleaner</v>
      </c>
      <c r="C72" s="0" t="str">
        <f aca="false">iMind!R72</f>
        <v>Technical and Occupational Products</v>
      </c>
      <c r="D72" s="0" t="str">
        <f aca="false">IF(J72&lt;&gt;"","//"&amp;_xlfn.TEXTJOIN("//",1,F72:I72), IF(I72&lt;&gt;"","//"&amp;_xlfn.TEXTJOIN("//",1,F72:H72), IF(H72&lt;&gt;"","//"&amp;_xlfn.TEXTJOIN("//",1,F72:G72), IF(G72&lt;&gt;"","//"&amp;F72, "//"))))</f>
        <v>//Products//Technical and Occupational Products</v>
      </c>
      <c r="E72" s="0" t="str">
        <f aca="false">iMind!H72</f>
        <v>10000-10002-10069</v>
      </c>
      <c r="F72" s="5" t="str">
        <f aca="false">LOOKUP(VALUE(LEFT(iMind!H72,SEARCH("-",iMind!H72,1)-1)),$A$2:$A$1125,$B$2:$B$1125)</f>
        <v>Products</v>
      </c>
      <c r="G72" s="5" t="str">
        <f aca="false">IF(MID(iMind!H72,SEARCH("-",iMind!H72,1)+1,5)&lt;&gt;"",LOOKUP(VALUE(MID(iMind!H72,SEARCH("-",iMind!H72,1)+1,5)),$A$2:$A$1125,$B$2:$B$1125),"")</f>
        <v>Technical and Occupational Products</v>
      </c>
      <c r="H72" s="3" t="str">
        <f aca="false">IF(MID(iMind!H72,5*2+2+1,5)&lt;&gt;"",LOOKUP(VALUE(MID(iMind!H72,5*2+2+1,5)),$A$2:$A$1125,$B$2:$B$1125),"")</f>
        <v>Silver/Gold polishing agents/ Metal cleaner</v>
      </c>
      <c r="I72" s="3" t="str">
        <f aca="false">IF(MID(iMind!H72,5*3+3+1,5)&lt;&gt;"",LOOKUP(VALUE(MID(iMind!H72,5*3+3+1,5)),$A$2:$A$1125,$B$2:$B$1125),"")</f>
        <v/>
      </c>
      <c r="J72" s="3" t="str">
        <f aca="false">IF(MID(iMind!H72,5*4+4+1,5)&lt;&gt;"",LOOKUP(VALUE(MID(iMind!H72,5*4+4+1,5)),$A$2:$A$1125,$B$2:$B$1125),"")</f>
        <v/>
      </c>
      <c r="K72" s="0" t="n">
        <f aca="false">IF(J72&lt;&gt;"",5, IF(I72&lt;&gt;"",4, IF(H72&lt;&gt;"",3, IF(G72&lt;&gt;"",2, IF(F72&lt;&gt;"",1, 0)))))</f>
        <v>3</v>
      </c>
      <c r="L72" s="0" t="n">
        <v>0</v>
      </c>
      <c r="M72" s="6" t="n">
        <f aca="false">iMind!D72</f>
        <v>1</v>
      </c>
    </row>
    <row r="73" customFormat="false" ht="12.8" hidden="false" customHeight="false" outlineLevel="0" collapsed="false">
      <c r="A73" s="4" t="n">
        <f aca="false">iMind!A73</f>
        <v>10070</v>
      </c>
      <c r="B73" s="0" t="str">
        <f aca="false">iMind!B73</f>
        <v>Solvent &amp; thinner</v>
      </c>
      <c r="C73" s="0" t="str">
        <f aca="false">iMind!R73</f>
        <v>Technical and Occupational Products</v>
      </c>
      <c r="D73" s="0" t="str">
        <f aca="false">IF(J73&lt;&gt;"","//"&amp;_xlfn.TEXTJOIN("//",1,F73:I73), IF(I73&lt;&gt;"","//"&amp;_xlfn.TEXTJOIN("//",1,F73:H73), IF(H73&lt;&gt;"","//"&amp;_xlfn.TEXTJOIN("//",1,F73:G73), IF(G73&lt;&gt;"","//"&amp;F73, "//"))))</f>
        <v>//Products//Technical and Occupational Products</v>
      </c>
      <c r="E73" s="0" t="str">
        <f aca="false">iMind!H73</f>
        <v>10000-10002-10070</v>
      </c>
      <c r="F73" s="5" t="str">
        <f aca="false">LOOKUP(VALUE(LEFT(iMind!H73,SEARCH("-",iMind!H73,1)-1)),$A$2:$A$1125,$B$2:$B$1125)</f>
        <v>Products</v>
      </c>
      <c r="G73" s="5" t="str">
        <f aca="false">IF(MID(iMind!H73,SEARCH("-",iMind!H73,1)+1,5)&lt;&gt;"",LOOKUP(VALUE(MID(iMind!H73,SEARCH("-",iMind!H73,1)+1,5)),$A$2:$A$1125,$B$2:$B$1125),"")</f>
        <v>Technical and Occupational Products</v>
      </c>
      <c r="H73" s="3" t="str">
        <f aca="false">IF(MID(iMind!H73,5*2+2+1,5)&lt;&gt;"",LOOKUP(VALUE(MID(iMind!H73,5*2+2+1,5)),$A$2:$A$1125,$B$2:$B$1125),"")</f>
        <v>Solvent &amp; thinner</v>
      </c>
      <c r="I73" s="3" t="str">
        <f aca="false">IF(MID(iMind!H73,5*3+3+1,5)&lt;&gt;"",LOOKUP(VALUE(MID(iMind!H73,5*3+3+1,5)),$A$2:$A$1125,$B$2:$B$1125),"")</f>
        <v/>
      </c>
      <c r="J73" s="3" t="str">
        <f aca="false">IF(MID(iMind!H73,5*4+4+1,5)&lt;&gt;"",LOOKUP(VALUE(MID(iMind!H73,5*4+4+1,5)),$A$2:$A$1125,$B$2:$B$1125),"")</f>
        <v/>
      </c>
      <c r="K73" s="0" t="n">
        <f aca="false">IF(J73&lt;&gt;"",5, IF(I73&lt;&gt;"",4, IF(H73&lt;&gt;"",3, IF(G73&lt;&gt;"",2, IF(F73&lt;&gt;"",1, 0)))))</f>
        <v>3</v>
      </c>
      <c r="L73" s="0" t="n">
        <v>0</v>
      </c>
      <c r="M73" s="6" t="n">
        <f aca="false">iMind!D73</f>
        <v>1</v>
      </c>
    </row>
    <row r="74" customFormat="false" ht="12.8" hidden="false" customHeight="false" outlineLevel="0" collapsed="false">
      <c r="A74" s="4" t="n">
        <f aca="false">iMind!A74</f>
        <v>10071</v>
      </c>
      <c r="B74" s="0" t="str">
        <f aca="false">iMind!B74</f>
        <v>Storage battery fluid</v>
      </c>
      <c r="C74" s="0" t="str">
        <f aca="false">iMind!R74</f>
        <v>Technical and Occupational Products</v>
      </c>
      <c r="D74" s="0" t="str">
        <f aca="false">IF(J74&lt;&gt;"","//"&amp;_xlfn.TEXTJOIN("//",1,F74:I74), IF(I74&lt;&gt;"","//"&amp;_xlfn.TEXTJOIN("//",1,F74:H74), IF(H74&lt;&gt;"","//"&amp;_xlfn.TEXTJOIN("//",1,F74:G74), IF(G74&lt;&gt;"","//"&amp;F74, "//"))))</f>
        <v>//Products//Technical and Occupational Products</v>
      </c>
      <c r="E74" s="0" t="str">
        <f aca="false">iMind!H74</f>
        <v>10000-10002-10071</v>
      </c>
      <c r="F74" s="5" t="str">
        <f aca="false">LOOKUP(VALUE(LEFT(iMind!H74,SEARCH("-",iMind!H74,1)-1)),$A$2:$A$1125,$B$2:$B$1125)</f>
        <v>Products</v>
      </c>
      <c r="G74" s="5" t="str">
        <f aca="false">IF(MID(iMind!H74,SEARCH("-",iMind!H74,1)+1,5)&lt;&gt;"",LOOKUP(VALUE(MID(iMind!H74,SEARCH("-",iMind!H74,1)+1,5)),$A$2:$A$1125,$B$2:$B$1125),"")</f>
        <v>Technical and Occupational Products</v>
      </c>
      <c r="H74" s="3" t="str">
        <f aca="false">IF(MID(iMind!H74,5*2+2+1,5)&lt;&gt;"",LOOKUP(VALUE(MID(iMind!H74,5*2+2+1,5)),$A$2:$A$1125,$B$2:$B$1125),"")</f>
        <v>Storage battery fluid</v>
      </c>
      <c r="I74" s="3" t="str">
        <f aca="false">IF(MID(iMind!H74,5*3+3+1,5)&lt;&gt;"",LOOKUP(VALUE(MID(iMind!H74,5*3+3+1,5)),$A$2:$A$1125,$B$2:$B$1125),"")</f>
        <v/>
      </c>
      <c r="J74" s="3" t="str">
        <f aca="false">IF(MID(iMind!H74,5*4+4+1,5)&lt;&gt;"",LOOKUP(VALUE(MID(iMind!H74,5*4+4+1,5)),$A$2:$A$1125,$B$2:$B$1125),"")</f>
        <v/>
      </c>
      <c r="K74" s="0" t="n">
        <f aca="false">IF(J74&lt;&gt;"",5, IF(I74&lt;&gt;"",4, IF(H74&lt;&gt;"",3, IF(G74&lt;&gt;"",2, IF(F74&lt;&gt;"",1, 0)))))</f>
        <v>3</v>
      </c>
      <c r="L74" s="0" t="n">
        <v>0</v>
      </c>
      <c r="M74" s="6" t="n">
        <f aca="false">iMind!D74</f>
        <v>1</v>
      </c>
    </row>
    <row r="75" customFormat="false" ht="12.8" hidden="false" customHeight="false" outlineLevel="0" collapsed="false">
      <c r="A75" s="4" t="n">
        <f aca="false">iMind!A75</f>
        <v>10072</v>
      </c>
      <c r="B75" s="0" t="str">
        <f aca="false">iMind!B75</f>
        <v>Technical &amp; Industrial chemicals</v>
      </c>
      <c r="C75" s="0" t="str">
        <f aca="false">iMind!R75</f>
        <v>Technical and Occupational Products</v>
      </c>
      <c r="D75" s="0" t="str">
        <f aca="false">IF(J75&lt;&gt;"","//"&amp;_xlfn.TEXTJOIN("//",1,F75:I75), IF(I75&lt;&gt;"","//"&amp;_xlfn.TEXTJOIN("//",1,F75:H75), IF(H75&lt;&gt;"","//"&amp;_xlfn.TEXTJOIN("//",1,F75:G75), IF(G75&lt;&gt;"","//"&amp;F75, "//"))))</f>
        <v>//Products//Technical and Occupational Products</v>
      </c>
      <c r="E75" s="0" t="str">
        <f aca="false">iMind!H75</f>
        <v>10000-10002-10072</v>
      </c>
      <c r="F75" s="5" t="str">
        <f aca="false">LOOKUP(VALUE(LEFT(iMind!H75,SEARCH("-",iMind!H75,1)-1)),$A$2:$A$1125,$B$2:$B$1125)</f>
        <v>Products</v>
      </c>
      <c r="G75" s="5" t="str">
        <f aca="false">IF(MID(iMind!H75,SEARCH("-",iMind!H75,1)+1,5)&lt;&gt;"",LOOKUP(VALUE(MID(iMind!H75,SEARCH("-",iMind!H75,1)+1,5)),$A$2:$A$1125,$B$2:$B$1125),"")</f>
        <v>Technical and Occupational Products</v>
      </c>
      <c r="H75" s="3" t="str">
        <f aca="false">IF(MID(iMind!H75,5*2+2+1,5)&lt;&gt;"",LOOKUP(VALUE(MID(iMind!H75,5*2+2+1,5)),$A$2:$A$1125,$B$2:$B$1125),"")</f>
        <v>Technical &amp; Industrial chemicals</v>
      </c>
      <c r="I75" s="3" t="str">
        <f aca="false">IF(MID(iMind!H75,5*3+3+1,5)&lt;&gt;"",LOOKUP(VALUE(MID(iMind!H75,5*3+3+1,5)),$A$2:$A$1125,$B$2:$B$1125),"")</f>
        <v/>
      </c>
      <c r="J75" s="3" t="str">
        <f aca="false">IF(MID(iMind!H75,5*4+4+1,5)&lt;&gt;"",LOOKUP(VALUE(MID(iMind!H75,5*4+4+1,5)),$A$2:$A$1125,$B$2:$B$1125),"")</f>
        <v/>
      </c>
      <c r="K75" s="0" t="n">
        <f aca="false">IF(J75&lt;&gt;"",5, IF(I75&lt;&gt;"",4, IF(H75&lt;&gt;"",3, IF(G75&lt;&gt;"",2, IF(F75&lt;&gt;"",1, 0)))))</f>
        <v>3</v>
      </c>
      <c r="L75" s="0" t="n">
        <v>0</v>
      </c>
      <c r="M75" s="6" t="n">
        <f aca="false">iMind!D75</f>
        <v>1</v>
      </c>
    </row>
    <row r="76" customFormat="false" ht="12.8" hidden="false" customHeight="false" outlineLevel="0" collapsed="false">
      <c r="A76" s="4" t="n">
        <f aca="false">iMind!A76</f>
        <v>10073</v>
      </c>
      <c r="B76" s="0" t="str">
        <f aca="false">iMind!B76</f>
        <v>Toxic gas</v>
      </c>
      <c r="C76" s="0" t="str">
        <f aca="false">iMind!R76</f>
        <v>Technical and Occupational Products</v>
      </c>
      <c r="D76" s="0" t="str">
        <f aca="false">IF(J76&lt;&gt;"","//"&amp;_xlfn.TEXTJOIN("//",1,F76:I76), IF(I76&lt;&gt;"","//"&amp;_xlfn.TEXTJOIN("//",1,F76:H76), IF(H76&lt;&gt;"","//"&amp;_xlfn.TEXTJOIN("//",1,F76:G76), IF(G76&lt;&gt;"","//"&amp;F76, "//"))))</f>
        <v>//Products//Technical and Occupational Products</v>
      </c>
      <c r="E76" s="0" t="str">
        <f aca="false">iMind!H76</f>
        <v>10000-10002-10073</v>
      </c>
      <c r="F76" s="5" t="str">
        <f aca="false">LOOKUP(VALUE(LEFT(iMind!H76,SEARCH("-",iMind!H76,1)-1)),$A$2:$A$1125,$B$2:$B$1125)</f>
        <v>Products</v>
      </c>
      <c r="G76" s="5" t="str">
        <f aca="false">IF(MID(iMind!H76,SEARCH("-",iMind!H76,1)+1,5)&lt;&gt;"",LOOKUP(VALUE(MID(iMind!H76,SEARCH("-",iMind!H76,1)+1,5)),$A$2:$A$1125,$B$2:$B$1125),"")</f>
        <v>Technical and Occupational Products</v>
      </c>
      <c r="H76" s="3" t="str">
        <f aca="false">IF(MID(iMind!H76,5*2+2+1,5)&lt;&gt;"",LOOKUP(VALUE(MID(iMind!H76,5*2+2+1,5)),$A$2:$A$1125,$B$2:$B$1125),"")</f>
        <v>Toxic gas</v>
      </c>
      <c r="I76" s="3" t="str">
        <f aca="false">IF(MID(iMind!H76,5*3+3+1,5)&lt;&gt;"",LOOKUP(VALUE(MID(iMind!H76,5*3+3+1,5)),$A$2:$A$1125,$B$2:$B$1125),"")</f>
        <v/>
      </c>
      <c r="J76" s="3" t="str">
        <f aca="false">IF(MID(iMind!H76,5*4+4+1,5)&lt;&gt;"",LOOKUP(VALUE(MID(iMind!H76,5*4+4+1,5)),$A$2:$A$1125,$B$2:$B$1125),"")</f>
        <v/>
      </c>
      <c r="K76" s="0" t="n">
        <f aca="false">IF(J76&lt;&gt;"",5, IF(I76&lt;&gt;"",4, IF(H76&lt;&gt;"",3, IF(G76&lt;&gt;"",2, IF(F76&lt;&gt;"",1, 0)))))</f>
        <v>3</v>
      </c>
      <c r="L76" s="0" t="n">
        <v>0</v>
      </c>
      <c r="M76" s="6" t="n">
        <f aca="false">iMind!D76</f>
        <v>1</v>
      </c>
    </row>
    <row r="77" customFormat="false" ht="12.8" hidden="false" customHeight="false" outlineLevel="0" collapsed="false">
      <c r="A77" s="4" t="n">
        <f aca="false">iMind!A77</f>
        <v>10074</v>
      </c>
      <c r="B77" s="0" t="str">
        <f aca="false">iMind!B77</f>
        <v>Other groups</v>
      </c>
      <c r="C77" s="0" t="str">
        <f aca="false">iMind!R77</f>
        <v>Technical and Occupational Products</v>
      </c>
      <c r="D77" s="0" t="str">
        <f aca="false">IF(J77&lt;&gt;"","//"&amp;_xlfn.TEXTJOIN("//",1,F77:I77), IF(I77&lt;&gt;"","//"&amp;_xlfn.TEXTJOIN("//",1,F77:H77), IF(H77&lt;&gt;"","//"&amp;_xlfn.TEXTJOIN("//",1,F77:G77), IF(G77&lt;&gt;"","//"&amp;F77, "//"))))</f>
        <v>//Products//Technical and Occupational Products</v>
      </c>
      <c r="E77" s="0" t="str">
        <f aca="false">iMind!H77</f>
        <v>10000-10002-10074</v>
      </c>
      <c r="F77" s="5" t="str">
        <f aca="false">LOOKUP(VALUE(LEFT(iMind!H77,SEARCH("-",iMind!H77,1)-1)),$A$2:$A$1125,$B$2:$B$1125)</f>
        <v>Products</v>
      </c>
      <c r="G77" s="5" t="str">
        <f aca="false">IF(MID(iMind!H77,SEARCH("-",iMind!H77,1)+1,5)&lt;&gt;"",LOOKUP(VALUE(MID(iMind!H77,SEARCH("-",iMind!H77,1)+1,5)),$A$2:$A$1125,$B$2:$B$1125),"")</f>
        <v>Technical and Occupational Products</v>
      </c>
      <c r="H77" s="3" t="str">
        <f aca="false">IF(MID(iMind!H77,5*2+2+1,5)&lt;&gt;"",LOOKUP(VALUE(MID(iMind!H77,5*2+2+1,5)),$A$2:$A$1125,$B$2:$B$1125),"")</f>
        <v>Other groups</v>
      </c>
      <c r="I77" s="3" t="str">
        <f aca="false">IF(MID(iMind!H77,5*3+3+1,5)&lt;&gt;"",LOOKUP(VALUE(MID(iMind!H77,5*3+3+1,5)),$A$2:$A$1125,$B$2:$B$1125),"")</f>
        <v/>
      </c>
      <c r="J77" s="3" t="str">
        <f aca="false">IF(MID(iMind!H77,5*4+4+1,5)&lt;&gt;"",LOOKUP(VALUE(MID(iMind!H77,5*4+4+1,5)),$A$2:$A$1125,$B$2:$B$1125),"")</f>
        <v/>
      </c>
      <c r="K77" s="0" t="n">
        <f aca="false">IF(J77&lt;&gt;"",5, IF(I77&lt;&gt;"",4, IF(H77&lt;&gt;"",3, IF(G77&lt;&gt;"",2, IF(F77&lt;&gt;"",1, 0)))))</f>
        <v>3</v>
      </c>
      <c r="L77" s="0" t="n">
        <v>0</v>
      </c>
      <c r="M77" s="6" t="n">
        <f aca="false">iMind!D77</f>
        <v>1</v>
      </c>
    </row>
    <row r="78" customFormat="false" ht="12.8" hidden="false" customHeight="false" outlineLevel="0" collapsed="false">
      <c r="A78" s="4" t="n">
        <f aca="false">iMind!A78</f>
        <v>10075</v>
      </c>
      <c r="B78" s="0" t="str">
        <f aca="false">iMind!B78</f>
        <v>Unknown chemicals</v>
      </c>
      <c r="C78" s="0" t="str">
        <f aca="false">iMind!R78</f>
        <v>Technical and Occupational Products</v>
      </c>
      <c r="D78" s="0" t="str">
        <f aca="false">IF(J78&lt;&gt;"","//"&amp;_xlfn.TEXTJOIN("//",1,F78:I78), IF(I78&lt;&gt;"","//"&amp;_xlfn.TEXTJOIN("//",1,F78:H78), IF(H78&lt;&gt;"","//"&amp;_xlfn.TEXTJOIN("//",1,F78:G78), IF(G78&lt;&gt;"","//"&amp;F78, "//"))))</f>
        <v>//Products//Technical and Occupational Products</v>
      </c>
      <c r="E78" s="0" t="str">
        <f aca="false">iMind!H78</f>
        <v>10000-10002-10075</v>
      </c>
      <c r="F78" s="5" t="str">
        <f aca="false">LOOKUP(VALUE(LEFT(iMind!H78,SEARCH("-",iMind!H78,1)-1)),$A$2:$A$1125,$B$2:$B$1125)</f>
        <v>Products</v>
      </c>
      <c r="G78" s="5" t="str">
        <f aca="false">IF(MID(iMind!H78,SEARCH("-",iMind!H78,1)+1,5)&lt;&gt;"",LOOKUP(VALUE(MID(iMind!H78,SEARCH("-",iMind!H78,1)+1,5)),$A$2:$A$1125,$B$2:$B$1125),"")</f>
        <v>Technical and Occupational Products</v>
      </c>
      <c r="H78" s="3" t="str">
        <f aca="false">IF(MID(iMind!H78,5*2+2+1,5)&lt;&gt;"",LOOKUP(VALUE(MID(iMind!H78,5*2+2+1,5)),$A$2:$A$1125,$B$2:$B$1125),"")</f>
        <v>Unknown chemicals</v>
      </c>
      <c r="I78" s="3" t="str">
        <f aca="false">IF(MID(iMind!H78,5*3+3+1,5)&lt;&gt;"",LOOKUP(VALUE(MID(iMind!H78,5*3+3+1,5)),$A$2:$A$1125,$B$2:$B$1125),"")</f>
        <v/>
      </c>
      <c r="J78" s="3" t="str">
        <f aca="false">IF(MID(iMind!H78,5*4+4+1,5)&lt;&gt;"",LOOKUP(VALUE(MID(iMind!H78,5*4+4+1,5)),$A$2:$A$1125,$B$2:$B$1125),"")</f>
        <v/>
      </c>
      <c r="K78" s="0" t="n">
        <f aca="false">IF(J78&lt;&gt;"",5, IF(I78&lt;&gt;"",4, IF(H78&lt;&gt;"",3, IF(G78&lt;&gt;"",2, IF(F78&lt;&gt;"",1, 0)))))</f>
        <v>3</v>
      </c>
      <c r="L78" s="0" t="n">
        <v>0</v>
      </c>
      <c r="M78" s="6" t="n">
        <f aca="false">iMind!D78</f>
        <v>1</v>
      </c>
    </row>
    <row r="79" customFormat="false" ht="12.8" hidden="false" customHeight="false" outlineLevel="0" collapsed="false">
      <c r="A79" s="4" t="n">
        <f aca="false">iMind!A79</f>
        <v>10076</v>
      </c>
      <c r="B79" s="0" t="str">
        <f aca="false">iMind!B79</f>
        <v>Cleaning agent for elevator (Lift)</v>
      </c>
      <c r="C79" s="0" t="str">
        <f aca="false">iMind!R79</f>
        <v>Technical and Occupational Products</v>
      </c>
      <c r="D79" s="0" t="str">
        <f aca="false">IF(J79&lt;&gt;"","//"&amp;_xlfn.TEXTJOIN("//",1,F79:I79), IF(I79&lt;&gt;"","//"&amp;_xlfn.TEXTJOIN("//",1,F79:H79), IF(H79&lt;&gt;"","//"&amp;_xlfn.TEXTJOIN("//",1,F79:G79), IF(G79&lt;&gt;"","//"&amp;F79, "//"))))</f>
        <v>//Products//Technical and Occupational Products</v>
      </c>
      <c r="E79" s="0" t="str">
        <f aca="false">iMind!H79</f>
        <v>10000-10002-10076</v>
      </c>
      <c r="F79" s="5" t="str">
        <f aca="false">LOOKUP(VALUE(LEFT(iMind!H79,SEARCH("-",iMind!H79,1)-1)),$A$2:$A$1125,$B$2:$B$1125)</f>
        <v>Products</v>
      </c>
      <c r="G79" s="5" t="str">
        <f aca="false">IF(MID(iMind!H79,SEARCH("-",iMind!H79,1)+1,5)&lt;&gt;"",LOOKUP(VALUE(MID(iMind!H79,SEARCH("-",iMind!H79,1)+1,5)),$A$2:$A$1125,$B$2:$B$1125),"")</f>
        <v>Technical and Occupational Products</v>
      </c>
      <c r="H79" s="3" t="str">
        <f aca="false">IF(MID(iMind!H79,5*2+2+1,5)&lt;&gt;"",LOOKUP(VALUE(MID(iMind!H79,5*2+2+1,5)),$A$2:$A$1125,$B$2:$B$1125),"")</f>
        <v>Cleaning agent for elevator (Lift)</v>
      </c>
      <c r="I79" s="3" t="str">
        <f aca="false">IF(MID(iMind!H79,5*3+3+1,5)&lt;&gt;"",LOOKUP(VALUE(MID(iMind!H79,5*3+3+1,5)),$A$2:$A$1125,$B$2:$B$1125),"")</f>
        <v/>
      </c>
      <c r="J79" s="3" t="str">
        <f aca="false">IF(MID(iMind!H79,5*4+4+1,5)&lt;&gt;"",LOOKUP(VALUE(MID(iMind!H79,5*4+4+1,5)),$A$2:$A$1125,$B$2:$B$1125),"")</f>
        <v/>
      </c>
      <c r="K79" s="0" t="n">
        <f aca="false">IF(J79&lt;&gt;"",5, IF(I79&lt;&gt;"",4, IF(H79&lt;&gt;"",3, IF(G79&lt;&gt;"",2, IF(F79&lt;&gt;"",1, 0)))))</f>
        <v>3</v>
      </c>
      <c r="L79" s="0" t="n">
        <v>0</v>
      </c>
      <c r="M79" s="6" t="n">
        <f aca="false">iMind!D79</f>
        <v>1</v>
      </c>
    </row>
    <row r="80" customFormat="false" ht="12.8" hidden="false" customHeight="false" outlineLevel="0" collapsed="false">
      <c r="A80" s="4" t="n">
        <f aca="false">iMind!A80</f>
        <v>10077</v>
      </c>
      <c r="B80" s="0" t="str">
        <f aca="false">iMind!B80</f>
        <v>Ink: Solvent</v>
      </c>
      <c r="C80" s="0" t="str">
        <f aca="false">iMind!R80</f>
        <v>Technical and Occupational Products</v>
      </c>
      <c r="D80" s="0" t="str">
        <f aca="false">IF(J80&lt;&gt;"","//"&amp;_xlfn.TEXTJOIN("//",1,F80:I80), IF(I80&lt;&gt;"","//"&amp;_xlfn.TEXTJOIN("//",1,F80:H80), IF(H80&lt;&gt;"","//"&amp;_xlfn.TEXTJOIN("//",1,F80:G80), IF(G80&lt;&gt;"","//"&amp;F80, "//"))))</f>
        <v>//Products//Technical and Occupational Products</v>
      </c>
      <c r="E80" s="0" t="str">
        <f aca="false">iMind!H80</f>
        <v>10000-10002-10077</v>
      </c>
      <c r="F80" s="5" t="str">
        <f aca="false">LOOKUP(VALUE(LEFT(iMind!H80,SEARCH("-",iMind!H80,1)-1)),$A$2:$A$1125,$B$2:$B$1125)</f>
        <v>Products</v>
      </c>
      <c r="G80" s="5" t="str">
        <f aca="false">IF(MID(iMind!H80,SEARCH("-",iMind!H80,1)+1,5)&lt;&gt;"",LOOKUP(VALUE(MID(iMind!H80,SEARCH("-",iMind!H80,1)+1,5)),$A$2:$A$1125,$B$2:$B$1125),"")</f>
        <v>Technical and Occupational Products</v>
      </c>
      <c r="H80" s="3" t="str">
        <f aca="false">IF(MID(iMind!H80,5*2+2+1,5)&lt;&gt;"",LOOKUP(VALUE(MID(iMind!H80,5*2+2+1,5)),$A$2:$A$1125,$B$2:$B$1125),"")</f>
        <v>Ink: Solvent</v>
      </c>
      <c r="I80" s="3" t="str">
        <f aca="false">IF(MID(iMind!H80,5*3+3+1,5)&lt;&gt;"",LOOKUP(VALUE(MID(iMind!H80,5*3+3+1,5)),$A$2:$A$1125,$B$2:$B$1125),"")</f>
        <v/>
      </c>
      <c r="J80" s="3" t="str">
        <f aca="false">IF(MID(iMind!H80,5*4+4+1,5)&lt;&gt;"",LOOKUP(VALUE(MID(iMind!H80,5*4+4+1,5)),$A$2:$A$1125,$B$2:$B$1125),"")</f>
        <v/>
      </c>
      <c r="K80" s="0" t="n">
        <f aca="false">IF(J80&lt;&gt;"",5, IF(I80&lt;&gt;"",4, IF(H80&lt;&gt;"",3, IF(G80&lt;&gt;"",2, IF(F80&lt;&gt;"",1, 0)))))</f>
        <v>3</v>
      </c>
      <c r="L80" s="0" t="n">
        <v>0</v>
      </c>
      <c r="M80" s="6" t="n">
        <f aca="false">iMind!D80</f>
        <v>1</v>
      </c>
    </row>
    <row r="81" customFormat="false" ht="12.8" hidden="false" customHeight="false" outlineLevel="0" collapsed="false">
      <c r="A81" s="4" t="n">
        <f aca="false">iMind!A81</f>
        <v>10078</v>
      </c>
      <c r="B81" s="0" t="str">
        <f aca="false">iMind!B81</f>
        <v>Concrete: Waterproof Coating</v>
      </c>
      <c r="C81" s="0" t="str">
        <f aca="false">iMind!R81</f>
        <v>Technical and Occupational Products</v>
      </c>
      <c r="D81" s="0" t="str">
        <f aca="false">IF(J81&lt;&gt;"","//"&amp;_xlfn.TEXTJOIN("//",1,F81:I81), IF(I81&lt;&gt;"","//"&amp;_xlfn.TEXTJOIN("//",1,F81:H81), IF(H81&lt;&gt;"","//"&amp;_xlfn.TEXTJOIN("//",1,F81:G81), IF(G81&lt;&gt;"","//"&amp;F81, "//"))))</f>
        <v>//Products//Technical and Occupational Products</v>
      </c>
      <c r="E81" s="0" t="str">
        <f aca="false">iMind!H81</f>
        <v>10000-10002-10078</v>
      </c>
      <c r="F81" s="5" t="str">
        <f aca="false">LOOKUP(VALUE(LEFT(iMind!H81,SEARCH("-",iMind!H81,1)-1)),$A$2:$A$1125,$B$2:$B$1125)</f>
        <v>Products</v>
      </c>
      <c r="G81" s="5" t="str">
        <f aca="false">IF(MID(iMind!H81,SEARCH("-",iMind!H81,1)+1,5)&lt;&gt;"",LOOKUP(VALUE(MID(iMind!H81,SEARCH("-",iMind!H81,1)+1,5)),$A$2:$A$1125,$B$2:$B$1125),"")</f>
        <v>Technical and Occupational Products</v>
      </c>
      <c r="H81" s="3" t="str">
        <f aca="false">IF(MID(iMind!H81,5*2+2+1,5)&lt;&gt;"",LOOKUP(VALUE(MID(iMind!H81,5*2+2+1,5)),$A$2:$A$1125,$B$2:$B$1125),"")</f>
        <v>Concrete: Waterproof Coating</v>
      </c>
      <c r="I81" s="3" t="str">
        <f aca="false">IF(MID(iMind!H81,5*3+3+1,5)&lt;&gt;"",LOOKUP(VALUE(MID(iMind!H81,5*3+3+1,5)),$A$2:$A$1125,$B$2:$B$1125),"")</f>
        <v/>
      </c>
      <c r="J81" s="3" t="str">
        <f aca="false">IF(MID(iMind!H81,5*4+4+1,5)&lt;&gt;"",LOOKUP(VALUE(MID(iMind!H81,5*4+4+1,5)),$A$2:$A$1125,$B$2:$B$1125),"")</f>
        <v/>
      </c>
      <c r="K81" s="0" t="n">
        <f aca="false">IF(J81&lt;&gt;"",5, IF(I81&lt;&gt;"",4, IF(H81&lt;&gt;"",3, IF(G81&lt;&gt;"",2, IF(F81&lt;&gt;"",1, 0)))))</f>
        <v>3</v>
      </c>
      <c r="L81" s="0" t="n">
        <v>0</v>
      </c>
      <c r="M81" s="6" t="n">
        <f aca="false">iMind!D81</f>
        <v>1</v>
      </c>
    </row>
    <row r="82" customFormat="false" ht="12.8" hidden="false" customHeight="false" outlineLevel="0" collapsed="false">
      <c r="A82" s="4" t="n">
        <f aca="false">iMind!A82</f>
        <v>11099</v>
      </c>
      <c r="B82" s="0" t="str">
        <f aca="false">iMind!B82</f>
        <v>Cleaning agent for leather</v>
      </c>
      <c r="C82" s="0" t="str">
        <f aca="false">iMind!R82</f>
        <v>Technical and Occupational Products</v>
      </c>
      <c r="D82" s="0" t="str">
        <f aca="false">IF(J82&lt;&gt;"","//"&amp;_xlfn.TEXTJOIN("//",1,F82:I82), IF(I82&lt;&gt;"","//"&amp;_xlfn.TEXTJOIN("//",1,F82:H82), IF(H82&lt;&gt;"","//"&amp;_xlfn.TEXTJOIN("//",1,F82:G82), IF(G82&lt;&gt;"","//"&amp;F82, "//"))))</f>
        <v>//Products//Technical and Occupational Products</v>
      </c>
      <c r="E82" s="0" t="str">
        <f aca="false">iMind!H82</f>
        <v>10000-10002-11099</v>
      </c>
      <c r="F82" s="5" t="str">
        <f aca="false">LOOKUP(VALUE(LEFT(iMind!H82,SEARCH("-",iMind!H82,1)-1)),$A$2:$A$1125,$B$2:$B$1125)</f>
        <v>Products</v>
      </c>
      <c r="G82" s="5" t="str">
        <f aca="false">IF(MID(iMind!H82,SEARCH("-",iMind!H82,1)+1,5)&lt;&gt;"",LOOKUP(VALUE(MID(iMind!H82,SEARCH("-",iMind!H82,1)+1,5)),$A$2:$A$1125,$B$2:$B$1125),"")</f>
        <v>Technical and Occupational Products</v>
      </c>
      <c r="H82" s="3" t="str">
        <f aca="false">IF(MID(iMind!H82,5*2+2+1,5)&lt;&gt;"",LOOKUP(VALUE(MID(iMind!H82,5*2+2+1,5)),$A$2:$A$1125,$B$2:$B$1125),"")</f>
        <v>Carbamate + Pyrethroid</v>
      </c>
      <c r="I82" s="3" t="str">
        <f aca="false">IF(MID(iMind!H82,5*3+3+1,5)&lt;&gt;"",LOOKUP(VALUE(MID(iMind!H82,5*3+3+1,5)),$A$2:$A$1125,$B$2:$B$1125),"")</f>
        <v/>
      </c>
      <c r="J82" s="3" t="str">
        <f aca="false">IF(MID(iMind!H82,5*4+4+1,5)&lt;&gt;"",LOOKUP(VALUE(MID(iMind!H82,5*4+4+1,5)),$A$2:$A$1125,$B$2:$B$1125),"")</f>
        <v/>
      </c>
      <c r="K82" s="0" t="n">
        <f aca="false">IF(J82&lt;&gt;"",5, IF(I82&lt;&gt;"",4, IF(H82&lt;&gt;"",3, IF(G82&lt;&gt;"",2, IF(F82&lt;&gt;"",1, 0)))))</f>
        <v>3</v>
      </c>
      <c r="L82" s="0" t="n">
        <v>0</v>
      </c>
      <c r="M82" s="6" t="n">
        <f aca="false">iMind!D82</f>
        <v>1</v>
      </c>
    </row>
    <row r="83" customFormat="false" ht="12.8" hidden="false" customHeight="false" outlineLevel="0" collapsed="false">
      <c r="A83" s="4" t="n">
        <f aca="false">iMind!A83</f>
        <v>10079</v>
      </c>
      <c r="B83" s="0" t="str">
        <f aca="false">iMind!B83</f>
        <v>Amphetamine and derivatives</v>
      </c>
      <c r="C83" s="0" t="str">
        <f aca="false">iMind!R83</f>
        <v>Recreational and Abused Agents</v>
      </c>
      <c r="D83" s="0" t="str">
        <f aca="false">IF(J83&lt;&gt;"","//"&amp;_xlfn.TEXTJOIN("//",1,F83:I83), IF(I83&lt;&gt;"","//"&amp;_xlfn.TEXTJOIN("//",1,F83:H83), IF(H83&lt;&gt;"","//"&amp;_xlfn.TEXTJOIN("//",1,F83:G83), IF(G83&lt;&gt;"","//"&amp;F83, "//"))))</f>
        <v>//Products//Recreational and Abused Agents</v>
      </c>
      <c r="E83" s="0" t="str">
        <f aca="false">iMind!H83</f>
        <v>10000-10003-10079</v>
      </c>
      <c r="F83" s="5" t="str">
        <f aca="false">LOOKUP(VALUE(LEFT(iMind!H83,SEARCH("-",iMind!H83,1)-1)),$A$2:$A$1125,$B$2:$B$1125)</f>
        <v>Products</v>
      </c>
      <c r="G83" s="5" t="str">
        <f aca="false">IF(MID(iMind!H83,SEARCH("-",iMind!H83,1)+1,5)&lt;&gt;"",LOOKUP(VALUE(MID(iMind!H83,SEARCH("-",iMind!H83,1)+1,5)),$A$2:$A$1125,$B$2:$B$1125),"")</f>
        <v>Recreational and Abused Agents</v>
      </c>
      <c r="H83" s="3" t="str">
        <f aca="false">IF(MID(iMind!H83,5*2+2+1,5)&lt;&gt;"",LOOKUP(VALUE(MID(iMind!H83,5*2+2+1,5)),$A$2:$A$1125,$B$2:$B$1125),"")</f>
        <v>Amphetamine and derivatives</v>
      </c>
      <c r="I83" s="3" t="str">
        <f aca="false">IF(MID(iMind!H83,5*3+3+1,5)&lt;&gt;"",LOOKUP(VALUE(MID(iMind!H83,5*3+3+1,5)),$A$2:$A$1125,$B$2:$B$1125),"")</f>
        <v/>
      </c>
      <c r="J83" s="3" t="str">
        <f aca="false">IF(MID(iMind!H83,5*4+4+1,5)&lt;&gt;"",LOOKUP(VALUE(MID(iMind!H83,5*4+4+1,5)),$A$2:$A$1125,$B$2:$B$1125),"")</f>
        <v/>
      </c>
      <c r="K83" s="0" t="n">
        <f aca="false">IF(J83&lt;&gt;"",5, IF(I83&lt;&gt;"",4, IF(H83&lt;&gt;"",3, IF(G83&lt;&gt;"",2, IF(F83&lt;&gt;"",1, 0)))))</f>
        <v>3</v>
      </c>
      <c r="L83" s="0" t="n">
        <v>0</v>
      </c>
      <c r="M83" s="6" t="n">
        <f aca="false">iMind!D83</f>
        <v>1</v>
      </c>
    </row>
    <row r="84" customFormat="false" ht="12.8" hidden="false" customHeight="false" outlineLevel="0" collapsed="false">
      <c r="A84" s="4" t="n">
        <f aca="false">iMind!A84</f>
        <v>10080</v>
      </c>
      <c r="B84" s="0" t="str">
        <f aca="false">iMind!B84</f>
        <v>Opiods</v>
      </c>
      <c r="C84" s="0" t="str">
        <f aca="false">iMind!R84</f>
        <v>Recreational and Abused Agents</v>
      </c>
      <c r="D84" s="0" t="str">
        <f aca="false">IF(J84&lt;&gt;"","//"&amp;_xlfn.TEXTJOIN("//",1,F84:I84), IF(I84&lt;&gt;"","//"&amp;_xlfn.TEXTJOIN("//",1,F84:H84), IF(H84&lt;&gt;"","//"&amp;_xlfn.TEXTJOIN("//",1,F84:G84), IF(G84&lt;&gt;"","//"&amp;F84, "//"))))</f>
        <v>//Products//Recreational and Abused Agents</v>
      </c>
      <c r="E84" s="0" t="str">
        <f aca="false">iMind!H84</f>
        <v>10000-10003-10080</v>
      </c>
      <c r="F84" s="5" t="str">
        <f aca="false">LOOKUP(VALUE(LEFT(iMind!H84,SEARCH("-",iMind!H84,1)-1)),$A$2:$A$1125,$B$2:$B$1125)</f>
        <v>Products</v>
      </c>
      <c r="G84" s="5" t="str">
        <f aca="false">IF(MID(iMind!H84,SEARCH("-",iMind!H84,1)+1,5)&lt;&gt;"",LOOKUP(VALUE(MID(iMind!H84,SEARCH("-",iMind!H84,1)+1,5)),$A$2:$A$1125,$B$2:$B$1125),"")</f>
        <v>Recreational and Abused Agents</v>
      </c>
      <c r="H84" s="3" t="str">
        <f aca="false">IF(MID(iMind!H84,5*2+2+1,5)&lt;&gt;"",LOOKUP(VALUE(MID(iMind!H84,5*2+2+1,5)),$A$2:$A$1125,$B$2:$B$1125),"")</f>
        <v>Opiods</v>
      </c>
      <c r="I84" s="3" t="str">
        <f aca="false">IF(MID(iMind!H84,5*3+3+1,5)&lt;&gt;"",LOOKUP(VALUE(MID(iMind!H84,5*3+3+1,5)),$A$2:$A$1125,$B$2:$B$1125),"")</f>
        <v/>
      </c>
      <c r="J84" s="3" t="str">
        <f aca="false">IF(MID(iMind!H84,5*4+4+1,5)&lt;&gt;"",LOOKUP(VALUE(MID(iMind!H84,5*4+4+1,5)),$A$2:$A$1125,$B$2:$B$1125),"")</f>
        <v/>
      </c>
      <c r="K84" s="0" t="n">
        <f aca="false">IF(J84&lt;&gt;"",5, IF(I84&lt;&gt;"",4, IF(H84&lt;&gt;"",3, IF(G84&lt;&gt;"",2, IF(F84&lt;&gt;"",1, 0)))))</f>
        <v>3</v>
      </c>
      <c r="L84" s="0" t="n">
        <v>0</v>
      </c>
      <c r="M84" s="6" t="n">
        <f aca="false">iMind!D84</f>
        <v>1</v>
      </c>
    </row>
    <row r="85" customFormat="false" ht="12.8" hidden="false" customHeight="false" outlineLevel="0" collapsed="false">
      <c r="A85" s="4" t="n">
        <f aca="false">iMind!A85</f>
        <v>10081</v>
      </c>
      <c r="B85" s="0" t="str">
        <f aca="false">iMind!B85</f>
        <v>Psychoactive drugs</v>
      </c>
      <c r="C85" s="0" t="str">
        <f aca="false">iMind!R85</f>
        <v>Recreational and Abused Agents</v>
      </c>
      <c r="D85" s="0" t="str">
        <f aca="false">IF(J85&lt;&gt;"","//"&amp;_xlfn.TEXTJOIN("//",1,F85:I85), IF(I85&lt;&gt;"","//"&amp;_xlfn.TEXTJOIN("//",1,F85:H85), IF(H85&lt;&gt;"","//"&amp;_xlfn.TEXTJOIN("//",1,F85:G85), IF(G85&lt;&gt;"","//"&amp;F85, "//"))))</f>
        <v>//Products//Recreational and Abused Agents</v>
      </c>
      <c r="E85" s="0" t="str">
        <f aca="false">iMind!H85</f>
        <v>10000-10003-10081</v>
      </c>
      <c r="F85" s="5" t="str">
        <f aca="false">LOOKUP(VALUE(LEFT(iMind!H85,SEARCH("-",iMind!H85,1)-1)),$A$2:$A$1125,$B$2:$B$1125)</f>
        <v>Products</v>
      </c>
      <c r="G85" s="5" t="str">
        <f aca="false">IF(MID(iMind!H85,SEARCH("-",iMind!H85,1)+1,5)&lt;&gt;"",LOOKUP(VALUE(MID(iMind!H85,SEARCH("-",iMind!H85,1)+1,5)),$A$2:$A$1125,$B$2:$B$1125),"")</f>
        <v>Recreational and Abused Agents</v>
      </c>
      <c r="H85" s="3" t="str">
        <f aca="false">IF(MID(iMind!H85,5*2+2+1,5)&lt;&gt;"",LOOKUP(VALUE(MID(iMind!H85,5*2+2+1,5)),$A$2:$A$1125,$B$2:$B$1125),"")</f>
        <v>Psychoactive drugs</v>
      </c>
      <c r="I85" s="3" t="str">
        <f aca="false">IF(MID(iMind!H85,5*3+3+1,5)&lt;&gt;"",LOOKUP(VALUE(MID(iMind!H85,5*3+3+1,5)),$A$2:$A$1125,$B$2:$B$1125),"")</f>
        <v/>
      </c>
      <c r="J85" s="3" t="str">
        <f aca="false">IF(MID(iMind!H85,5*4+4+1,5)&lt;&gt;"",LOOKUP(VALUE(MID(iMind!H85,5*4+4+1,5)),$A$2:$A$1125,$B$2:$B$1125),"")</f>
        <v/>
      </c>
      <c r="K85" s="0" t="n">
        <f aca="false">IF(J85&lt;&gt;"",5, IF(I85&lt;&gt;"",4, IF(H85&lt;&gt;"",3, IF(G85&lt;&gt;"",2, IF(F85&lt;&gt;"",1, 0)))))</f>
        <v>3</v>
      </c>
      <c r="L85" s="0" t="n">
        <v>0</v>
      </c>
      <c r="M85" s="6" t="n">
        <f aca="false">iMind!D85</f>
        <v>1</v>
      </c>
    </row>
    <row r="86" customFormat="false" ht="12.8" hidden="false" customHeight="false" outlineLevel="0" collapsed="false">
      <c r="A86" s="4" t="n">
        <f aca="false">iMind!A86</f>
        <v>10082</v>
      </c>
      <c r="B86" s="0" t="str">
        <f aca="false">iMind!B86</f>
        <v>Cocaine</v>
      </c>
      <c r="C86" s="0" t="str">
        <f aca="false">iMind!R86</f>
        <v>Recreational and Abused Agents</v>
      </c>
      <c r="D86" s="0" t="str">
        <f aca="false">IF(J86&lt;&gt;"","//"&amp;_xlfn.TEXTJOIN("//",1,F86:I86), IF(I86&lt;&gt;"","//"&amp;_xlfn.TEXTJOIN("//",1,F86:H86), IF(H86&lt;&gt;"","//"&amp;_xlfn.TEXTJOIN("//",1,F86:G86), IF(G86&lt;&gt;"","//"&amp;F86, "//"))))</f>
        <v>//Products//Recreational and Abused Agents</v>
      </c>
      <c r="E86" s="0" t="str">
        <f aca="false">iMind!H86</f>
        <v>10000-10003-10082</v>
      </c>
      <c r="F86" s="5" t="str">
        <f aca="false">LOOKUP(VALUE(LEFT(iMind!H86,SEARCH("-",iMind!H86,1)-1)),$A$2:$A$1125,$B$2:$B$1125)</f>
        <v>Products</v>
      </c>
      <c r="G86" s="5" t="str">
        <f aca="false">IF(MID(iMind!H86,SEARCH("-",iMind!H86,1)+1,5)&lt;&gt;"",LOOKUP(VALUE(MID(iMind!H86,SEARCH("-",iMind!H86,1)+1,5)),$A$2:$A$1125,$B$2:$B$1125),"")</f>
        <v>Recreational and Abused Agents</v>
      </c>
      <c r="H86" s="3" t="str">
        <f aca="false">IF(MID(iMind!H86,5*2+2+1,5)&lt;&gt;"",LOOKUP(VALUE(MID(iMind!H86,5*2+2+1,5)),$A$2:$A$1125,$B$2:$B$1125),"")</f>
        <v>Cocaine</v>
      </c>
      <c r="I86" s="3" t="str">
        <f aca="false">IF(MID(iMind!H86,5*3+3+1,5)&lt;&gt;"",LOOKUP(VALUE(MID(iMind!H86,5*3+3+1,5)),$A$2:$A$1125,$B$2:$B$1125),"")</f>
        <v/>
      </c>
      <c r="J86" s="3" t="str">
        <f aca="false">IF(MID(iMind!H86,5*4+4+1,5)&lt;&gt;"",LOOKUP(VALUE(MID(iMind!H86,5*4+4+1,5)),$A$2:$A$1125,$B$2:$B$1125),"")</f>
        <v/>
      </c>
      <c r="K86" s="0" t="n">
        <f aca="false">IF(J86&lt;&gt;"",5, IF(I86&lt;&gt;"",4, IF(H86&lt;&gt;"",3, IF(G86&lt;&gt;"",2, IF(F86&lt;&gt;"",1, 0)))))</f>
        <v>3</v>
      </c>
      <c r="L86" s="0" t="n">
        <v>0</v>
      </c>
      <c r="M86" s="6" t="n">
        <f aca="false">iMind!D86</f>
        <v>1</v>
      </c>
    </row>
    <row r="87" customFormat="false" ht="12.8" hidden="false" customHeight="false" outlineLevel="0" collapsed="false">
      <c r="A87" s="4" t="n">
        <f aca="false">iMind!A87</f>
        <v>10083</v>
      </c>
      <c r="B87" s="0" t="str">
        <f aca="false">iMind!B87</f>
        <v>Aphrodisiac: spanish fly</v>
      </c>
      <c r="C87" s="0" t="str">
        <f aca="false">iMind!R87</f>
        <v>Recreational and Abused Agents</v>
      </c>
      <c r="D87" s="0" t="str">
        <f aca="false">IF(J87&lt;&gt;"","//"&amp;_xlfn.TEXTJOIN("//",1,F87:I87), IF(I87&lt;&gt;"","//"&amp;_xlfn.TEXTJOIN("//",1,F87:H87), IF(H87&lt;&gt;"","//"&amp;_xlfn.TEXTJOIN("//",1,F87:G87), IF(G87&lt;&gt;"","//"&amp;F87, "//"))))</f>
        <v>//Products//Recreational and Abused Agents</v>
      </c>
      <c r="E87" s="0" t="str">
        <f aca="false">iMind!H87</f>
        <v>10000-10003-10083</v>
      </c>
      <c r="F87" s="5" t="str">
        <f aca="false">LOOKUP(VALUE(LEFT(iMind!H87,SEARCH("-",iMind!H87,1)-1)),$A$2:$A$1125,$B$2:$B$1125)</f>
        <v>Products</v>
      </c>
      <c r="G87" s="5" t="str">
        <f aca="false">IF(MID(iMind!H87,SEARCH("-",iMind!H87,1)+1,5)&lt;&gt;"",LOOKUP(VALUE(MID(iMind!H87,SEARCH("-",iMind!H87,1)+1,5)),$A$2:$A$1125,$B$2:$B$1125),"")</f>
        <v>Recreational and Abused Agents</v>
      </c>
      <c r="H87" s="3" t="str">
        <f aca="false">IF(MID(iMind!H87,5*2+2+1,5)&lt;&gt;"",LOOKUP(VALUE(MID(iMind!H87,5*2+2+1,5)),$A$2:$A$1125,$B$2:$B$1125),"")</f>
        <v>Aphrodisiac: spanish fly</v>
      </c>
      <c r="I87" s="3" t="str">
        <f aca="false">IF(MID(iMind!H87,5*3+3+1,5)&lt;&gt;"",LOOKUP(VALUE(MID(iMind!H87,5*3+3+1,5)),$A$2:$A$1125,$B$2:$B$1125),"")</f>
        <v/>
      </c>
      <c r="J87" s="3" t="str">
        <f aca="false">IF(MID(iMind!H87,5*4+4+1,5)&lt;&gt;"",LOOKUP(VALUE(MID(iMind!H87,5*4+4+1,5)),$A$2:$A$1125,$B$2:$B$1125),"")</f>
        <v/>
      </c>
      <c r="K87" s="0" t="n">
        <f aca="false">IF(J87&lt;&gt;"",5, IF(I87&lt;&gt;"",4, IF(H87&lt;&gt;"",3, IF(G87&lt;&gt;"",2, IF(F87&lt;&gt;"",1, 0)))))</f>
        <v>3</v>
      </c>
      <c r="L87" s="0" t="n">
        <v>0</v>
      </c>
      <c r="M87" s="6" t="n">
        <f aca="false">iMind!D87</f>
        <v>1</v>
      </c>
    </row>
    <row r="88" customFormat="false" ht="12.8" hidden="false" customHeight="false" outlineLevel="0" collapsed="false">
      <c r="A88" s="4" t="n">
        <f aca="false">iMind!A88</f>
        <v>10084</v>
      </c>
      <c r="B88" s="0" t="str">
        <f aca="false">iMind!B88</f>
        <v>Beverages</v>
      </c>
      <c r="C88" s="0" t="str">
        <f aca="false">iMind!R88</f>
        <v>Recreational and Abused Agents</v>
      </c>
      <c r="D88" s="0" t="str">
        <f aca="false">IF(J88&lt;&gt;"","//"&amp;_xlfn.TEXTJOIN("//",1,F88:I88), IF(I88&lt;&gt;"","//"&amp;_xlfn.TEXTJOIN("//",1,F88:H88), IF(H88&lt;&gt;"","//"&amp;_xlfn.TEXTJOIN("//",1,F88:G88), IF(G88&lt;&gt;"","//"&amp;F88, "//"))))</f>
        <v>//Products//Recreational and Abused Agents</v>
      </c>
      <c r="E88" s="0" t="str">
        <f aca="false">iMind!H88</f>
        <v>10000-10003-10084</v>
      </c>
      <c r="F88" s="5" t="str">
        <f aca="false">LOOKUP(VALUE(LEFT(iMind!H88,SEARCH("-",iMind!H88,1)-1)),$A$2:$A$1125,$B$2:$B$1125)</f>
        <v>Products</v>
      </c>
      <c r="G88" s="5" t="str">
        <f aca="false">IF(MID(iMind!H88,SEARCH("-",iMind!H88,1)+1,5)&lt;&gt;"",LOOKUP(VALUE(MID(iMind!H88,SEARCH("-",iMind!H88,1)+1,5)),$A$2:$A$1125,$B$2:$B$1125),"")</f>
        <v>Recreational and Abused Agents</v>
      </c>
      <c r="H88" s="3" t="str">
        <f aca="false">IF(MID(iMind!H88,5*2+2+1,5)&lt;&gt;"",LOOKUP(VALUE(MID(iMind!H88,5*2+2+1,5)),$A$2:$A$1125,$B$2:$B$1125),"")</f>
        <v>Beverages</v>
      </c>
      <c r="I88" s="3" t="str">
        <f aca="false">IF(MID(iMind!H88,5*3+3+1,5)&lt;&gt;"",LOOKUP(VALUE(MID(iMind!H88,5*3+3+1,5)),$A$2:$A$1125,$B$2:$B$1125),"")</f>
        <v/>
      </c>
      <c r="J88" s="3" t="str">
        <f aca="false">IF(MID(iMind!H88,5*4+4+1,5)&lt;&gt;"",LOOKUP(VALUE(MID(iMind!H88,5*4+4+1,5)),$A$2:$A$1125,$B$2:$B$1125),"")</f>
        <v/>
      </c>
      <c r="K88" s="0" t="n">
        <f aca="false">IF(J88&lt;&gt;"",5, IF(I88&lt;&gt;"",4, IF(H88&lt;&gt;"",3, IF(G88&lt;&gt;"",2, IF(F88&lt;&gt;"",1, 0)))))</f>
        <v>3</v>
      </c>
      <c r="L88" s="0" t="n">
        <v>0</v>
      </c>
      <c r="M88" s="6" t="n">
        <f aca="false">iMind!D88</f>
        <v>1</v>
      </c>
    </row>
    <row r="89" customFormat="false" ht="12.8" hidden="false" customHeight="false" outlineLevel="0" collapsed="false">
      <c r="A89" s="4" t="n">
        <f aca="false">iMind!A89</f>
        <v>10085</v>
      </c>
      <c r="B89" s="0" t="str">
        <f aca="false">iMind!B89</f>
        <v>Inhalation of abuse</v>
      </c>
      <c r="C89" s="0" t="str">
        <f aca="false">iMind!R89</f>
        <v>Recreational and Abused Agents</v>
      </c>
      <c r="D89" s="0" t="str">
        <f aca="false">IF(J89&lt;&gt;"","//"&amp;_xlfn.TEXTJOIN("//",1,F89:I89), IF(I89&lt;&gt;"","//"&amp;_xlfn.TEXTJOIN("//",1,F89:H89), IF(H89&lt;&gt;"","//"&amp;_xlfn.TEXTJOIN("//",1,F89:G89), IF(G89&lt;&gt;"","//"&amp;F89, "//"))))</f>
        <v>//Products//Recreational and Abused Agents</v>
      </c>
      <c r="E89" s="0" t="str">
        <f aca="false">iMind!H89</f>
        <v>10000-10003-10085</v>
      </c>
      <c r="F89" s="5" t="str">
        <f aca="false">LOOKUP(VALUE(LEFT(iMind!H89,SEARCH("-",iMind!H89,1)-1)),$A$2:$A$1125,$B$2:$B$1125)</f>
        <v>Products</v>
      </c>
      <c r="G89" s="5" t="str">
        <f aca="false">IF(MID(iMind!H89,SEARCH("-",iMind!H89,1)+1,5)&lt;&gt;"",LOOKUP(VALUE(MID(iMind!H89,SEARCH("-",iMind!H89,1)+1,5)),$A$2:$A$1125,$B$2:$B$1125),"")</f>
        <v>Recreational and Abused Agents</v>
      </c>
      <c r="H89" s="3" t="str">
        <f aca="false">IF(MID(iMind!H89,5*2+2+1,5)&lt;&gt;"",LOOKUP(VALUE(MID(iMind!H89,5*2+2+1,5)),$A$2:$A$1125,$B$2:$B$1125),"")</f>
        <v>Inhalation of abuse</v>
      </c>
      <c r="I89" s="3" t="str">
        <f aca="false">IF(MID(iMind!H89,5*3+3+1,5)&lt;&gt;"",LOOKUP(VALUE(MID(iMind!H89,5*3+3+1,5)),$A$2:$A$1125,$B$2:$B$1125),"")</f>
        <v/>
      </c>
      <c r="J89" s="3" t="str">
        <f aca="false">IF(MID(iMind!H89,5*4+4+1,5)&lt;&gt;"",LOOKUP(VALUE(MID(iMind!H89,5*4+4+1,5)),$A$2:$A$1125,$B$2:$B$1125),"")</f>
        <v/>
      </c>
      <c r="K89" s="0" t="n">
        <f aca="false">IF(J89&lt;&gt;"",5, IF(I89&lt;&gt;"",4, IF(H89&lt;&gt;"",3, IF(G89&lt;&gt;"",2, IF(F89&lt;&gt;"",1, 0)))))</f>
        <v>3</v>
      </c>
      <c r="L89" s="0" t="n">
        <v>0</v>
      </c>
      <c r="M89" s="6" t="n">
        <f aca="false">iMind!D89</f>
        <v>1</v>
      </c>
    </row>
    <row r="90" customFormat="false" ht="12.8" hidden="false" customHeight="false" outlineLevel="0" collapsed="false">
      <c r="A90" s="4" t="n">
        <f aca="false">iMind!A90</f>
        <v>10086</v>
      </c>
      <c r="B90" s="0" t="str">
        <f aca="false">iMind!B90</f>
        <v>Others</v>
      </c>
      <c r="C90" s="0" t="str">
        <f aca="false">iMind!R90</f>
        <v>Recreational and Abused Agents</v>
      </c>
      <c r="D90" s="0" t="str">
        <f aca="false">IF(J90&lt;&gt;"","//"&amp;_xlfn.TEXTJOIN("//",1,F90:I90), IF(I90&lt;&gt;"","//"&amp;_xlfn.TEXTJOIN("//",1,F90:H90), IF(H90&lt;&gt;"","//"&amp;_xlfn.TEXTJOIN("//",1,F90:G90), IF(G90&lt;&gt;"","//"&amp;F90, "//"))))</f>
        <v>//Products//Recreational and Abused Agents</v>
      </c>
      <c r="E90" s="0" t="str">
        <f aca="false">iMind!H90</f>
        <v>10000-10003-10086</v>
      </c>
      <c r="F90" s="5" t="str">
        <f aca="false">LOOKUP(VALUE(LEFT(iMind!H90,SEARCH("-",iMind!H90,1)-1)),$A$2:$A$1125,$B$2:$B$1125)</f>
        <v>Products</v>
      </c>
      <c r="G90" s="5" t="str">
        <f aca="false">IF(MID(iMind!H90,SEARCH("-",iMind!H90,1)+1,5)&lt;&gt;"",LOOKUP(VALUE(MID(iMind!H90,SEARCH("-",iMind!H90,1)+1,5)),$A$2:$A$1125,$B$2:$B$1125),"")</f>
        <v>Recreational and Abused Agents</v>
      </c>
      <c r="H90" s="3" t="str">
        <f aca="false">IF(MID(iMind!H90,5*2+2+1,5)&lt;&gt;"",LOOKUP(VALUE(MID(iMind!H90,5*2+2+1,5)),$A$2:$A$1125,$B$2:$B$1125),"")</f>
        <v>Others</v>
      </c>
      <c r="I90" s="3" t="str">
        <f aca="false">IF(MID(iMind!H90,5*3+3+1,5)&lt;&gt;"",LOOKUP(VALUE(MID(iMind!H90,5*3+3+1,5)),$A$2:$A$1125,$B$2:$B$1125),"")</f>
        <v/>
      </c>
      <c r="J90" s="3" t="str">
        <f aca="false">IF(MID(iMind!H90,5*4+4+1,5)&lt;&gt;"",LOOKUP(VALUE(MID(iMind!H90,5*4+4+1,5)),$A$2:$A$1125,$B$2:$B$1125),"")</f>
        <v/>
      </c>
      <c r="K90" s="0" t="n">
        <f aca="false">IF(J90&lt;&gt;"",5, IF(I90&lt;&gt;"",4, IF(H90&lt;&gt;"",3, IF(G90&lt;&gt;"",2, IF(F90&lt;&gt;"",1, 0)))))</f>
        <v>3</v>
      </c>
      <c r="L90" s="0" t="n">
        <v>0</v>
      </c>
      <c r="M90" s="6" t="n">
        <f aca="false">iMind!D90</f>
        <v>1</v>
      </c>
    </row>
    <row r="91" customFormat="false" ht="12.8" hidden="false" customHeight="false" outlineLevel="0" collapsed="false">
      <c r="A91" s="4" t="n">
        <f aca="false">iMind!A91</f>
        <v>10087</v>
      </c>
      <c r="B91" s="0" t="str">
        <f aca="false">iMind!B91</f>
        <v>Unknown</v>
      </c>
      <c r="C91" s="0" t="str">
        <f aca="false">iMind!R91</f>
        <v>Recreational and Abused Agents</v>
      </c>
      <c r="D91" s="0" t="str">
        <f aca="false">IF(J91&lt;&gt;"","//"&amp;_xlfn.TEXTJOIN("//",1,F91:I91), IF(I91&lt;&gt;"","//"&amp;_xlfn.TEXTJOIN("//",1,F91:H91), IF(H91&lt;&gt;"","//"&amp;_xlfn.TEXTJOIN("//",1,F91:G91), IF(G91&lt;&gt;"","//"&amp;F91, "//"))))</f>
        <v>//Products//Recreational and Abused Agents</v>
      </c>
      <c r="E91" s="0" t="str">
        <f aca="false">iMind!H91</f>
        <v>10000-10003-10087</v>
      </c>
      <c r="F91" s="5" t="str">
        <f aca="false">LOOKUP(VALUE(LEFT(iMind!H91,SEARCH("-",iMind!H91,1)-1)),$A$2:$A$1125,$B$2:$B$1125)</f>
        <v>Products</v>
      </c>
      <c r="G91" s="5" t="str">
        <f aca="false">IF(MID(iMind!H91,SEARCH("-",iMind!H91,1)+1,5)&lt;&gt;"",LOOKUP(VALUE(MID(iMind!H91,SEARCH("-",iMind!H91,1)+1,5)),$A$2:$A$1125,$B$2:$B$1125),"")</f>
        <v>Recreational and Abused Agents</v>
      </c>
      <c r="H91" s="3" t="str">
        <f aca="false">IF(MID(iMind!H91,5*2+2+1,5)&lt;&gt;"",LOOKUP(VALUE(MID(iMind!H91,5*2+2+1,5)),$A$2:$A$1125,$B$2:$B$1125),"")</f>
        <v>Unknown</v>
      </c>
      <c r="I91" s="3" t="str">
        <f aca="false">IF(MID(iMind!H91,5*3+3+1,5)&lt;&gt;"",LOOKUP(VALUE(MID(iMind!H91,5*3+3+1,5)),$A$2:$A$1125,$B$2:$B$1125),"")</f>
        <v/>
      </c>
      <c r="J91" s="3" t="str">
        <f aca="false">IF(MID(iMind!H91,5*4+4+1,5)&lt;&gt;"",LOOKUP(VALUE(MID(iMind!H91,5*4+4+1,5)),$A$2:$A$1125,$B$2:$B$1125),"")</f>
        <v/>
      </c>
      <c r="K91" s="0" t="n">
        <f aca="false">IF(J91&lt;&gt;"",5, IF(I91&lt;&gt;"",4, IF(H91&lt;&gt;"",3, IF(G91&lt;&gt;"",2, IF(F91&lt;&gt;"",1, 0)))))</f>
        <v>3</v>
      </c>
      <c r="L91" s="0" t="n">
        <v>0</v>
      </c>
      <c r="M91" s="6" t="n">
        <f aca="false">iMind!D91</f>
        <v>1</v>
      </c>
    </row>
    <row r="92" customFormat="false" ht="12.8" hidden="false" customHeight="false" outlineLevel="0" collapsed="false">
      <c r="A92" s="4" t="n">
        <f aca="false">iMind!A92</f>
        <v>10088</v>
      </c>
      <c r="B92" s="0" t="str">
        <f aca="false">iMind!B92</f>
        <v>Cigarette</v>
      </c>
      <c r="C92" s="0" t="str">
        <f aca="false">iMind!R92</f>
        <v>Recreational and Abused Agents</v>
      </c>
      <c r="D92" s="0" t="str">
        <f aca="false">IF(J92&lt;&gt;"","//"&amp;_xlfn.TEXTJOIN("//",1,F92:I92), IF(I92&lt;&gt;"","//"&amp;_xlfn.TEXTJOIN("//",1,F92:H92), IF(H92&lt;&gt;"","//"&amp;_xlfn.TEXTJOIN("//",1,F92:G92), IF(G92&lt;&gt;"","//"&amp;F92, "//"))))</f>
        <v>//Products//Recreational and Abused Agents</v>
      </c>
      <c r="E92" s="0" t="str">
        <f aca="false">iMind!H92</f>
        <v>10000-10003-10088</v>
      </c>
      <c r="F92" s="5" t="str">
        <f aca="false">LOOKUP(VALUE(LEFT(iMind!H92,SEARCH("-",iMind!H92,1)-1)),$A$2:$A$1125,$B$2:$B$1125)</f>
        <v>Products</v>
      </c>
      <c r="G92" s="5" t="str">
        <f aca="false">IF(MID(iMind!H92,SEARCH("-",iMind!H92,1)+1,5)&lt;&gt;"",LOOKUP(VALUE(MID(iMind!H92,SEARCH("-",iMind!H92,1)+1,5)),$A$2:$A$1125,$B$2:$B$1125),"")</f>
        <v>Recreational and Abused Agents</v>
      </c>
      <c r="H92" s="3" t="str">
        <f aca="false">IF(MID(iMind!H92,5*2+2+1,5)&lt;&gt;"",LOOKUP(VALUE(MID(iMind!H92,5*2+2+1,5)),$A$2:$A$1125,$B$2:$B$1125),"")</f>
        <v>Cigarette</v>
      </c>
      <c r="I92" s="3" t="str">
        <f aca="false">IF(MID(iMind!H92,5*3+3+1,5)&lt;&gt;"",LOOKUP(VALUE(MID(iMind!H92,5*3+3+1,5)),$A$2:$A$1125,$B$2:$B$1125),"")</f>
        <v/>
      </c>
      <c r="J92" s="3" t="str">
        <f aca="false">IF(MID(iMind!H92,5*4+4+1,5)&lt;&gt;"",LOOKUP(VALUE(MID(iMind!H92,5*4+4+1,5)),$A$2:$A$1125,$B$2:$B$1125),"")</f>
        <v/>
      </c>
      <c r="K92" s="0" t="n">
        <f aca="false">IF(J92&lt;&gt;"",5, IF(I92&lt;&gt;"",4, IF(H92&lt;&gt;"",3, IF(G92&lt;&gt;"",2, IF(F92&lt;&gt;"",1, 0)))))</f>
        <v>3</v>
      </c>
      <c r="L92" s="0" t="n">
        <v>0</v>
      </c>
      <c r="M92" s="6" t="n">
        <f aca="false">iMind!D92</f>
        <v>1</v>
      </c>
    </row>
    <row r="93" customFormat="false" ht="12.8" hidden="false" customHeight="false" outlineLevel="0" collapsed="false">
      <c r="A93" s="4" t="n">
        <f aca="false">iMind!A93</f>
        <v>10089</v>
      </c>
      <c r="B93" s="0" t="str">
        <f aca="false">iMind!B93</f>
        <v>Cigarette: Others</v>
      </c>
      <c r="C93" s="0" t="str">
        <f aca="false">iMind!R93</f>
        <v>Recreational and Abused Agents</v>
      </c>
      <c r="D93" s="0" t="str">
        <f aca="false">IF(J93&lt;&gt;"","//"&amp;_xlfn.TEXTJOIN("//",1,F93:I93), IF(I93&lt;&gt;"","//"&amp;_xlfn.TEXTJOIN("//",1,F93:H93), IF(H93&lt;&gt;"","//"&amp;_xlfn.TEXTJOIN("//",1,F93:G93), IF(G93&lt;&gt;"","//"&amp;F93, "//"))))</f>
        <v>//Products//Recreational and Abused Agents</v>
      </c>
      <c r="E93" s="0" t="str">
        <f aca="false">iMind!H93</f>
        <v>10000-10003-10089</v>
      </c>
      <c r="F93" s="5" t="str">
        <f aca="false">LOOKUP(VALUE(LEFT(iMind!H93,SEARCH("-",iMind!H93,1)-1)),$A$2:$A$1125,$B$2:$B$1125)</f>
        <v>Products</v>
      </c>
      <c r="G93" s="5" t="str">
        <f aca="false">IF(MID(iMind!H93,SEARCH("-",iMind!H93,1)+1,5)&lt;&gt;"",LOOKUP(VALUE(MID(iMind!H93,SEARCH("-",iMind!H93,1)+1,5)),$A$2:$A$1125,$B$2:$B$1125),"")</f>
        <v>Recreational and Abused Agents</v>
      </c>
      <c r="H93" s="3" t="str">
        <f aca="false">IF(MID(iMind!H93,5*2+2+1,5)&lt;&gt;"",LOOKUP(VALUE(MID(iMind!H93,5*2+2+1,5)),$A$2:$A$1125,$B$2:$B$1125),"")</f>
        <v>Cigarette: Others</v>
      </c>
      <c r="I93" s="3" t="str">
        <f aca="false">IF(MID(iMind!H93,5*3+3+1,5)&lt;&gt;"",LOOKUP(VALUE(MID(iMind!H93,5*3+3+1,5)),$A$2:$A$1125,$B$2:$B$1125),"")</f>
        <v/>
      </c>
      <c r="J93" s="3" t="str">
        <f aca="false">IF(MID(iMind!H93,5*4+4+1,5)&lt;&gt;"",LOOKUP(VALUE(MID(iMind!H93,5*4+4+1,5)),$A$2:$A$1125,$B$2:$B$1125),"")</f>
        <v/>
      </c>
      <c r="K93" s="0" t="n">
        <f aca="false">IF(J93&lt;&gt;"",5, IF(I93&lt;&gt;"",4, IF(H93&lt;&gt;"",3, IF(G93&lt;&gt;"",2, IF(F93&lt;&gt;"",1, 0)))))</f>
        <v>3</v>
      </c>
      <c r="L93" s="0" t="n">
        <v>0</v>
      </c>
      <c r="M93" s="6" t="n">
        <f aca="false">iMind!D93</f>
        <v>1</v>
      </c>
    </row>
    <row r="94" customFormat="false" ht="12.8" hidden="false" customHeight="false" outlineLevel="0" collapsed="false">
      <c r="A94" s="4" t="n">
        <f aca="false">iMind!A94</f>
        <v>10090</v>
      </c>
      <c r="B94" s="0" t="str">
        <f aca="false">iMind!B94</f>
        <v>GHB and related agents</v>
      </c>
      <c r="C94" s="0" t="str">
        <f aca="false">iMind!R94</f>
        <v>Recreational and Abused Agents</v>
      </c>
      <c r="D94" s="0" t="str">
        <f aca="false">IF(J94&lt;&gt;"","//"&amp;_xlfn.TEXTJOIN("//",1,F94:I94), IF(I94&lt;&gt;"","//"&amp;_xlfn.TEXTJOIN("//",1,F94:H94), IF(H94&lt;&gt;"","//"&amp;_xlfn.TEXTJOIN("//",1,F94:G94), IF(G94&lt;&gt;"","//"&amp;F94, "//"))))</f>
        <v>//Products//Recreational and Abused Agents</v>
      </c>
      <c r="E94" s="0" t="str">
        <f aca="false">iMind!H94</f>
        <v>10000-10003-10090</v>
      </c>
      <c r="F94" s="5" t="str">
        <f aca="false">LOOKUP(VALUE(LEFT(iMind!H94,SEARCH("-",iMind!H94,1)-1)),$A$2:$A$1125,$B$2:$B$1125)</f>
        <v>Products</v>
      </c>
      <c r="G94" s="5" t="str">
        <f aca="false">IF(MID(iMind!H94,SEARCH("-",iMind!H94,1)+1,5)&lt;&gt;"",LOOKUP(VALUE(MID(iMind!H94,SEARCH("-",iMind!H94,1)+1,5)),$A$2:$A$1125,$B$2:$B$1125),"")</f>
        <v>Recreational and Abused Agents</v>
      </c>
      <c r="H94" s="3" t="str">
        <f aca="false">IF(MID(iMind!H94,5*2+2+1,5)&lt;&gt;"",LOOKUP(VALUE(MID(iMind!H94,5*2+2+1,5)),$A$2:$A$1125,$B$2:$B$1125),"")</f>
        <v>GHB and related agents</v>
      </c>
      <c r="I94" s="3" t="str">
        <f aca="false">IF(MID(iMind!H94,5*3+3+1,5)&lt;&gt;"",LOOKUP(VALUE(MID(iMind!H94,5*3+3+1,5)),$A$2:$A$1125,$B$2:$B$1125),"")</f>
        <v/>
      </c>
      <c r="J94" s="3" t="str">
        <f aca="false">IF(MID(iMind!H94,5*4+4+1,5)&lt;&gt;"",LOOKUP(VALUE(MID(iMind!H94,5*4+4+1,5)),$A$2:$A$1125,$B$2:$B$1125),"")</f>
        <v/>
      </c>
      <c r="K94" s="0" t="n">
        <f aca="false">IF(J94&lt;&gt;"",5, IF(I94&lt;&gt;"",4, IF(H94&lt;&gt;"",3, IF(G94&lt;&gt;"",2, IF(F94&lt;&gt;"",1, 0)))))</f>
        <v>3</v>
      </c>
      <c r="L94" s="0" t="n">
        <v>0</v>
      </c>
      <c r="M94" s="6" t="n">
        <f aca="false">iMind!D94</f>
        <v>1</v>
      </c>
    </row>
    <row r="95" customFormat="false" ht="12.8" hidden="false" customHeight="false" outlineLevel="0" collapsed="false">
      <c r="A95" s="4" t="n">
        <f aca="false">iMind!A95</f>
        <v>10091</v>
      </c>
      <c r="B95" s="0" t="str">
        <f aca="false">iMind!B95</f>
        <v>Plant</v>
      </c>
      <c r="C95" s="0" t="str">
        <f aca="false">iMind!R95</f>
        <v>Plant Toxins / Poisonous Plants</v>
      </c>
      <c r="D95" s="0" t="str">
        <f aca="false">IF(J95&lt;&gt;"","//"&amp;_xlfn.TEXTJOIN("//",1,F95:I95), IF(I95&lt;&gt;"","//"&amp;_xlfn.TEXTJOIN("//",1,F95:H95), IF(H95&lt;&gt;"","//"&amp;_xlfn.TEXTJOIN("//",1,F95:G95), IF(G95&lt;&gt;"","//"&amp;F95, "//"))))</f>
        <v>//Products//Plant Toxins / Poisonous Plants</v>
      </c>
      <c r="E95" s="0" t="str">
        <f aca="false">iMind!H95</f>
        <v>10000-10004-10091</v>
      </c>
      <c r="F95" s="5" t="str">
        <f aca="false">LOOKUP(VALUE(LEFT(iMind!H95,SEARCH("-",iMind!H95,1)-1)),$A$2:$A$1125,$B$2:$B$1125)</f>
        <v>Products</v>
      </c>
      <c r="G95" s="5" t="str">
        <f aca="false">IF(MID(iMind!H95,SEARCH("-",iMind!H95,1)+1,5)&lt;&gt;"",LOOKUP(VALUE(MID(iMind!H95,SEARCH("-",iMind!H95,1)+1,5)),$A$2:$A$1125,$B$2:$B$1125),"")</f>
        <v>Plant Toxins / Poisonous Plants</v>
      </c>
      <c r="H95" s="3" t="str">
        <f aca="false">IF(MID(iMind!H95,5*2+2+1,5)&lt;&gt;"",LOOKUP(VALUE(MID(iMind!H95,5*2+2+1,5)),$A$2:$A$1125,$B$2:$B$1125),"")</f>
        <v>Plant</v>
      </c>
      <c r="I95" s="3" t="str">
        <f aca="false">IF(MID(iMind!H95,5*3+3+1,5)&lt;&gt;"",LOOKUP(VALUE(MID(iMind!H95,5*3+3+1,5)),$A$2:$A$1125,$B$2:$B$1125),"")</f>
        <v/>
      </c>
      <c r="J95" s="3" t="str">
        <f aca="false">IF(MID(iMind!H95,5*4+4+1,5)&lt;&gt;"",LOOKUP(VALUE(MID(iMind!H95,5*4+4+1,5)),$A$2:$A$1125,$B$2:$B$1125),"")</f>
        <v/>
      </c>
      <c r="K95" s="0" t="n">
        <f aca="false">IF(J95&lt;&gt;"",5, IF(I95&lt;&gt;"",4, IF(H95&lt;&gt;"",3, IF(G95&lt;&gt;"",2, IF(F95&lt;&gt;"",1, 0)))))</f>
        <v>3</v>
      </c>
      <c r="L95" s="0" t="n">
        <v>0</v>
      </c>
      <c r="M95" s="6" t="n">
        <f aca="false">iMind!D95</f>
        <v>1</v>
      </c>
    </row>
    <row r="96" customFormat="false" ht="12.8" hidden="false" customHeight="false" outlineLevel="0" collapsed="false">
      <c r="A96" s="4" t="n">
        <f aca="false">iMind!A96</f>
        <v>10092</v>
      </c>
      <c r="B96" s="0" t="str">
        <f aca="false">iMind!B96</f>
        <v>Mushroom: Cyclopeptides</v>
      </c>
      <c r="C96" s="0" t="str">
        <f aca="false">iMind!R96</f>
        <v>Plant Toxins / Poisonous Plants</v>
      </c>
      <c r="D96" s="0" t="str">
        <f aca="false">IF(J96&lt;&gt;"","//"&amp;_xlfn.TEXTJOIN("//",1,F96:I96), IF(I96&lt;&gt;"","//"&amp;_xlfn.TEXTJOIN("//",1,F96:H96), IF(H96&lt;&gt;"","//"&amp;_xlfn.TEXTJOIN("//",1,F96:G96), IF(G96&lt;&gt;"","//"&amp;F96, "//"))))</f>
        <v>//Products//Plant Toxins / Poisonous Plants</v>
      </c>
      <c r="E96" s="0" t="str">
        <f aca="false">iMind!H96</f>
        <v>10000-10004-10092</v>
      </c>
      <c r="F96" s="5" t="str">
        <f aca="false">LOOKUP(VALUE(LEFT(iMind!H96,SEARCH("-",iMind!H96,1)-1)),$A$2:$A$1125,$B$2:$B$1125)</f>
        <v>Products</v>
      </c>
      <c r="G96" s="5" t="str">
        <f aca="false">IF(MID(iMind!H96,SEARCH("-",iMind!H96,1)+1,5)&lt;&gt;"",LOOKUP(VALUE(MID(iMind!H96,SEARCH("-",iMind!H96,1)+1,5)),$A$2:$A$1125,$B$2:$B$1125),"")</f>
        <v>Plant Toxins / Poisonous Plants</v>
      </c>
      <c r="H96" s="3" t="str">
        <f aca="false">IF(MID(iMind!H96,5*2+2+1,5)&lt;&gt;"",LOOKUP(VALUE(MID(iMind!H96,5*2+2+1,5)),$A$2:$A$1125,$B$2:$B$1125),"")</f>
        <v>Mushroom: Cyclopeptides</v>
      </c>
      <c r="I96" s="3" t="str">
        <f aca="false">IF(MID(iMind!H96,5*3+3+1,5)&lt;&gt;"",LOOKUP(VALUE(MID(iMind!H96,5*3+3+1,5)),$A$2:$A$1125,$B$2:$B$1125),"")</f>
        <v/>
      </c>
      <c r="J96" s="3" t="str">
        <f aca="false">IF(MID(iMind!H96,5*4+4+1,5)&lt;&gt;"",LOOKUP(VALUE(MID(iMind!H96,5*4+4+1,5)),$A$2:$A$1125,$B$2:$B$1125),"")</f>
        <v/>
      </c>
      <c r="K96" s="0" t="n">
        <f aca="false">IF(J96&lt;&gt;"",5, IF(I96&lt;&gt;"",4, IF(H96&lt;&gt;"",3, IF(G96&lt;&gt;"",2, IF(F96&lt;&gt;"",1, 0)))))</f>
        <v>3</v>
      </c>
      <c r="L96" s="0" t="n">
        <v>0</v>
      </c>
      <c r="M96" s="6" t="n">
        <f aca="false">iMind!D96</f>
        <v>1</v>
      </c>
    </row>
    <row r="97" customFormat="false" ht="12.8" hidden="false" customHeight="false" outlineLevel="0" collapsed="false">
      <c r="A97" s="4" t="n">
        <f aca="false">iMind!A97</f>
        <v>10093</v>
      </c>
      <c r="B97" s="0" t="str">
        <f aca="false">iMind!B97</f>
        <v>Mushroom: Muscarine</v>
      </c>
      <c r="C97" s="0" t="str">
        <f aca="false">iMind!R97</f>
        <v>Plant Toxins / Poisonous Plants</v>
      </c>
      <c r="D97" s="0" t="str">
        <f aca="false">IF(J97&lt;&gt;"","//"&amp;_xlfn.TEXTJOIN("//",1,F97:I97), IF(I97&lt;&gt;"","//"&amp;_xlfn.TEXTJOIN("//",1,F97:H97), IF(H97&lt;&gt;"","//"&amp;_xlfn.TEXTJOIN("//",1,F97:G97), IF(G97&lt;&gt;"","//"&amp;F97, "//"))))</f>
        <v>//Products//Plant Toxins / Poisonous Plants</v>
      </c>
      <c r="E97" s="0" t="str">
        <f aca="false">iMind!H97</f>
        <v>10000-10004-10093</v>
      </c>
      <c r="F97" s="5" t="str">
        <f aca="false">LOOKUP(VALUE(LEFT(iMind!H97,SEARCH("-",iMind!H97,1)-1)),$A$2:$A$1125,$B$2:$B$1125)</f>
        <v>Products</v>
      </c>
      <c r="G97" s="5" t="str">
        <f aca="false">IF(MID(iMind!H97,SEARCH("-",iMind!H97,1)+1,5)&lt;&gt;"",LOOKUP(VALUE(MID(iMind!H97,SEARCH("-",iMind!H97,1)+1,5)),$A$2:$A$1125,$B$2:$B$1125),"")</f>
        <v>Plant Toxins / Poisonous Plants</v>
      </c>
      <c r="H97" s="3" t="str">
        <f aca="false">IF(MID(iMind!H97,5*2+2+1,5)&lt;&gt;"",LOOKUP(VALUE(MID(iMind!H97,5*2+2+1,5)),$A$2:$A$1125,$B$2:$B$1125),"")</f>
        <v>Mushroom: Muscarine</v>
      </c>
      <c r="I97" s="3" t="str">
        <f aca="false">IF(MID(iMind!H97,5*3+3+1,5)&lt;&gt;"",LOOKUP(VALUE(MID(iMind!H97,5*3+3+1,5)),$A$2:$A$1125,$B$2:$B$1125),"")</f>
        <v/>
      </c>
      <c r="J97" s="3" t="str">
        <f aca="false">IF(MID(iMind!H97,5*4+4+1,5)&lt;&gt;"",LOOKUP(VALUE(MID(iMind!H97,5*4+4+1,5)),$A$2:$A$1125,$B$2:$B$1125),"")</f>
        <v/>
      </c>
      <c r="K97" s="0" t="n">
        <f aca="false">IF(J97&lt;&gt;"",5, IF(I97&lt;&gt;"",4, IF(H97&lt;&gt;"",3, IF(G97&lt;&gt;"",2, IF(F97&lt;&gt;"",1, 0)))))</f>
        <v>3</v>
      </c>
      <c r="L97" s="0" t="n">
        <v>0</v>
      </c>
      <c r="M97" s="6" t="n">
        <f aca="false">iMind!D97</f>
        <v>1</v>
      </c>
    </row>
    <row r="98" customFormat="false" ht="12.8" hidden="false" customHeight="false" outlineLevel="0" collapsed="false">
      <c r="A98" s="4" t="n">
        <f aca="false">iMind!A98</f>
        <v>10094</v>
      </c>
      <c r="B98" s="0" t="str">
        <f aca="false">iMind!B98</f>
        <v>Mushroom: Muscimol</v>
      </c>
      <c r="C98" s="0" t="str">
        <f aca="false">iMind!R98</f>
        <v>Plant Toxins / Poisonous Plants</v>
      </c>
      <c r="D98" s="0" t="str">
        <f aca="false">IF(J98&lt;&gt;"","//"&amp;_xlfn.TEXTJOIN("//",1,F98:I98), IF(I98&lt;&gt;"","//"&amp;_xlfn.TEXTJOIN("//",1,F98:H98), IF(H98&lt;&gt;"","//"&amp;_xlfn.TEXTJOIN("//",1,F98:G98), IF(G98&lt;&gt;"","//"&amp;F98, "//"))))</f>
        <v>//Products//Plant Toxins / Poisonous Plants</v>
      </c>
      <c r="E98" s="0" t="str">
        <f aca="false">iMind!H98</f>
        <v>10000-10004-10094</v>
      </c>
      <c r="F98" s="5" t="str">
        <f aca="false">LOOKUP(VALUE(LEFT(iMind!H98,SEARCH("-",iMind!H98,1)-1)),$A$2:$A$1125,$B$2:$B$1125)</f>
        <v>Products</v>
      </c>
      <c r="G98" s="5" t="str">
        <f aca="false">IF(MID(iMind!H98,SEARCH("-",iMind!H98,1)+1,5)&lt;&gt;"",LOOKUP(VALUE(MID(iMind!H98,SEARCH("-",iMind!H98,1)+1,5)),$A$2:$A$1125,$B$2:$B$1125),"")</f>
        <v>Plant Toxins / Poisonous Plants</v>
      </c>
      <c r="H98" s="3" t="str">
        <f aca="false">IF(MID(iMind!H98,5*2+2+1,5)&lt;&gt;"",LOOKUP(VALUE(MID(iMind!H98,5*2+2+1,5)),$A$2:$A$1125,$B$2:$B$1125),"")</f>
        <v>Mushroom: Muscimol</v>
      </c>
      <c r="I98" s="3" t="str">
        <f aca="false">IF(MID(iMind!H98,5*3+3+1,5)&lt;&gt;"",LOOKUP(VALUE(MID(iMind!H98,5*3+3+1,5)),$A$2:$A$1125,$B$2:$B$1125),"")</f>
        <v/>
      </c>
      <c r="J98" s="3" t="str">
        <f aca="false">IF(MID(iMind!H98,5*4+4+1,5)&lt;&gt;"",LOOKUP(VALUE(MID(iMind!H98,5*4+4+1,5)),$A$2:$A$1125,$B$2:$B$1125),"")</f>
        <v/>
      </c>
      <c r="K98" s="0" t="n">
        <f aca="false">IF(J98&lt;&gt;"",5, IF(I98&lt;&gt;"",4, IF(H98&lt;&gt;"",3, IF(G98&lt;&gt;"",2, IF(F98&lt;&gt;"",1, 0)))))</f>
        <v>3</v>
      </c>
      <c r="L98" s="0" t="n">
        <v>0</v>
      </c>
      <c r="M98" s="6" t="n">
        <f aca="false">iMind!D98</f>
        <v>1</v>
      </c>
    </row>
    <row r="99" customFormat="false" ht="12.8" hidden="false" customHeight="false" outlineLevel="0" collapsed="false">
      <c r="A99" s="4" t="n">
        <f aca="false">iMind!A99</f>
        <v>10095</v>
      </c>
      <c r="B99" s="0" t="str">
        <f aca="false">iMind!B99</f>
        <v>Mushroom: Psilocybin</v>
      </c>
      <c r="C99" s="0" t="str">
        <f aca="false">iMind!R99</f>
        <v>Plant Toxins / Poisonous Plants</v>
      </c>
      <c r="D99" s="0" t="str">
        <f aca="false">IF(J99&lt;&gt;"","//"&amp;_xlfn.TEXTJOIN("//",1,F99:I99), IF(I99&lt;&gt;"","//"&amp;_xlfn.TEXTJOIN("//",1,F99:H99), IF(H99&lt;&gt;"","//"&amp;_xlfn.TEXTJOIN("//",1,F99:G99), IF(G99&lt;&gt;"","//"&amp;F99, "//"))))</f>
        <v>//Products//Plant Toxins / Poisonous Plants</v>
      </c>
      <c r="E99" s="0" t="str">
        <f aca="false">iMind!H99</f>
        <v>10000-10004-10095</v>
      </c>
      <c r="F99" s="5" t="str">
        <f aca="false">LOOKUP(VALUE(LEFT(iMind!H99,SEARCH("-",iMind!H99,1)-1)),$A$2:$A$1125,$B$2:$B$1125)</f>
        <v>Products</v>
      </c>
      <c r="G99" s="5" t="str">
        <f aca="false">IF(MID(iMind!H99,SEARCH("-",iMind!H99,1)+1,5)&lt;&gt;"",LOOKUP(VALUE(MID(iMind!H99,SEARCH("-",iMind!H99,1)+1,5)),$A$2:$A$1125,$B$2:$B$1125),"")</f>
        <v>Plant Toxins / Poisonous Plants</v>
      </c>
      <c r="H99" s="3" t="str">
        <f aca="false">IF(MID(iMind!H99,5*2+2+1,5)&lt;&gt;"",LOOKUP(VALUE(MID(iMind!H99,5*2+2+1,5)),$A$2:$A$1125,$B$2:$B$1125),"")</f>
        <v>Mushroom: Psilocybin</v>
      </c>
      <c r="I99" s="3" t="str">
        <f aca="false">IF(MID(iMind!H99,5*3+3+1,5)&lt;&gt;"",LOOKUP(VALUE(MID(iMind!H99,5*3+3+1,5)),$A$2:$A$1125,$B$2:$B$1125),"")</f>
        <v/>
      </c>
      <c r="J99" s="3" t="str">
        <f aca="false">IF(MID(iMind!H99,5*4+4+1,5)&lt;&gt;"",LOOKUP(VALUE(MID(iMind!H99,5*4+4+1,5)),$A$2:$A$1125,$B$2:$B$1125),"")</f>
        <v/>
      </c>
      <c r="K99" s="0" t="n">
        <f aca="false">IF(J99&lt;&gt;"",5, IF(I99&lt;&gt;"",4, IF(H99&lt;&gt;"",3, IF(G99&lt;&gt;"",2, IF(F99&lt;&gt;"",1, 0)))))</f>
        <v>3</v>
      </c>
      <c r="L99" s="0" t="n">
        <v>0</v>
      </c>
      <c r="M99" s="6" t="n">
        <f aca="false">iMind!D99</f>
        <v>1</v>
      </c>
    </row>
    <row r="100" customFormat="false" ht="12.8" hidden="false" customHeight="false" outlineLevel="0" collapsed="false">
      <c r="A100" s="4" t="n">
        <f aca="false">iMind!A100</f>
        <v>10096</v>
      </c>
      <c r="B100" s="0" t="str">
        <f aca="false">iMind!B100</f>
        <v>Mushroom: GI toxin</v>
      </c>
      <c r="C100" s="0" t="str">
        <f aca="false">iMind!R100</f>
        <v>Plant Toxins / Poisonous Plants</v>
      </c>
      <c r="D100" s="0" t="str">
        <f aca="false">IF(J100&lt;&gt;"","//"&amp;_xlfn.TEXTJOIN("//",1,F100:I100), IF(I100&lt;&gt;"","//"&amp;_xlfn.TEXTJOIN("//",1,F100:H100), IF(H100&lt;&gt;"","//"&amp;_xlfn.TEXTJOIN("//",1,F100:G100), IF(G100&lt;&gt;"","//"&amp;F100, "//"))))</f>
        <v>//Products//Plant Toxins / Poisonous Plants</v>
      </c>
      <c r="E100" s="0" t="str">
        <f aca="false">iMind!H100</f>
        <v>10000-10004-10096</v>
      </c>
      <c r="F100" s="5" t="str">
        <f aca="false">LOOKUP(VALUE(LEFT(iMind!H100,SEARCH("-",iMind!H100,1)-1)),$A$2:$A$1125,$B$2:$B$1125)</f>
        <v>Products</v>
      </c>
      <c r="G100" s="5" t="str">
        <f aca="false">IF(MID(iMind!H100,SEARCH("-",iMind!H100,1)+1,5)&lt;&gt;"",LOOKUP(VALUE(MID(iMind!H100,SEARCH("-",iMind!H100,1)+1,5)),$A$2:$A$1125,$B$2:$B$1125),"")</f>
        <v>Plant Toxins / Poisonous Plants</v>
      </c>
      <c r="H100" s="3" t="str">
        <f aca="false">IF(MID(iMind!H100,5*2+2+1,5)&lt;&gt;"",LOOKUP(VALUE(MID(iMind!H100,5*2+2+1,5)),$A$2:$A$1125,$B$2:$B$1125),"")</f>
        <v>Mushroom: GI toxin</v>
      </c>
      <c r="I100" s="3" t="str">
        <f aca="false">IF(MID(iMind!H100,5*3+3+1,5)&lt;&gt;"",LOOKUP(VALUE(MID(iMind!H100,5*3+3+1,5)),$A$2:$A$1125,$B$2:$B$1125),"")</f>
        <v/>
      </c>
      <c r="J100" s="3" t="str">
        <f aca="false">IF(MID(iMind!H100,5*4+4+1,5)&lt;&gt;"",LOOKUP(VALUE(MID(iMind!H100,5*4+4+1,5)),$A$2:$A$1125,$B$2:$B$1125),"")</f>
        <v/>
      </c>
      <c r="K100" s="0" t="n">
        <f aca="false">IF(J100&lt;&gt;"",5, IF(I100&lt;&gt;"",4, IF(H100&lt;&gt;"",3, IF(G100&lt;&gt;"",2, IF(F100&lt;&gt;"",1, 0)))))</f>
        <v>3</v>
      </c>
      <c r="L100" s="0" t="n">
        <v>0</v>
      </c>
      <c r="M100" s="6" t="n">
        <f aca="false">iMind!D100</f>
        <v>1</v>
      </c>
    </row>
    <row r="101" customFormat="false" ht="12.8" hidden="false" customHeight="false" outlineLevel="0" collapsed="false">
      <c r="A101" s="4" t="n">
        <f aca="false">iMind!A101</f>
        <v>10097</v>
      </c>
      <c r="B101" s="0" t="str">
        <f aca="false">iMind!B101</f>
        <v>Mushroom:Unknown</v>
      </c>
      <c r="C101" s="0" t="str">
        <f aca="false">iMind!R101</f>
        <v>Plant Toxins / Poisonous Plants</v>
      </c>
      <c r="D101" s="0" t="str">
        <f aca="false">IF(J101&lt;&gt;"","//"&amp;_xlfn.TEXTJOIN("//",1,F101:I101), IF(I101&lt;&gt;"","//"&amp;_xlfn.TEXTJOIN("//",1,F101:H101), IF(H101&lt;&gt;"","//"&amp;_xlfn.TEXTJOIN("//",1,F101:G101), IF(G101&lt;&gt;"","//"&amp;F101, "//"))))</f>
        <v>//Products//Plant Toxins / Poisonous Plants</v>
      </c>
      <c r="E101" s="0" t="str">
        <f aca="false">iMind!H101</f>
        <v>10000-10004-10097</v>
      </c>
      <c r="F101" s="5" t="str">
        <f aca="false">LOOKUP(VALUE(LEFT(iMind!H101,SEARCH("-",iMind!H101,1)-1)),$A$2:$A$1125,$B$2:$B$1125)</f>
        <v>Products</v>
      </c>
      <c r="G101" s="5" t="str">
        <f aca="false">IF(MID(iMind!H101,SEARCH("-",iMind!H101,1)+1,5)&lt;&gt;"",LOOKUP(VALUE(MID(iMind!H101,SEARCH("-",iMind!H101,1)+1,5)),$A$2:$A$1125,$B$2:$B$1125),"")</f>
        <v>Plant Toxins / Poisonous Plants</v>
      </c>
      <c r="H101" s="3" t="str">
        <f aca="false">IF(MID(iMind!H101,5*2+2+1,5)&lt;&gt;"",LOOKUP(VALUE(MID(iMind!H101,5*2+2+1,5)),$A$2:$A$1125,$B$2:$B$1125),"")</f>
        <v>Mushroom:Unknown</v>
      </c>
      <c r="I101" s="3" t="str">
        <f aca="false">IF(MID(iMind!H101,5*3+3+1,5)&lt;&gt;"",LOOKUP(VALUE(MID(iMind!H101,5*3+3+1,5)),$A$2:$A$1125,$B$2:$B$1125),"")</f>
        <v/>
      </c>
      <c r="J101" s="3" t="str">
        <f aca="false">IF(MID(iMind!H101,5*4+4+1,5)&lt;&gt;"",LOOKUP(VALUE(MID(iMind!H101,5*4+4+1,5)),$A$2:$A$1125,$B$2:$B$1125),"")</f>
        <v/>
      </c>
      <c r="K101" s="0" t="n">
        <f aca="false">IF(J101&lt;&gt;"",5, IF(I101&lt;&gt;"",4, IF(H101&lt;&gt;"",3, IF(G101&lt;&gt;"",2, IF(F101&lt;&gt;"",1, 0)))))</f>
        <v>3</v>
      </c>
      <c r="L101" s="0" t="n">
        <v>0</v>
      </c>
      <c r="M101" s="6" t="n">
        <f aca="false">iMind!D101</f>
        <v>1</v>
      </c>
    </row>
    <row r="102" customFormat="false" ht="12.8" hidden="false" customHeight="false" outlineLevel="0" collapsed="false">
      <c r="A102" s="4" t="n">
        <f aca="false">iMind!A102</f>
        <v>10098</v>
      </c>
      <c r="B102" s="0" t="str">
        <f aca="false">iMind!B102</f>
        <v>Mushroom: Gyromitra</v>
      </c>
      <c r="C102" s="0" t="str">
        <f aca="false">iMind!R102</f>
        <v>Plant Toxins / Poisonous Plants</v>
      </c>
      <c r="D102" s="0" t="str">
        <f aca="false">IF(J102&lt;&gt;"","//"&amp;_xlfn.TEXTJOIN("//",1,F102:I102), IF(I102&lt;&gt;"","//"&amp;_xlfn.TEXTJOIN("//",1,F102:H102), IF(H102&lt;&gt;"","//"&amp;_xlfn.TEXTJOIN("//",1,F102:G102), IF(G102&lt;&gt;"","//"&amp;F102, "//"))))</f>
        <v>//Products//Plant Toxins / Poisonous Plants</v>
      </c>
      <c r="E102" s="0" t="str">
        <f aca="false">iMind!H102</f>
        <v>10000-10004-10098</v>
      </c>
      <c r="F102" s="5" t="str">
        <f aca="false">LOOKUP(VALUE(LEFT(iMind!H102,SEARCH("-",iMind!H102,1)-1)),$A$2:$A$1125,$B$2:$B$1125)</f>
        <v>Products</v>
      </c>
      <c r="G102" s="5" t="str">
        <f aca="false">IF(MID(iMind!H102,SEARCH("-",iMind!H102,1)+1,5)&lt;&gt;"",LOOKUP(VALUE(MID(iMind!H102,SEARCH("-",iMind!H102,1)+1,5)),$A$2:$A$1125,$B$2:$B$1125),"")</f>
        <v>Plant Toxins / Poisonous Plants</v>
      </c>
      <c r="H102" s="3" t="str">
        <f aca="false">IF(MID(iMind!H102,5*2+2+1,5)&lt;&gt;"",LOOKUP(VALUE(MID(iMind!H102,5*2+2+1,5)),$A$2:$A$1125,$B$2:$B$1125),"")</f>
        <v>Mushroom: Gyromitra</v>
      </c>
      <c r="I102" s="3" t="str">
        <f aca="false">IF(MID(iMind!H102,5*3+3+1,5)&lt;&gt;"",LOOKUP(VALUE(MID(iMind!H102,5*3+3+1,5)),$A$2:$A$1125,$B$2:$B$1125),"")</f>
        <v/>
      </c>
      <c r="J102" s="3" t="str">
        <f aca="false">IF(MID(iMind!H102,5*4+4+1,5)&lt;&gt;"",LOOKUP(VALUE(MID(iMind!H102,5*4+4+1,5)),$A$2:$A$1125,$B$2:$B$1125),"")</f>
        <v/>
      </c>
      <c r="K102" s="0" t="n">
        <f aca="false">IF(J102&lt;&gt;"",5, IF(I102&lt;&gt;"",4, IF(H102&lt;&gt;"",3, IF(G102&lt;&gt;"",2, IF(F102&lt;&gt;"",1, 0)))))</f>
        <v>3</v>
      </c>
      <c r="L102" s="0" t="n">
        <v>0</v>
      </c>
      <c r="M102" s="6" t="n">
        <f aca="false">iMind!D102</f>
        <v>1</v>
      </c>
    </row>
    <row r="103" customFormat="false" ht="12.8" hidden="false" customHeight="false" outlineLevel="0" collapsed="false">
      <c r="A103" s="4" t="n">
        <f aca="false">iMind!A103</f>
        <v>10099</v>
      </c>
      <c r="B103" s="0" t="str">
        <f aca="false">iMind!B103</f>
        <v>Mushroom: Rhabdomyolysis</v>
      </c>
      <c r="C103" s="0" t="str">
        <f aca="false">iMind!R103</f>
        <v>Plant Toxins / Poisonous Plants</v>
      </c>
      <c r="D103" s="0" t="str">
        <f aca="false">IF(J103&lt;&gt;"","//"&amp;_xlfn.TEXTJOIN("//",1,F103:I103), IF(I103&lt;&gt;"","//"&amp;_xlfn.TEXTJOIN("//",1,F103:H103), IF(H103&lt;&gt;"","//"&amp;_xlfn.TEXTJOIN("//",1,F103:G103), IF(G103&lt;&gt;"","//"&amp;F103, "//"))))</f>
        <v>//Products//Plant Toxins / Poisonous Plants</v>
      </c>
      <c r="E103" s="0" t="str">
        <f aca="false">iMind!H103</f>
        <v>10000-10004-10099</v>
      </c>
      <c r="F103" s="5" t="str">
        <f aca="false">LOOKUP(VALUE(LEFT(iMind!H103,SEARCH("-",iMind!H103,1)-1)),$A$2:$A$1125,$B$2:$B$1125)</f>
        <v>Products</v>
      </c>
      <c r="G103" s="5" t="str">
        <f aca="false">IF(MID(iMind!H103,SEARCH("-",iMind!H103,1)+1,5)&lt;&gt;"",LOOKUP(VALUE(MID(iMind!H103,SEARCH("-",iMind!H103,1)+1,5)),$A$2:$A$1125,$B$2:$B$1125),"")</f>
        <v>Plant Toxins / Poisonous Plants</v>
      </c>
      <c r="H103" s="3" t="str">
        <f aca="false">IF(MID(iMind!H103,5*2+2+1,5)&lt;&gt;"",LOOKUP(VALUE(MID(iMind!H103,5*2+2+1,5)),$A$2:$A$1125,$B$2:$B$1125),"")</f>
        <v>Mushroom: Rhabdomyolysis</v>
      </c>
      <c r="I103" s="3" t="str">
        <f aca="false">IF(MID(iMind!H103,5*3+3+1,5)&lt;&gt;"",LOOKUP(VALUE(MID(iMind!H103,5*3+3+1,5)),$A$2:$A$1125,$B$2:$B$1125),"")</f>
        <v/>
      </c>
      <c r="J103" s="3" t="str">
        <f aca="false">IF(MID(iMind!H103,5*4+4+1,5)&lt;&gt;"",LOOKUP(VALUE(MID(iMind!H103,5*4+4+1,5)),$A$2:$A$1125,$B$2:$B$1125),"")</f>
        <v/>
      </c>
      <c r="K103" s="0" t="n">
        <f aca="false">IF(J103&lt;&gt;"",5, IF(I103&lt;&gt;"",4, IF(H103&lt;&gt;"",3, IF(G103&lt;&gt;"",2, IF(F103&lt;&gt;"",1, 0)))))</f>
        <v>3</v>
      </c>
      <c r="L103" s="0" t="n">
        <v>0</v>
      </c>
      <c r="M103" s="6" t="n">
        <f aca="false">iMind!D103</f>
        <v>1</v>
      </c>
    </row>
    <row r="104" customFormat="false" ht="12.8" hidden="false" customHeight="false" outlineLevel="0" collapsed="false">
      <c r="A104" s="4" t="n">
        <f aca="false">iMind!A104</f>
        <v>10100</v>
      </c>
      <c r="B104" s="0" t="str">
        <f aca="false">iMind!B104</f>
        <v>Poisonous Snake: Neurotoxin</v>
      </c>
      <c r="C104" s="0" t="str">
        <f aca="false">iMind!R104</f>
        <v>Poisonous and Venomous Animals</v>
      </c>
      <c r="D104" s="0" t="str">
        <f aca="false">IF(J104&lt;&gt;"","//"&amp;_xlfn.TEXTJOIN("//",1,F104:I104), IF(I104&lt;&gt;"","//"&amp;_xlfn.TEXTJOIN("//",1,F104:H104), IF(H104&lt;&gt;"","//"&amp;_xlfn.TEXTJOIN("//",1,F104:G104), IF(G104&lt;&gt;"","//"&amp;F104, "//"))))</f>
        <v>//Products//Poisonous and Venomous Animals</v>
      </c>
      <c r="E104" s="0" t="str">
        <f aca="false">iMind!H104</f>
        <v>10000-10005-10100</v>
      </c>
      <c r="F104" s="5" t="str">
        <f aca="false">LOOKUP(VALUE(LEFT(iMind!H104,SEARCH("-",iMind!H104,1)-1)),$A$2:$A$1125,$B$2:$B$1125)</f>
        <v>Products</v>
      </c>
      <c r="G104" s="5" t="str">
        <f aca="false">IF(MID(iMind!H104,SEARCH("-",iMind!H104,1)+1,5)&lt;&gt;"",LOOKUP(VALUE(MID(iMind!H104,SEARCH("-",iMind!H104,1)+1,5)),$A$2:$A$1125,$B$2:$B$1125),"")</f>
        <v>Poisonous and Venomous Animals</v>
      </c>
      <c r="H104" s="3" t="str">
        <f aca="false">IF(MID(iMind!H104,5*2+2+1,5)&lt;&gt;"",LOOKUP(VALUE(MID(iMind!H104,5*2+2+1,5)),$A$2:$A$1125,$B$2:$B$1125),"")</f>
        <v>Poisonous Snake: Neurotoxin</v>
      </c>
      <c r="I104" s="3" t="str">
        <f aca="false">IF(MID(iMind!H104,5*3+3+1,5)&lt;&gt;"",LOOKUP(VALUE(MID(iMind!H104,5*3+3+1,5)),$A$2:$A$1125,$B$2:$B$1125),"")</f>
        <v/>
      </c>
      <c r="J104" s="3" t="str">
        <f aca="false">IF(MID(iMind!H104,5*4+4+1,5)&lt;&gt;"",LOOKUP(VALUE(MID(iMind!H104,5*4+4+1,5)),$A$2:$A$1125,$B$2:$B$1125),"")</f>
        <v/>
      </c>
      <c r="K104" s="0" t="n">
        <f aca="false">IF(J104&lt;&gt;"",5, IF(I104&lt;&gt;"",4, IF(H104&lt;&gt;"",3, IF(G104&lt;&gt;"",2, IF(F104&lt;&gt;"",1, 0)))))</f>
        <v>3</v>
      </c>
      <c r="L104" s="0" t="n">
        <v>0</v>
      </c>
      <c r="M104" s="6" t="n">
        <f aca="false">iMind!D104</f>
        <v>1</v>
      </c>
    </row>
    <row r="105" customFormat="false" ht="12.8" hidden="false" customHeight="false" outlineLevel="0" collapsed="false">
      <c r="A105" s="4" t="n">
        <f aca="false">iMind!A105</f>
        <v>10101</v>
      </c>
      <c r="B105" s="0" t="str">
        <f aca="false">iMind!B105</f>
        <v>Poisonous Snake: Hematotoxin</v>
      </c>
      <c r="C105" s="0" t="str">
        <f aca="false">iMind!R105</f>
        <v>Poisonous and Venomous Animals</v>
      </c>
      <c r="D105" s="0" t="str">
        <f aca="false">IF(J105&lt;&gt;"","//"&amp;_xlfn.TEXTJOIN("//",1,F105:I105), IF(I105&lt;&gt;"","//"&amp;_xlfn.TEXTJOIN("//",1,F105:H105), IF(H105&lt;&gt;"","//"&amp;_xlfn.TEXTJOIN("//",1,F105:G105), IF(G105&lt;&gt;"","//"&amp;F105, "//"))))</f>
        <v>//Products//Poisonous and Venomous Animals</v>
      </c>
      <c r="E105" s="0" t="str">
        <f aca="false">iMind!H105</f>
        <v>10000-10005-10101</v>
      </c>
      <c r="F105" s="5" t="str">
        <f aca="false">LOOKUP(VALUE(LEFT(iMind!H105,SEARCH("-",iMind!H105,1)-1)),$A$2:$A$1125,$B$2:$B$1125)</f>
        <v>Products</v>
      </c>
      <c r="G105" s="5" t="str">
        <f aca="false">IF(MID(iMind!H105,SEARCH("-",iMind!H105,1)+1,5)&lt;&gt;"",LOOKUP(VALUE(MID(iMind!H105,SEARCH("-",iMind!H105,1)+1,5)),$A$2:$A$1125,$B$2:$B$1125),"")</f>
        <v>Poisonous and Venomous Animals</v>
      </c>
      <c r="H105" s="3" t="str">
        <f aca="false">IF(MID(iMind!H105,5*2+2+1,5)&lt;&gt;"",LOOKUP(VALUE(MID(iMind!H105,5*2+2+1,5)),$A$2:$A$1125,$B$2:$B$1125),"")</f>
        <v>Poisonous Snake: Hematotoxin</v>
      </c>
      <c r="I105" s="3" t="str">
        <f aca="false">IF(MID(iMind!H105,5*3+3+1,5)&lt;&gt;"",LOOKUP(VALUE(MID(iMind!H105,5*3+3+1,5)),$A$2:$A$1125,$B$2:$B$1125),"")</f>
        <v/>
      </c>
      <c r="J105" s="3" t="str">
        <f aca="false">IF(MID(iMind!H105,5*4+4+1,5)&lt;&gt;"",LOOKUP(VALUE(MID(iMind!H105,5*4+4+1,5)),$A$2:$A$1125,$B$2:$B$1125),"")</f>
        <v/>
      </c>
      <c r="K105" s="0" t="n">
        <f aca="false">IF(J105&lt;&gt;"",5, IF(I105&lt;&gt;"",4, IF(H105&lt;&gt;"",3, IF(G105&lt;&gt;"",2, IF(F105&lt;&gt;"",1, 0)))))</f>
        <v>3</v>
      </c>
      <c r="L105" s="0" t="n">
        <v>0</v>
      </c>
      <c r="M105" s="6" t="n">
        <f aca="false">iMind!D105</f>
        <v>1</v>
      </c>
    </row>
    <row r="106" customFormat="false" ht="12.8" hidden="false" customHeight="false" outlineLevel="0" collapsed="false">
      <c r="A106" s="4" t="n">
        <f aca="false">iMind!A106</f>
        <v>10102</v>
      </c>
      <c r="B106" s="0" t="str">
        <f aca="false">iMind!B106</f>
        <v>Poisonous Snake: Myotoxin</v>
      </c>
      <c r="C106" s="0" t="str">
        <f aca="false">iMind!R106</f>
        <v>Poisonous and Venomous Animals</v>
      </c>
      <c r="D106" s="0" t="str">
        <f aca="false">IF(J106&lt;&gt;"","//"&amp;_xlfn.TEXTJOIN("//",1,F106:I106), IF(I106&lt;&gt;"","//"&amp;_xlfn.TEXTJOIN("//",1,F106:H106), IF(H106&lt;&gt;"","//"&amp;_xlfn.TEXTJOIN("//",1,F106:G106), IF(G106&lt;&gt;"","//"&amp;F106, "//"))))</f>
        <v>//Products//Poisonous and Venomous Animals</v>
      </c>
      <c r="E106" s="0" t="str">
        <f aca="false">iMind!H106</f>
        <v>10000-10005-10102</v>
      </c>
      <c r="F106" s="5" t="str">
        <f aca="false">LOOKUP(VALUE(LEFT(iMind!H106,SEARCH("-",iMind!H106,1)-1)),$A$2:$A$1125,$B$2:$B$1125)</f>
        <v>Products</v>
      </c>
      <c r="G106" s="5" t="str">
        <f aca="false">IF(MID(iMind!H106,SEARCH("-",iMind!H106,1)+1,5)&lt;&gt;"",LOOKUP(VALUE(MID(iMind!H106,SEARCH("-",iMind!H106,1)+1,5)),$A$2:$A$1125,$B$2:$B$1125),"")</f>
        <v>Poisonous and Venomous Animals</v>
      </c>
      <c r="H106" s="3" t="str">
        <f aca="false">IF(MID(iMind!H106,5*2+2+1,5)&lt;&gt;"",LOOKUP(VALUE(MID(iMind!H106,5*2+2+1,5)),$A$2:$A$1125,$B$2:$B$1125),"")</f>
        <v>Poisonous Snake: Myotoxin</v>
      </c>
      <c r="I106" s="3" t="str">
        <f aca="false">IF(MID(iMind!H106,5*3+3+1,5)&lt;&gt;"",LOOKUP(VALUE(MID(iMind!H106,5*3+3+1,5)),$A$2:$A$1125,$B$2:$B$1125),"")</f>
        <v/>
      </c>
      <c r="J106" s="3" t="str">
        <f aca="false">IF(MID(iMind!H106,5*4+4+1,5)&lt;&gt;"",LOOKUP(VALUE(MID(iMind!H106,5*4+4+1,5)),$A$2:$A$1125,$B$2:$B$1125),"")</f>
        <v/>
      </c>
      <c r="K106" s="0" t="n">
        <f aca="false">IF(J106&lt;&gt;"",5, IF(I106&lt;&gt;"",4, IF(H106&lt;&gt;"",3, IF(G106&lt;&gt;"",2, IF(F106&lt;&gt;"",1, 0)))))</f>
        <v>3</v>
      </c>
      <c r="L106" s="0" t="n">
        <v>0</v>
      </c>
      <c r="M106" s="6" t="n">
        <f aca="false">iMind!D106</f>
        <v>1</v>
      </c>
    </row>
    <row r="107" customFormat="false" ht="12.8" hidden="false" customHeight="false" outlineLevel="0" collapsed="false">
      <c r="A107" s="4" t="n">
        <f aca="false">iMind!A107</f>
        <v>10103</v>
      </c>
      <c r="B107" s="0" t="str">
        <f aca="false">iMind!B107</f>
        <v>Poisonous Snake: Unknown</v>
      </c>
      <c r="C107" s="0" t="str">
        <f aca="false">iMind!R107</f>
        <v>Poisonous and Venomous Animals</v>
      </c>
      <c r="D107" s="0" t="str">
        <f aca="false">IF(J107&lt;&gt;"","//"&amp;_xlfn.TEXTJOIN("//",1,F107:I107), IF(I107&lt;&gt;"","//"&amp;_xlfn.TEXTJOIN("//",1,F107:H107), IF(H107&lt;&gt;"","//"&amp;_xlfn.TEXTJOIN("//",1,F107:G107), IF(G107&lt;&gt;"","//"&amp;F107, "//"))))</f>
        <v>//Products//Poisonous and Venomous Animals</v>
      </c>
      <c r="E107" s="0" t="str">
        <f aca="false">iMind!H107</f>
        <v>10000-10005-10103</v>
      </c>
      <c r="F107" s="5" t="str">
        <f aca="false">LOOKUP(VALUE(LEFT(iMind!H107,SEARCH("-",iMind!H107,1)-1)),$A$2:$A$1125,$B$2:$B$1125)</f>
        <v>Products</v>
      </c>
      <c r="G107" s="5" t="str">
        <f aca="false">IF(MID(iMind!H107,SEARCH("-",iMind!H107,1)+1,5)&lt;&gt;"",LOOKUP(VALUE(MID(iMind!H107,SEARCH("-",iMind!H107,1)+1,5)),$A$2:$A$1125,$B$2:$B$1125),"")</f>
        <v>Poisonous and Venomous Animals</v>
      </c>
      <c r="H107" s="3" t="str">
        <f aca="false">IF(MID(iMind!H107,5*2+2+1,5)&lt;&gt;"",LOOKUP(VALUE(MID(iMind!H107,5*2+2+1,5)),$A$2:$A$1125,$B$2:$B$1125),"")</f>
        <v>Poisonous Snake: Unknown</v>
      </c>
      <c r="I107" s="3" t="str">
        <f aca="false">IF(MID(iMind!H107,5*3+3+1,5)&lt;&gt;"",LOOKUP(VALUE(MID(iMind!H107,5*3+3+1,5)),$A$2:$A$1125,$B$2:$B$1125),"")</f>
        <v/>
      </c>
      <c r="J107" s="3" t="str">
        <f aca="false">IF(MID(iMind!H107,5*4+4+1,5)&lt;&gt;"",LOOKUP(VALUE(MID(iMind!H107,5*4+4+1,5)),$A$2:$A$1125,$B$2:$B$1125),"")</f>
        <v/>
      </c>
      <c r="K107" s="0" t="n">
        <f aca="false">IF(J107&lt;&gt;"",5, IF(I107&lt;&gt;"",4, IF(H107&lt;&gt;"",3, IF(G107&lt;&gt;"",2, IF(F107&lt;&gt;"",1, 0)))))</f>
        <v>3</v>
      </c>
      <c r="L107" s="0" t="n">
        <v>0</v>
      </c>
      <c r="M107" s="6" t="n">
        <f aca="false">iMind!D107</f>
        <v>1</v>
      </c>
    </row>
    <row r="108" customFormat="false" ht="12.8" hidden="false" customHeight="false" outlineLevel="0" collapsed="false">
      <c r="A108" s="4" t="n">
        <f aca="false">iMind!A108</f>
        <v>10104</v>
      </c>
      <c r="B108" s="0" t="str">
        <f aca="false">iMind!B108</f>
        <v>Poisonous Insect: Hymenoptera</v>
      </c>
      <c r="C108" s="0" t="str">
        <f aca="false">iMind!R108</f>
        <v>Poisonous and Venomous Animals</v>
      </c>
      <c r="D108" s="0" t="str">
        <f aca="false">IF(J108&lt;&gt;"","//"&amp;_xlfn.TEXTJOIN("//",1,F108:I108), IF(I108&lt;&gt;"","//"&amp;_xlfn.TEXTJOIN("//",1,F108:H108), IF(H108&lt;&gt;"","//"&amp;_xlfn.TEXTJOIN("//",1,F108:G108), IF(G108&lt;&gt;"","//"&amp;F108, "//"))))</f>
        <v>//Products//Poisonous and Venomous Animals</v>
      </c>
      <c r="E108" s="0" t="str">
        <f aca="false">iMind!H108</f>
        <v>10000-10005-10104</v>
      </c>
      <c r="F108" s="5" t="str">
        <f aca="false">LOOKUP(VALUE(LEFT(iMind!H108,SEARCH("-",iMind!H108,1)-1)),$A$2:$A$1125,$B$2:$B$1125)</f>
        <v>Products</v>
      </c>
      <c r="G108" s="5" t="str">
        <f aca="false">IF(MID(iMind!H108,SEARCH("-",iMind!H108,1)+1,5)&lt;&gt;"",LOOKUP(VALUE(MID(iMind!H108,SEARCH("-",iMind!H108,1)+1,5)),$A$2:$A$1125,$B$2:$B$1125),"")</f>
        <v>Poisonous and Venomous Animals</v>
      </c>
      <c r="H108" s="3" t="str">
        <f aca="false">IF(MID(iMind!H108,5*2+2+1,5)&lt;&gt;"",LOOKUP(VALUE(MID(iMind!H108,5*2+2+1,5)),$A$2:$A$1125,$B$2:$B$1125),"")</f>
        <v>Poisonous Insect: Hymenoptera</v>
      </c>
      <c r="I108" s="3" t="str">
        <f aca="false">IF(MID(iMind!H108,5*3+3+1,5)&lt;&gt;"",LOOKUP(VALUE(MID(iMind!H108,5*3+3+1,5)),$A$2:$A$1125,$B$2:$B$1125),"")</f>
        <v/>
      </c>
      <c r="J108" s="3" t="str">
        <f aca="false">IF(MID(iMind!H108,5*4+4+1,5)&lt;&gt;"",LOOKUP(VALUE(MID(iMind!H108,5*4+4+1,5)),$A$2:$A$1125,$B$2:$B$1125),"")</f>
        <v/>
      </c>
      <c r="K108" s="0" t="n">
        <f aca="false">IF(J108&lt;&gt;"",5, IF(I108&lt;&gt;"",4, IF(H108&lt;&gt;"",3, IF(G108&lt;&gt;"",2, IF(F108&lt;&gt;"",1, 0)))))</f>
        <v>3</v>
      </c>
      <c r="L108" s="0" t="n">
        <v>0</v>
      </c>
      <c r="M108" s="6" t="n">
        <f aca="false">iMind!D108</f>
        <v>1</v>
      </c>
    </row>
    <row r="109" customFormat="false" ht="12.8" hidden="false" customHeight="false" outlineLevel="0" collapsed="false">
      <c r="A109" s="4" t="n">
        <f aca="false">iMind!A109</f>
        <v>10105</v>
      </c>
      <c r="B109" s="0" t="str">
        <f aca="false">iMind!B109</f>
        <v>Poisonous Insect: Others</v>
      </c>
      <c r="C109" s="0" t="str">
        <f aca="false">iMind!R109</f>
        <v>Poisonous and Venomous Animals</v>
      </c>
      <c r="D109" s="0" t="str">
        <f aca="false">IF(J109&lt;&gt;"","//"&amp;_xlfn.TEXTJOIN("//",1,F109:I109), IF(I109&lt;&gt;"","//"&amp;_xlfn.TEXTJOIN("//",1,F109:H109), IF(H109&lt;&gt;"","//"&amp;_xlfn.TEXTJOIN("//",1,F109:G109), IF(G109&lt;&gt;"","//"&amp;F109, "//"))))</f>
        <v>//Products//Poisonous and Venomous Animals</v>
      </c>
      <c r="E109" s="0" t="str">
        <f aca="false">iMind!H109</f>
        <v>10000-10005-10105</v>
      </c>
      <c r="F109" s="5" t="str">
        <f aca="false">LOOKUP(VALUE(LEFT(iMind!H109,SEARCH("-",iMind!H109,1)-1)),$A$2:$A$1125,$B$2:$B$1125)</f>
        <v>Products</v>
      </c>
      <c r="G109" s="5" t="str">
        <f aca="false">IF(MID(iMind!H109,SEARCH("-",iMind!H109,1)+1,5)&lt;&gt;"",LOOKUP(VALUE(MID(iMind!H109,SEARCH("-",iMind!H109,1)+1,5)),$A$2:$A$1125,$B$2:$B$1125),"")</f>
        <v>Poisonous and Venomous Animals</v>
      </c>
      <c r="H109" s="3" t="str">
        <f aca="false">IF(MID(iMind!H109,5*2+2+1,5)&lt;&gt;"",LOOKUP(VALUE(MID(iMind!H109,5*2+2+1,5)),$A$2:$A$1125,$B$2:$B$1125),"")</f>
        <v>Poisonous Insect: Others</v>
      </c>
      <c r="I109" s="3" t="str">
        <f aca="false">IF(MID(iMind!H109,5*3+3+1,5)&lt;&gt;"",LOOKUP(VALUE(MID(iMind!H109,5*3+3+1,5)),$A$2:$A$1125,$B$2:$B$1125),"")</f>
        <v/>
      </c>
      <c r="J109" s="3" t="str">
        <f aca="false">IF(MID(iMind!H109,5*4+4+1,5)&lt;&gt;"",LOOKUP(VALUE(MID(iMind!H109,5*4+4+1,5)),$A$2:$A$1125,$B$2:$B$1125),"")</f>
        <v/>
      </c>
      <c r="K109" s="0" t="n">
        <f aca="false">IF(J109&lt;&gt;"",5, IF(I109&lt;&gt;"",4, IF(H109&lt;&gt;"",3, IF(G109&lt;&gt;"",2, IF(F109&lt;&gt;"",1, 0)))))</f>
        <v>3</v>
      </c>
      <c r="L109" s="0" t="n">
        <v>0</v>
      </c>
      <c r="M109" s="6" t="n">
        <f aca="false">iMind!D109</f>
        <v>1</v>
      </c>
    </row>
    <row r="110" customFormat="false" ht="12.8" hidden="false" customHeight="false" outlineLevel="0" collapsed="false">
      <c r="A110" s="4" t="n">
        <f aca="false">iMind!A110</f>
        <v>10106</v>
      </c>
      <c r="B110" s="0" t="str">
        <f aca="false">iMind!B110</f>
        <v>Poisonous Insect: Unknown</v>
      </c>
      <c r="C110" s="0" t="str">
        <f aca="false">iMind!R110</f>
        <v>Poisonous and Venomous Animals</v>
      </c>
      <c r="D110" s="0" t="str">
        <f aca="false">IF(J110&lt;&gt;"","//"&amp;_xlfn.TEXTJOIN("//",1,F110:I110), IF(I110&lt;&gt;"","//"&amp;_xlfn.TEXTJOIN("//",1,F110:H110), IF(H110&lt;&gt;"","//"&amp;_xlfn.TEXTJOIN("//",1,F110:G110), IF(G110&lt;&gt;"","//"&amp;F110, "//"))))</f>
        <v>//Products//Poisonous and Venomous Animals</v>
      </c>
      <c r="E110" s="0" t="str">
        <f aca="false">iMind!H110</f>
        <v>10000-10005-10106</v>
      </c>
      <c r="F110" s="5" t="str">
        <f aca="false">LOOKUP(VALUE(LEFT(iMind!H110,SEARCH("-",iMind!H110,1)-1)),$A$2:$A$1125,$B$2:$B$1125)</f>
        <v>Products</v>
      </c>
      <c r="G110" s="5" t="str">
        <f aca="false">IF(MID(iMind!H110,SEARCH("-",iMind!H110,1)+1,5)&lt;&gt;"",LOOKUP(VALUE(MID(iMind!H110,SEARCH("-",iMind!H110,1)+1,5)),$A$2:$A$1125,$B$2:$B$1125),"")</f>
        <v>Poisonous and Venomous Animals</v>
      </c>
      <c r="H110" s="3" t="str">
        <f aca="false">IF(MID(iMind!H110,5*2+2+1,5)&lt;&gt;"",LOOKUP(VALUE(MID(iMind!H110,5*2+2+1,5)),$A$2:$A$1125,$B$2:$B$1125),"")</f>
        <v>Poisonous Insect: Unknown</v>
      </c>
      <c r="I110" s="3" t="str">
        <f aca="false">IF(MID(iMind!H110,5*3+3+1,5)&lt;&gt;"",LOOKUP(VALUE(MID(iMind!H110,5*3+3+1,5)),$A$2:$A$1125,$B$2:$B$1125),"")</f>
        <v/>
      </c>
      <c r="J110" s="3" t="str">
        <f aca="false">IF(MID(iMind!H110,5*4+4+1,5)&lt;&gt;"",LOOKUP(VALUE(MID(iMind!H110,5*4+4+1,5)),$A$2:$A$1125,$B$2:$B$1125),"")</f>
        <v/>
      </c>
      <c r="K110" s="0" t="n">
        <f aca="false">IF(J110&lt;&gt;"",5, IF(I110&lt;&gt;"",4, IF(H110&lt;&gt;"",3, IF(G110&lt;&gt;"",2, IF(F110&lt;&gt;"",1, 0)))))</f>
        <v>3</v>
      </c>
      <c r="L110" s="0" t="n">
        <v>0</v>
      </c>
      <c r="M110" s="6" t="n">
        <f aca="false">iMind!D110</f>
        <v>1</v>
      </c>
    </row>
    <row r="111" customFormat="false" ht="12.8" hidden="false" customHeight="false" outlineLevel="0" collapsed="false">
      <c r="A111" s="4" t="n">
        <f aca="false">iMind!A111</f>
        <v>10107</v>
      </c>
      <c r="B111" s="0" t="str">
        <f aca="false">iMind!B111</f>
        <v>Tetrodotoxin</v>
      </c>
      <c r="C111" s="0" t="str">
        <f aca="false">iMind!R111</f>
        <v>Poisonous and Venomous Animals</v>
      </c>
      <c r="D111" s="0" t="str">
        <f aca="false">IF(J111&lt;&gt;"","//"&amp;_xlfn.TEXTJOIN("//",1,F111:I111), IF(I111&lt;&gt;"","//"&amp;_xlfn.TEXTJOIN("//",1,F111:H111), IF(H111&lt;&gt;"","//"&amp;_xlfn.TEXTJOIN("//",1,F111:G111), IF(G111&lt;&gt;"","//"&amp;F111, "//"))))</f>
        <v>//Products//Poisonous and Venomous Animals</v>
      </c>
      <c r="E111" s="0" t="str">
        <f aca="false">iMind!H111</f>
        <v>10000-10005-10107</v>
      </c>
      <c r="F111" s="5" t="str">
        <f aca="false">LOOKUP(VALUE(LEFT(iMind!H111,SEARCH("-",iMind!H111,1)-1)),$A$2:$A$1125,$B$2:$B$1125)</f>
        <v>Products</v>
      </c>
      <c r="G111" s="5" t="str">
        <f aca="false">IF(MID(iMind!H111,SEARCH("-",iMind!H111,1)+1,5)&lt;&gt;"",LOOKUP(VALUE(MID(iMind!H111,SEARCH("-",iMind!H111,1)+1,5)),$A$2:$A$1125,$B$2:$B$1125),"")</f>
        <v>Poisonous and Venomous Animals</v>
      </c>
      <c r="H111" s="3" t="str">
        <f aca="false">IF(MID(iMind!H111,5*2+2+1,5)&lt;&gt;"",LOOKUP(VALUE(MID(iMind!H111,5*2+2+1,5)),$A$2:$A$1125,$B$2:$B$1125),"")</f>
        <v>Tetrodotoxin</v>
      </c>
      <c r="I111" s="3" t="str">
        <f aca="false">IF(MID(iMind!H111,5*3+3+1,5)&lt;&gt;"",LOOKUP(VALUE(MID(iMind!H111,5*3+3+1,5)),$A$2:$A$1125,$B$2:$B$1125),"")</f>
        <v/>
      </c>
      <c r="J111" s="3" t="str">
        <f aca="false">IF(MID(iMind!H111,5*4+4+1,5)&lt;&gt;"",LOOKUP(VALUE(MID(iMind!H111,5*4+4+1,5)),$A$2:$A$1125,$B$2:$B$1125),"")</f>
        <v/>
      </c>
      <c r="K111" s="0" t="n">
        <f aca="false">IF(J111&lt;&gt;"",5, IF(I111&lt;&gt;"",4, IF(H111&lt;&gt;"",3, IF(G111&lt;&gt;"",2, IF(F111&lt;&gt;"",1, 0)))))</f>
        <v>3</v>
      </c>
      <c r="L111" s="0" t="n">
        <v>0</v>
      </c>
      <c r="M111" s="6" t="n">
        <f aca="false">iMind!D111</f>
        <v>1</v>
      </c>
    </row>
    <row r="112" customFormat="false" ht="12.8" hidden="false" customHeight="false" outlineLevel="0" collapsed="false">
      <c r="A112" s="4" t="n">
        <f aca="false">iMind!A112</f>
        <v>10108</v>
      </c>
      <c r="B112" s="0" t="str">
        <f aca="false">iMind!B112</f>
        <v>Aquatic envenomation: Coelenterate</v>
      </c>
      <c r="C112" s="0" t="str">
        <f aca="false">iMind!R112</f>
        <v>Poisonous and Venomous Animals</v>
      </c>
      <c r="D112" s="0" t="str">
        <f aca="false">IF(J112&lt;&gt;"","//"&amp;_xlfn.TEXTJOIN("//",1,F112:I112), IF(I112&lt;&gt;"","//"&amp;_xlfn.TEXTJOIN("//",1,F112:H112), IF(H112&lt;&gt;"","//"&amp;_xlfn.TEXTJOIN("//",1,F112:G112), IF(G112&lt;&gt;"","//"&amp;F112, "//"))))</f>
        <v>//Products//Poisonous and Venomous Animals</v>
      </c>
      <c r="E112" s="0" t="str">
        <f aca="false">iMind!H112</f>
        <v>10000-10005-10108</v>
      </c>
      <c r="F112" s="5" t="str">
        <f aca="false">LOOKUP(VALUE(LEFT(iMind!H112,SEARCH("-",iMind!H112,1)-1)),$A$2:$A$1125,$B$2:$B$1125)</f>
        <v>Products</v>
      </c>
      <c r="G112" s="5" t="str">
        <f aca="false">IF(MID(iMind!H112,SEARCH("-",iMind!H112,1)+1,5)&lt;&gt;"",LOOKUP(VALUE(MID(iMind!H112,SEARCH("-",iMind!H112,1)+1,5)),$A$2:$A$1125,$B$2:$B$1125),"")</f>
        <v>Poisonous and Venomous Animals</v>
      </c>
      <c r="H112" s="3" t="str">
        <f aca="false">IF(MID(iMind!H112,5*2+2+1,5)&lt;&gt;"",LOOKUP(VALUE(MID(iMind!H112,5*2+2+1,5)),$A$2:$A$1125,$B$2:$B$1125),"")</f>
        <v>Aquatic envenomation: Coelenterate</v>
      </c>
      <c r="I112" s="3" t="str">
        <f aca="false">IF(MID(iMind!H112,5*3+3+1,5)&lt;&gt;"",LOOKUP(VALUE(MID(iMind!H112,5*3+3+1,5)),$A$2:$A$1125,$B$2:$B$1125),"")</f>
        <v/>
      </c>
      <c r="J112" s="3" t="str">
        <f aca="false">IF(MID(iMind!H112,5*4+4+1,5)&lt;&gt;"",LOOKUP(VALUE(MID(iMind!H112,5*4+4+1,5)),$A$2:$A$1125,$B$2:$B$1125),"")</f>
        <v/>
      </c>
      <c r="K112" s="0" t="n">
        <f aca="false">IF(J112&lt;&gt;"",5, IF(I112&lt;&gt;"",4, IF(H112&lt;&gt;"",3, IF(G112&lt;&gt;"",2, IF(F112&lt;&gt;"",1, 0)))))</f>
        <v>3</v>
      </c>
      <c r="L112" s="0" t="n">
        <v>0</v>
      </c>
      <c r="M112" s="6" t="n">
        <f aca="false">iMind!D112</f>
        <v>1</v>
      </c>
    </row>
    <row r="113" customFormat="false" ht="12.8" hidden="false" customHeight="false" outlineLevel="0" collapsed="false">
      <c r="A113" s="4" t="n">
        <f aca="false">iMind!A113</f>
        <v>10109</v>
      </c>
      <c r="B113" s="0" t="str">
        <f aca="false">iMind!B113</f>
        <v>Aquatic envenomation: Fish stings</v>
      </c>
      <c r="C113" s="0" t="str">
        <f aca="false">iMind!R113</f>
        <v>Poisonous and Venomous Animals</v>
      </c>
      <c r="D113" s="0" t="str">
        <f aca="false">IF(J113&lt;&gt;"","//"&amp;_xlfn.TEXTJOIN("//",1,F113:I113), IF(I113&lt;&gt;"","//"&amp;_xlfn.TEXTJOIN("//",1,F113:H113), IF(H113&lt;&gt;"","//"&amp;_xlfn.TEXTJOIN("//",1,F113:G113), IF(G113&lt;&gt;"","//"&amp;F113, "//"))))</f>
        <v>//Products//Poisonous and Venomous Animals</v>
      </c>
      <c r="E113" s="0" t="str">
        <f aca="false">iMind!H113</f>
        <v>10000-10005-10109</v>
      </c>
      <c r="F113" s="5" t="str">
        <f aca="false">LOOKUP(VALUE(LEFT(iMind!H113,SEARCH("-",iMind!H113,1)-1)),$A$2:$A$1125,$B$2:$B$1125)</f>
        <v>Products</v>
      </c>
      <c r="G113" s="5" t="str">
        <f aca="false">IF(MID(iMind!H113,SEARCH("-",iMind!H113,1)+1,5)&lt;&gt;"",LOOKUP(VALUE(MID(iMind!H113,SEARCH("-",iMind!H113,1)+1,5)),$A$2:$A$1125,$B$2:$B$1125),"")</f>
        <v>Poisonous and Venomous Animals</v>
      </c>
      <c r="H113" s="3" t="str">
        <f aca="false">IF(MID(iMind!H113,5*2+2+1,5)&lt;&gt;"",LOOKUP(VALUE(MID(iMind!H113,5*2+2+1,5)),$A$2:$A$1125,$B$2:$B$1125),"")</f>
        <v>Aquatic envenomation: Fish stings</v>
      </c>
      <c r="I113" s="3" t="str">
        <f aca="false">IF(MID(iMind!H113,5*3+3+1,5)&lt;&gt;"",LOOKUP(VALUE(MID(iMind!H113,5*3+3+1,5)),$A$2:$A$1125,$B$2:$B$1125),"")</f>
        <v/>
      </c>
      <c r="J113" s="3" t="str">
        <f aca="false">IF(MID(iMind!H113,5*4+4+1,5)&lt;&gt;"",LOOKUP(VALUE(MID(iMind!H113,5*4+4+1,5)),$A$2:$A$1125,$B$2:$B$1125),"")</f>
        <v/>
      </c>
      <c r="K113" s="0" t="n">
        <f aca="false">IF(J113&lt;&gt;"",5, IF(I113&lt;&gt;"",4, IF(H113&lt;&gt;"",3, IF(G113&lt;&gt;"",2, IF(F113&lt;&gt;"",1, 0)))))</f>
        <v>3</v>
      </c>
      <c r="L113" s="0" t="n">
        <v>0</v>
      </c>
      <c r="M113" s="6" t="n">
        <f aca="false">iMind!D113</f>
        <v>1</v>
      </c>
    </row>
    <row r="114" customFormat="false" ht="12.8" hidden="false" customHeight="false" outlineLevel="0" collapsed="false">
      <c r="A114" s="4" t="n">
        <f aca="false">iMind!A114</f>
        <v>10110</v>
      </c>
      <c r="B114" s="0" t="str">
        <f aca="false">iMind!B114</f>
        <v>Aquatic envenomation: Sea Urchin &amp; Cone snails</v>
      </c>
      <c r="C114" s="0" t="str">
        <f aca="false">iMind!R114</f>
        <v>Poisonous and Venomous Animals</v>
      </c>
      <c r="D114" s="0" t="str">
        <f aca="false">IF(J114&lt;&gt;"","//"&amp;_xlfn.TEXTJOIN("//",1,F114:I114), IF(I114&lt;&gt;"","//"&amp;_xlfn.TEXTJOIN("//",1,F114:H114), IF(H114&lt;&gt;"","//"&amp;_xlfn.TEXTJOIN("//",1,F114:G114), IF(G114&lt;&gt;"","//"&amp;F114, "//"))))</f>
        <v>//Products//Poisonous and Venomous Animals</v>
      </c>
      <c r="E114" s="0" t="str">
        <f aca="false">iMind!H114</f>
        <v>10000-10005-10110</v>
      </c>
      <c r="F114" s="5" t="str">
        <f aca="false">LOOKUP(VALUE(LEFT(iMind!H114,SEARCH("-",iMind!H114,1)-1)),$A$2:$A$1125,$B$2:$B$1125)</f>
        <v>Products</v>
      </c>
      <c r="G114" s="5" t="str">
        <f aca="false">IF(MID(iMind!H114,SEARCH("-",iMind!H114,1)+1,5)&lt;&gt;"",LOOKUP(VALUE(MID(iMind!H114,SEARCH("-",iMind!H114,1)+1,5)),$A$2:$A$1125,$B$2:$B$1125),"")</f>
        <v>Poisonous and Venomous Animals</v>
      </c>
      <c r="H114" s="3" t="str">
        <f aca="false">IF(MID(iMind!H114,5*2+2+1,5)&lt;&gt;"",LOOKUP(VALUE(MID(iMind!H114,5*2+2+1,5)),$A$2:$A$1125,$B$2:$B$1125),"")</f>
        <v>Aquatic envenomation: Sea Urchin &amp; Cone snails</v>
      </c>
      <c r="I114" s="3" t="str">
        <f aca="false">IF(MID(iMind!H114,5*3+3+1,5)&lt;&gt;"",LOOKUP(VALUE(MID(iMind!H114,5*3+3+1,5)),$A$2:$A$1125,$B$2:$B$1125),"")</f>
        <v/>
      </c>
      <c r="J114" s="3" t="str">
        <f aca="false">IF(MID(iMind!H114,5*4+4+1,5)&lt;&gt;"",LOOKUP(VALUE(MID(iMind!H114,5*4+4+1,5)),$A$2:$A$1125,$B$2:$B$1125),"")</f>
        <v/>
      </c>
      <c r="K114" s="0" t="n">
        <f aca="false">IF(J114&lt;&gt;"",5, IF(I114&lt;&gt;"",4, IF(H114&lt;&gt;"",3, IF(G114&lt;&gt;"",2, IF(F114&lt;&gt;"",1, 0)))))</f>
        <v>3</v>
      </c>
      <c r="L114" s="0" t="n">
        <v>0</v>
      </c>
      <c r="M114" s="6" t="n">
        <f aca="false">iMind!D114</f>
        <v>1</v>
      </c>
    </row>
    <row r="115" customFormat="false" ht="12.8" hidden="false" customHeight="false" outlineLevel="0" collapsed="false">
      <c r="A115" s="4" t="n">
        <f aca="false">iMind!A115</f>
        <v>10111</v>
      </c>
      <c r="B115" s="0" t="str">
        <f aca="false">iMind!B115</f>
        <v>Others</v>
      </c>
      <c r="C115" s="0" t="str">
        <f aca="false">iMind!R115</f>
        <v>Poisonous and Venomous Animals</v>
      </c>
      <c r="D115" s="0" t="str">
        <f aca="false">IF(J115&lt;&gt;"","//"&amp;_xlfn.TEXTJOIN("//",1,F115:I115), IF(I115&lt;&gt;"","//"&amp;_xlfn.TEXTJOIN("//",1,F115:H115), IF(H115&lt;&gt;"","//"&amp;_xlfn.TEXTJOIN("//",1,F115:G115), IF(G115&lt;&gt;"","//"&amp;F115, "//"))))</f>
        <v>//Products//Poisonous and Venomous Animals</v>
      </c>
      <c r="E115" s="0" t="str">
        <f aca="false">iMind!H115</f>
        <v>10000-10005-10111</v>
      </c>
      <c r="F115" s="5" t="str">
        <f aca="false">LOOKUP(VALUE(LEFT(iMind!H115,SEARCH("-",iMind!H115,1)-1)),$A$2:$A$1125,$B$2:$B$1125)</f>
        <v>Products</v>
      </c>
      <c r="G115" s="5" t="str">
        <f aca="false">IF(MID(iMind!H115,SEARCH("-",iMind!H115,1)+1,5)&lt;&gt;"",LOOKUP(VALUE(MID(iMind!H115,SEARCH("-",iMind!H115,1)+1,5)),$A$2:$A$1125,$B$2:$B$1125),"")</f>
        <v>Poisonous and Venomous Animals</v>
      </c>
      <c r="H115" s="3" t="str">
        <f aca="false">IF(MID(iMind!H115,5*2+2+1,5)&lt;&gt;"",LOOKUP(VALUE(MID(iMind!H115,5*2+2+1,5)),$A$2:$A$1125,$B$2:$B$1125),"")</f>
        <v>Others</v>
      </c>
      <c r="I115" s="3" t="str">
        <f aca="false">IF(MID(iMind!H115,5*3+3+1,5)&lt;&gt;"",LOOKUP(VALUE(MID(iMind!H115,5*3+3+1,5)),$A$2:$A$1125,$B$2:$B$1125),"")</f>
        <v/>
      </c>
      <c r="J115" s="3" t="str">
        <f aca="false">IF(MID(iMind!H115,5*4+4+1,5)&lt;&gt;"",LOOKUP(VALUE(MID(iMind!H115,5*4+4+1,5)),$A$2:$A$1125,$B$2:$B$1125),"")</f>
        <v/>
      </c>
      <c r="K115" s="0" t="n">
        <f aca="false">IF(J115&lt;&gt;"",5, IF(I115&lt;&gt;"",4, IF(H115&lt;&gt;"",3, IF(G115&lt;&gt;"",2, IF(F115&lt;&gt;"",1, 0)))))</f>
        <v>3</v>
      </c>
      <c r="L115" s="0" t="n">
        <v>0</v>
      </c>
      <c r="M115" s="6" t="n">
        <f aca="false">iMind!D115</f>
        <v>1</v>
      </c>
    </row>
    <row r="116" customFormat="false" ht="12.8" hidden="false" customHeight="false" outlineLevel="0" collapsed="false">
      <c r="A116" s="4" t="n">
        <f aca="false">iMind!A116</f>
        <v>10112</v>
      </c>
      <c r="B116" s="0" t="str">
        <f aca="false">iMind!B116</f>
        <v>Unknown</v>
      </c>
      <c r="C116" s="0" t="str">
        <f aca="false">iMind!R116</f>
        <v>Poisonous and Venomous Animals</v>
      </c>
      <c r="D116" s="0" t="str">
        <f aca="false">IF(J116&lt;&gt;"","//"&amp;_xlfn.TEXTJOIN("//",1,F116:I116), IF(I116&lt;&gt;"","//"&amp;_xlfn.TEXTJOIN("//",1,F116:H116), IF(H116&lt;&gt;"","//"&amp;_xlfn.TEXTJOIN("//",1,F116:G116), IF(G116&lt;&gt;"","//"&amp;F116, "//"))))</f>
        <v>//Products//Poisonous and Venomous Animals</v>
      </c>
      <c r="E116" s="0" t="str">
        <f aca="false">iMind!H116</f>
        <v>10000-10005-10112</v>
      </c>
      <c r="F116" s="5" t="str">
        <f aca="false">LOOKUP(VALUE(LEFT(iMind!H116,SEARCH("-",iMind!H116,1)-1)),$A$2:$A$1125,$B$2:$B$1125)</f>
        <v>Products</v>
      </c>
      <c r="G116" s="5" t="str">
        <f aca="false">IF(MID(iMind!H116,SEARCH("-",iMind!H116,1)+1,5)&lt;&gt;"",LOOKUP(VALUE(MID(iMind!H116,SEARCH("-",iMind!H116,1)+1,5)),$A$2:$A$1125,$B$2:$B$1125),"")</f>
        <v>Poisonous and Venomous Animals</v>
      </c>
      <c r="H116" s="3" t="str">
        <f aca="false">IF(MID(iMind!H116,5*2+2+1,5)&lt;&gt;"",LOOKUP(VALUE(MID(iMind!H116,5*2+2+1,5)),$A$2:$A$1125,$B$2:$B$1125),"")</f>
        <v>Unknown</v>
      </c>
      <c r="I116" s="3" t="str">
        <f aca="false">IF(MID(iMind!H116,5*3+3+1,5)&lt;&gt;"",LOOKUP(VALUE(MID(iMind!H116,5*3+3+1,5)),$A$2:$A$1125,$B$2:$B$1125),"")</f>
        <v/>
      </c>
      <c r="J116" s="3" t="str">
        <f aca="false">IF(MID(iMind!H116,5*4+4+1,5)&lt;&gt;"",LOOKUP(VALUE(MID(iMind!H116,5*4+4+1,5)),$A$2:$A$1125,$B$2:$B$1125),"")</f>
        <v/>
      </c>
      <c r="K116" s="0" t="n">
        <f aca="false">IF(J116&lt;&gt;"",5, IF(I116&lt;&gt;"",4, IF(H116&lt;&gt;"",3, IF(G116&lt;&gt;"",2, IF(F116&lt;&gt;"",1, 0)))))</f>
        <v>3</v>
      </c>
      <c r="L116" s="0" t="n">
        <v>0</v>
      </c>
      <c r="M116" s="6" t="n">
        <f aca="false">iMind!D116</f>
        <v>1</v>
      </c>
    </row>
    <row r="117" customFormat="false" ht="12.8" hidden="false" customHeight="false" outlineLevel="0" collapsed="false">
      <c r="A117" s="4" t="n">
        <f aca="false">iMind!A117</f>
        <v>10113</v>
      </c>
      <c r="B117" s="0" t="str">
        <f aca="false">iMind!B117</f>
        <v>Poisonous Snake: Back-fanged</v>
      </c>
      <c r="C117" s="0" t="str">
        <f aca="false">iMind!R117</f>
        <v>Poisonous and Venomous Animals</v>
      </c>
      <c r="D117" s="0" t="str">
        <f aca="false">IF(J117&lt;&gt;"","//"&amp;_xlfn.TEXTJOIN("//",1,F117:I117), IF(I117&lt;&gt;"","//"&amp;_xlfn.TEXTJOIN("//",1,F117:H117), IF(H117&lt;&gt;"","//"&amp;_xlfn.TEXTJOIN("//",1,F117:G117), IF(G117&lt;&gt;"","//"&amp;F117, "//"))))</f>
        <v>//Products//Poisonous and Venomous Animals</v>
      </c>
      <c r="E117" s="0" t="str">
        <f aca="false">iMind!H117</f>
        <v>10000-10005-10113</v>
      </c>
      <c r="F117" s="5" t="str">
        <f aca="false">LOOKUP(VALUE(LEFT(iMind!H117,SEARCH("-",iMind!H117,1)-1)),$A$2:$A$1125,$B$2:$B$1125)</f>
        <v>Products</v>
      </c>
      <c r="G117" s="5" t="str">
        <f aca="false">IF(MID(iMind!H117,SEARCH("-",iMind!H117,1)+1,5)&lt;&gt;"",LOOKUP(VALUE(MID(iMind!H117,SEARCH("-",iMind!H117,1)+1,5)),$A$2:$A$1125,$B$2:$B$1125),"")</f>
        <v>Poisonous and Venomous Animals</v>
      </c>
      <c r="H117" s="3" t="str">
        <f aca="false">IF(MID(iMind!H117,5*2+2+1,5)&lt;&gt;"",LOOKUP(VALUE(MID(iMind!H117,5*2+2+1,5)),$A$2:$A$1125,$B$2:$B$1125),"")</f>
        <v>Poisonous Snake: Back-fanged</v>
      </c>
      <c r="I117" s="3" t="str">
        <f aca="false">IF(MID(iMind!H117,5*3+3+1,5)&lt;&gt;"",LOOKUP(VALUE(MID(iMind!H117,5*3+3+1,5)),$A$2:$A$1125,$B$2:$B$1125),"")</f>
        <v/>
      </c>
      <c r="J117" s="3" t="str">
        <f aca="false">IF(MID(iMind!H117,5*4+4+1,5)&lt;&gt;"",LOOKUP(VALUE(MID(iMind!H117,5*4+4+1,5)),$A$2:$A$1125,$B$2:$B$1125),"")</f>
        <v/>
      </c>
      <c r="K117" s="0" t="n">
        <f aca="false">IF(J117&lt;&gt;"",5, IF(I117&lt;&gt;"",4, IF(H117&lt;&gt;"",3, IF(G117&lt;&gt;"",2, IF(F117&lt;&gt;"",1, 0)))))</f>
        <v>3</v>
      </c>
      <c r="L117" s="0" t="n">
        <v>0</v>
      </c>
      <c r="M117" s="6" t="n">
        <f aca="false">iMind!D117</f>
        <v>1</v>
      </c>
    </row>
    <row r="118" customFormat="false" ht="12.8" hidden="false" customHeight="false" outlineLevel="0" collapsed="false">
      <c r="A118" s="4" t="n">
        <f aca="false">iMind!A118</f>
        <v>10114</v>
      </c>
      <c r="B118" s="0" t="str">
        <f aca="false">iMind!B118</f>
        <v>Cardiac glycoside</v>
      </c>
      <c r="C118" s="0" t="str">
        <f aca="false">iMind!R118</f>
        <v>Poisonous and Venomous Animals</v>
      </c>
      <c r="D118" s="0" t="str">
        <f aca="false">IF(J118&lt;&gt;"","//"&amp;_xlfn.TEXTJOIN("//",1,F118:I118), IF(I118&lt;&gt;"","//"&amp;_xlfn.TEXTJOIN("//",1,F118:H118), IF(H118&lt;&gt;"","//"&amp;_xlfn.TEXTJOIN("//",1,F118:G118), IF(G118&lt;&gt;"","//"&amp;F118, "//"))))</f>
        <v>//Products//Poisonous and Venomous Animals</v>
      </c>
      <c r="E118" s="0" t="str">
        <f aca="false">iMind!H118</f>
        <v>10000-10005-10114</v>
      </c>
      <c r="F118" s="5" t="str">
        <f aca="false">LOOKUP(VALUE(LEFT(iMind!H118,SEARCH("-",iMind!H118,1)-1)),$A$2:$A$1125,$B$2:$B$1125)</f>
        <v>Products</v>
      </c>
      <c r="G118" s="5" t="str">
        <f aca="false">IF(MID(iMind!H118,SEARCH("-",iMind!H118,1)+1,5)&lt;&gt;"",LOOKUP(VALUE(MID(iMind!H118,SEARCH("-",iMind!H118,1)+1,5)),$A$2:$A$1125,$B$2:$B$1125),"")</f>
        <v>Poisonous and Venomous Animals</v>
      </c>
      <c r="H118" s="3" t="str">
        <f aca="false">IF(MID(iMind!H118,5*2+2+1,5)&lt;&gt;"",LOOKUP(VALUE(MID(iMind!H118,5*2+2+1,5)),$A$2:$A$1125,$B$2:$B$1125),"")</f>
        <v>Cardiac glycoside</v>
      </c>
      <c r="I118" s="3" t="str">
        <f aca="false">IF(MID(iMind!H118,5*3+3+1,5)&lt;&gt;"",LOOKUP(VALUE(MID(iMind!H118,5*3+3+1,5)),$A$2:$A$1125,$B$2:$B$1125),"")</f>
        <v/>
      </c>
      <c r="J118" s="3" t="str">
        <f aca="false">IF(MID(iMind!H118,5*4+4+1,5)&lt;&gt;"",LOOKUP(VALUE(MID(iMind!H118,5*4+4+1,5)),$A$2:$A$1125,$B$2:$B$1125),"")</f>
        <v/>
      </c>
      <c r="K118" s="0" t="n">
        <f aca="false">IF(J118&lt;&gt;"",5, IF(I118&lt;&gt;"",4, IF(H118&lt;&gt;"",3, IF(G118&lt;&gt;"",2, IF(F118&lt;&gt;"",1, 0)))))</f>
        <v>3</v>
      </c>
      <c r="L118" s="0" t="n">
        <v>0</v>
      </c>
      <c r="M118" s="6" t="n">
        <f aca="false">iMind!D118</f>
        <v>1</v>
      </c>
    </row>
    <row r="119" customFormat="false" ht="12.8" hidden="false" customHeight="false" outlineLevel="0" collapsed="false">
      <c r="A119" s="4" t="n">
        <f aca="false">iMind!A119</f>
        <v>10115</v>
      </c>
      <c r="B119" s="0" t="str">
        <f aca="false">iMind!B119</f>
        <v>Poisonous animal: Unknown</v>
      </c>
      <c r="C119" s="0" t="str">
        <f aca="false">iMind!R119</f>
        <v>Poisonous and Venomous Animals</v>
      </c>
      <c r="D119" s="0" t="str">
        <f aca="false">IF(J119&lt;&gt;"","//"&amp;_xlfn.TEXTJOIN("//",1,F119:I119), IF(I119&lt;&gt;"","//"&amp;_xlfn.TEXTJOIN("//",1,F119:H119), IF(H119&lt;&gt;"","//"&amp;_xlfn.TEXTJOIN("//",1,F119:G119), IF(G119&lt;&gt;"","//"&amp;F119, "//"))))</f>
        <v>//Products//Poisonous and Venomous Animals</v>
      </c>
      <c r="E119" s="0" t="str">
        <f aca="false">iMind!H119</f>
        <v>10000-10005-10115</v>
      </c>
      <c r="F119" s="5" t="str">
        <f aca="false">LOOKUP(VALUE(LEFT(iMind!H119,SEARCH("-",iMind!H119,1)-1)),$A$2:$A$1125,$B$2:$B$1125)</f>
        <v>Products</v>
      </c>
      <c r="G119" s="5" t="str">
        <f aca="false">IF(MID(iMind!H119,SEARCH("-",iMind!H119,1)+1,5)&lt;&gt;"",LOOKUP(VALUE(MID(iMind!H119,SEARCH("-",iMind!H119,1)+1,5)),$A$2:$A$1125,$B$2:$B$1125),"")</f>
        <v>Poisonous and Venomous Animals</v>
      </c>
      <c r="H119" s="3" t="str">
        <f aca="false">IF(MID(iMind!H119,5*2+2+1,5)&lt;&gt;"",LOOKUP(VALUE(MID(iMind!H119,5*2+2+1,5)),$A$2:$A$1125,$B$2:$B$1125),"")</f>
        <v>Poisonous animal: Unknown</v>
      </c>
      <c r="I119" s="3" t="str">
        <f aca="false">IF(MID(iMind!H119,5*3+3+1,5)&lt;&gt;"",LOOKUP(VALUE(MID(iMind!H119,5*3+3+1,5)),$A$2:$A$1125,$B$2:$B$1125),"")</f>
        <v/>
      </c>
      <c r="J119" s="3" t="str">
        <f aca="false">IF(MID(iMind!H119,5*4+4+1,5)&lt;&gt;"",LOOKUP(VALUE(MID(iMind!H119,5*4+4+1,5)),$A$2:$A$1125,$B$2:$B$1125),"")</f>
        <v/>
      </c>
      <c r="K119" s="0" t="n">
        <f aca="false">IF(J119&lt;&gt;"",5, IF(I119&lt;&gt;"",4, IF(H119&lt;&gt;"",3, IF(G119&lt;&gt;"",2, IF(F119&lt;&gt;"",1, 0)))))</f>
        <v>3</v>
      </c>
      <c r="L119" s="0" t="n">
        <v>0</v>
      </c>
      <c r="M119" s="6" t="n">
        <f aca="false">iMind!D119</f>
        <v>1</v>
      </c>
    </row>
    <row r="120" customFormat="false" ht="12.8" hidden="false" customHeight="false" outlineLevel="0" collapsed="false">
      <c r="A120" s="4" t="n">
        <f aca="false">iMind!A120</f>
        <v>10116</v>
      </c>
      <c r="B120" s="0" t="str">
        <f aca="false">iMind!B120</f>
        <v>Non poisonous animal</v>
      </c>
      <c r="C120" s="0" t="str">
        <f aca="false">iMind!R120</f>
        <v>Poisonous and Venomous Animals</v>
      </c>
      <c r="D120" s="0" t="str">
        <f aca="false">IF(J120&lt;&gt;"","//"&amp;_xlfn.TEXTJOIN("//",1,F120:I120), IF(I120&lt;&gt;"","//"&amp;_xlfn.TEXTJOIN("//",1,F120:H120), IF(H120&lt;&gt;"","//"&amp;_xlfn.TEXTJOIN("//",1,F120:G120), IF(G120&lt;&gt;"","//"&amp;F120, "//"))))</f>
        <v>//Products//Poisonous and Venomous Animals</v>
      </c>
      <c r="E120" s="0" t="str">
        <f aca="false">iMind!H120</f>
        <v>10000-10005-10116</v>
      </c>
      <c r="F120" s="5" t="str">
        <f aca="false">LOOKUP(VALUE(LEFT(iMind!H120,SEARCH("-",iMind!H120,1)-1)),$A$2:$A$1125,$B$2:$B$1125)</f>
        <v>Products</v>
      </c>
      <c r="G120" s="5" t="str">
        <f aca="false">IF(MID(iMind!H120,SEARCH("-",iMind!H120,1)+1,5)&lt;&gt;"",LOOKUP(VALUE(MID(iMind!H120,SEARCH("-",iMind!H120,1)+1,5)),$A$2:$A$1125,$B$2:$B$1125),"")</f>
        <v>Poisonous and Venomous Animals</v>
      </c>
      <c r="H120" s="3" t="str">
        <f aca="false">IF(MID(iMind!H120,5*2+2+1,5)&lt;&gt;"",LOOKUP(VALUE(MID(iMind!H120,5*2+2+1,5)),$A$2:$A$1125,$B$2:$B$1125),"")</f>
        <v>Non poisonous animal</v>
      </c>
      <c r="I120" s="3" t="str">
        <f aca="false">IF(MID(iMind!H120,5*3+3+1,5)&lt;&gt;"",LOOKUP(VALUE(MID(iMind!H120,5*3+3+1,5)),$A$2:$A$1125,$B$2:$B$1125),"")</f>
        <v/>
      </c>
      <c r="J120" s="3" t="str">
        <f aca="false">IF(MID(iMind!H120,5*4+4+1,5)&lt;&gt;"",LOOKUP(VALUE(MID(iMind!H120,5*4+4+1,5)),$A$2:$A$1125,$B$2:$B$1125),"")</f>
        <v/>
      </c>
      <c r="K120" s="0" t="n">
        <f aca="false">IF(J120&lt;&gt;"",5, IF(I120&lt;&gt;"",4, IF(H120&lt;&gt;"",3, IF(G120&lt;&gt;"",2, IF(F120&lt;&gt;"",1, 0)))))</f>
        <v>3</v>
      </c>
      <c r="L120" s="0" t="n">
        <v>0</v>
      </c>
      <c r="M120" s="6" t="n">
        <f aca="false">iMind!D120</f>
        <v>1</v>
      </c>
    </row>
    <row r="121" customFormat="false" ht="12.8" hidden="false" customHeight="false" outlineLevel="0" collapsed="false">
      <c r="A121" s="4" t="n">
        <f aca="false">iMind!A121</f>
        <v>10117</v>
      </c>
      <c r="B121" s="0" t="str">
        <f aca="false">iMind!B121</f>
        <v>Poisonous insect: spider</v>
      </c>
      <c r="C121" s="0" t="str">
        <f aca="false">iMind!R121</f>
        <v>Poisonous and Venomous Animals</v>
      </c>
      <c r="D121" s="0" t="str">
        <f aca="false">IF(J121&lt;&gt;"","//"&amp;_xlfn.TEXTJOIN("//",1,F121:I121), IF(I121&lt;&gt;"","//"&amp;_xlfn.TEXTJOIN("//",1,F121:H121), IF(H121&lt;&gt;"","//"&amp;_xlfn.TEXTJOIN("//",1,F121:G121), IF(G121&lt;&gt;"","//"&amp;F121, "//"))))</f>
        <v>//Products//Poisonous and Venomous Animals</v>
      </c>
      <c r="E121" s="0" t="str">
        <f aca="false">iMind!H121</f>
        <v>10000-10005-10117</v>
      </c>
      <c r="F121" s="5" t="str">
        <f aca="false">LOOKUP(VALUE(LEFT(iMind!H121,SEARCH("-",iMind!H121,1)-1)),$A$2:$A$1125,$B$2:$B$1125)</f>
        <v>Products</v>
      </c>
      <c r="G121" s="5" t="str">
        <f aca="false">IF(MID(iMind!H121,SEARCH("-",iMind!H121,1)+1,5)&lt;&gt;"",LOOKUP(VALUE(MID(iMind!H121,SEARCH("-",iMind!H121,1)+1,5)),$A$2:$A$1125,$B$2:$B$1125),"")</f>
        <v>Poisonous and Venomous Animals</v>
      </c>
      <c r="H121" s="3" t="str">
        <f aca="false">IF(MID(iMind!H121,5*2+2+1,5)&lt;&gt;"",LOOKUP(VALUE(MID(iMind!H121,5*2+2+1,5)),$A$2:$A$1125,$B$2:$B$1125),"")</f>
        <v>Poisonous insect: spider</v>
      </c>
      <c r="I121" s="3" t="str">
        <f aca="false">IF(MID(iMind!H121,5*3+3+1,5)&lt;&gt;"",LOOKUP(VALUE(MID(iMind!H121,5*3+3+1,5)),$A$2:$A$1125,$B$2:$B$1125),"")</f>
        <v/>
      </c>
      <c r="J121" s="3" t="str">
        <f aca="false">IF(MID(iMind!H121,5*4+4+1,5)&lt;&gt;"",LOOKUP(VALUE(MID(iMind!H121,5*4+4+1,5)),$A$2:$A$1125,$B$2:$B$1125),"")</f>
        <v/>
      </c>
      <c r="K121" s="0" t="n">
        <f aca="false">IF(J121&lt;&gt;"",5, IF(I121&lt;&gt;"",4, IF(H121&lt;&gt;"",3, IF(G121&lt;&gt;"",2, IF(F121&lt;&gt;"",1, 0)))))</f>
        <v>3</v>
      </c>
      <c r="L121" s="0" t="n">
        <v>0</v>
      </c>
      <c r="M121" s="6" t="n">
        <f aca="false">iMind!D121</f>
        <v>1</v>
      </c>
    </row>
    <row r="122" customFormat="false" ht="12.8" hidden="false" customHeight="false" outlineLevel="0" collapsed="false">
      <c r="A122" s="4" t="n">
        <f aca="false">iMind!A122</f>
        <v>10118</v>
      </c>
      <c r="B122" s="0" t="str">
        <f aca="false">iMind!B122</f>
        <v>Aquatic envenomation: Echinoderms</v>
      </c>
      <c r="C122" s="0" t="str">
        <f aca="false">iMind!R122</f>
        <v>Poisonous and Venomous Animals</v>
      </c>
      <c r="D122" s="0" t="str">
        <f aca="false">IF(J122&lt;&gt;"","//"&amp;_xlfn.TEXTJOIN("//",1,F122:I122), IF(I122&lt;&gt;"","//"&amp;_xlfn.TEXTJOIN("//",1,F122:H122), IF(H122&lt;&gt;"","//"&amp;_xlfn.TEXTJOIN("//",1,F122:G122), IF(G122&lt;&gt;"","//"&amp;F122, "//"))))</f>
        <v>//Products//Poisonous and Venomous Animals</v>
      </c>
      <c r="E122" s="0" t="str">
        <f aca="false">iMind!H122</f>
        <v>10000-10005-10118</v>
      </c>
      <c r="F122" s="5" t="str">
        <f aca="false">LOOKUP(VALUE(LEFT(iMind!H122,SEARCH("-",iMind!H122,1)-1)),$A$2:$A$1125,$B$2:$B$1125)</f>
        <v>Products</v>
      </c>
      <c r="G122" s="5" t="str">
        <f aca="false">IF(MID(iMind!H122,SEARCH("-",iMind!H122,1)+1,5)&lt;&gt;"",LOOKUP(VALUE(MID(iMind!H122,SEARCH("-",iMind!H122,1)+1,5)),$A$2:$A$1125,$B$2:$B$1125),"")</f>
        <v>Poisonous and Venomous Animals</v>
      </c>
      <c r="H122" s="3" t="str">
        <f aca="false">IF(MID(iMind!H122,5*2+2+1,5)&lt;&gt;"",LOOKUP(VALUE(MID(iMind!H122,5*2+2+1,5)),$A$2:$A$1125,$B$2:$B$1125),"")</f>
        <v>Aquatic envenomation: Echinoderms</v>
      </c>
      <c r="I122" s="3" t="str">
        <f aca="false">IF(MID(iMind!H122,5*3+3+1,5)&lt;&gt;"",LOOKUP(VALUE(MID(iMind!H122,5*3+3+1,5)),$A$2:$A$1125,$B$2:$B$1125),"")</f>
        <v/>
      </c>
      <c r="J122" s="3" t="str">
        <f aca="false">IF(MID(iMind!H122,5*4+4+1,5)&lt;&gt;"",LOOKUP(VALUE(MID(iMind!H122,5*4+4+1,5)),$A$2:$A$1125,$B$2:$B$1125),"")</f>
        <v/>
      </c>
      <c r="K122" s="0" t="n">
        <f aca="false">IF(J122&lt;&gt;"",5, IF(I122&lt;&gt;"",4, IF(H122&lt;&gt;"",3, IF(G122&lt;&gt;"",2, IF(F122&lt;&gt;"",1, 0)))))</f>
        <v>3</v>
      </c>
      <c r="L122" s="0" t="n">
        <v>0</v>
      </c>
      <c r="M122" s="6" t="n">
        <f aca="false">iMind!D122</f>
        <v>1</v>
      </c>
    </row>
    <row r="123" customFormat="false" ht="12.8" hidden="false" customHeight="false" outlineLevel="0" collapsed="false">
      <c r="A123" s="4" t="n">
        <f aca="false">iMind!A123</f>
        <v>11098</v>
      </c>
      <c r="B123" s="0" t="str">
        <f aca="false">iMind!B123</f>
        <v>Paralytic shellfish poisoning (PSP)</v>
      </c>
      <c r="C123" s="0" t="str">
        <f aca="false">iMind!R123</f>
        <v>Poisonous and Venomous Animals</v>
      </c>
      <c r="D123" s="0" t="str">
        <f aca="false">IF(J123&lt;&gt;"","//"&amp;_xlfn.TEXTJOIN("//",1,F123:I123), IF(I123&lt;&gt;"","//"&amp;_xlfn.TEXTJOIN("//",1,F123:H123), IF(H123&lt;&gt;"","//"&amp;_xlfn.TEXTJOIN("//",1,F123:G123), IF(G123&lt;&gt;"","//"&amp;F123, "//"))))</f>
        <v>//Products//Poisonous and Venomous Animals</v>
      </c>
      <c r="E123" s="0" t="str">
        <f aca="false">iMind!H123</f>
        <v>10000-10005-11098</v>
      </c>
      <c r="F123" s="5" t="str">
        <f aca="false">LOOKUP(VALUE(LEFT(iMind!H123,SEARCH("-",iMind!H123,1)-1)),$A$2:$A$1125,$B$2:$B$1125)</f>
        <v>Products</v>
      </c>
      <c r="G123" s="5" t="str">
        <f aca="false">IF(MID(iMind!H123,SEARCH("-",iMind!H123,1)+1,5)&lt;&gt;"",LOOKUP(VALUE(MID(iMind!H123,SEARCH("-",iMind!H123,1)+1,5)),$A$2:$A$1125,$B$2:$B$1125),"")</f>
        <v>Poisonous and Venomous Animals</v>
      </c>
      <c r="H123" s="3" t="str">
        <f aca="false">IF(MID(iMind!H123,5*2+2+1,5)&lt;&gt;"",LOOKUP(VALUE(MID(iMind!H123,5*2+2+1,5)),$A$2:$A$1125,$B$2:$B$1125),"")</f>
        <v>Carbamate + Pyrethroid</v>
      </c>
      <c r="I123" s="3" t="str">
        <f aca="false">IF(MID(iMind!H123,5*3+3+1,5)&lt;&gt;"",LOOKUP(VALUE(MID(iMind!H123,5*3+3+1,5)),$A$2:$A$1125,$B$2:$B$1125),"")</f>
        <v/>
      </c>
      <c r="J123" s="3" t="str">
        <f aca="false">IF(MID(iMind!H123,5*4+4+1,5)&lt;&gt;"",LOOKUP(VALUE(MID(iMind!H123,5*4+4+1,5)),$A$2:$A$1125,$B$2:$B$1125),"")</f>
        <v/>
      </c>
      <c r="K123" s="0" t="n">
        <f aca="false">IF(J123&lt;&gt;"",5, IF(I123&lt;&gt;"",4, IF(H123&lt;&gt;"",3, IF(G123&lt;&gt;"",2, IF(F123&lt;&gt;"",1, 0)))))</f>
        <v>3</v>
      </c>
      <c r="L123" s="0" t="n">
        <v>0</v>
      </c>
      <c r="M123" s="6" t="n">
        <f aca="false">iMind!D123</f>
        <v>1</v>
      </c>
    </row>
    <row r="124" customFormat="false" ht="12.8" hidden="false" customHeight="false" outlineLevel="0" collapsed="false">
      <c r="A124" s="4" t="n">
        <f aca="false">iMind!A124</f>
        <v>11103</v>
      </c>
      <c r="B124" s="0" t="str">
        <f aca="false">iMind!B124</f>
        <v>Scombroid Fish Poisoning</v>
      </c>
      <c r="C124" s="0" t="str">
        <f aca="false">iMind!R124</f>
        <v>Poisonous and Venomous Animals</v>
      </c>
      <c r="D124" s="0" t="str">
        <f aca="false">IF(J124&lt;&gt;"","//"&amp;_xlfn.TEXTJOIN("//",1,F124:I124), IF(I124&lt;&gt;"","//"&amp;_xlfn.TEXTJOIN("//",1,F124:H124), IF(H124&lt;&gt;"","//"&amp;_xlfn.TEXTJOIN("//",1,F124:G124), IF(G124&lt;&gt;"","//"&amp;F124, "//"))))</f>
        <v>//Products//Poisonous and Venomous Animals</v>
      </c>
      <c r="E124" s="0" t="str">
        <f aca="false">iMind!H124</f>
        <v>10000-10005-11103</v>
      </c>
      <c r="F124" s="5" t="str">
        <f aca="false">LOOKUP(VALUE(LEFT(iMind!H124,SEARCH("-",iMind!H124,1)-1)),$A$2:$A$1125,$B$2:$B$1125)</f>
        <v>Products</v>
      </c>
      <c r="G124" s="5" t="str">
        <f aca="false">IF(MID(iMind!H124,SEARCH("-",iMind!H124,1)+1,5)&lt;&gt;"",LOOKUP(VALUE(MID(iMind!H124,SEARCH("-",iMind!H124,1)+1,5)),$A$2:$A$1125,$B$2:$B$1125),"")</f>
        <v>Poisonous and Venomous Animals</v>
      </c>
      <c r="H124" s="3" t="str">
        <f aca="false">IF(MID(iMind!H124,5*2+2+1,5)&lt;&gt;"",LOOKUP(VALUE(MID(iMind!H124,5*2+2+1,5)),$A$2:$A$1125,$B$2:$B$1125),"")</f>
        <v>Silicone</v>
      </c>
      <c r="I124" s="3" t="str">
        <f aca="false">IF(MID(iMind!H124,5*3+3+1,5)&lt;&gt;"",LOOKUP(VALUE(MID(iMind!H124,5*3+3+1,5)),$A$2:$A$1125,$B$2:$B$1125),"")</f>
        <v/>
      </c>
      <c r="J124" s="3" t="str">
        <f aca="false">IF(MID(iMind!H124,5*4+4+1,5)&lt;&gt;"",LOOKUP(VALUE(MID(iMind!H124,5*4+4+1,5)),$A$2:$A$1125,$B$2:$B$1125),"")</f>
        <v/>
      </c>
      <c r="K124" s="0" t="n">
        <f aca="false">IF(J124&lt;&gt;"",5, IF(I124&lt;&gt;"",4, IF(H124&lt;&gt;"",3, IF(G124&lt;&gt;"",2, IF(F124&lt;&gt;"",1, 0)))))</f>
        <v>3</v>
      </c>
      <c r="L124" s="0" t="n">
        <v>0</v>
      </c>
      <c r="M124" s="6" t="n">
        <f aca="false">iMind!D124</f>
        <v>1</v>
      </c>
    </row>
    <row r="125" customFormat="false" ht="12.8" hidden="false" customHeight="false" outlineLevel="0" collapsed="false">
      <c r="A125" s="4" t="n">
        <f aca="false">iMind!A125</f>
        <v>11106</v>
      </c>
      <c r="B125" s="0" t="str">
        <f aca="false">iMind!B125</f>
        <v>Venomous primate</v>
      </c>
      <c r="C125" s="0" t="str">
        <f aca="false">iMind!R125</f>
        <v>Poisonous and Venomous Animals</v>
      </c>
      <c r="D125" s="0" t="str">
        <f aca="false">IF(J125&lt;&gt;"","//"&amp;_xlfn.TEXTJOIN("//",1,F125:I125), IF(I125&lt;&gt;"","//"&amp;_xlfn.TEXTJOIN("//",1,F125:H125), IF(H125&lt;&gt;"","//"&amp;_xlfn.TEXTJOIN("//",1,F125:G125), IF(G125&lt;&gt;"","//"&amp;F125, "//"))))</f>
        <v>//Products//Poisonous and Venomous Animals</v>
      </c>
      <c r="E125" s="0" t="str">
        <f aca="false">iMind!H125</f>
        <v>10000-10005-11106</v>
      </c>
      <c r="F125" s="5" t="str">
        <f aca="false">LOOKUP(VALUE(LEFT(iMind!H125,SEARCH("-",iMind!H125,1)-1)),$A$2:$A$1125,$B$2:$B$1125)</f>
        <v>Products</v>
      </c>
      <c r="G125" s="5" t="str">
        <f aca="false">IF(MID(iMind!H125,SEARCH("-",iMind!H125,1)+1,5)&lt;&gt;"",LOOKUP(VALUE(MID(iMind!H125,SEARCH("-",iMind!H125,1)+1,5)),$A$2:$A$1125,$B$2:$B$1125),"")</f>
        <v>Poisonous and Venomous Animals</v>
      </c>
      <c r="H125" s="3" t="str">
        <f aca="false">IF(MID(iMind!H125,5*2+2+1,5)&lt;&gt;"",LOOKUP(VALUE(MID(iMind!H125,5*2+2+1,5)),$A$2:$A$1125,$B$2:$B$1125),"")</f>
        <v>Silicone</v>
      </c>
      <c r="I125" s="3" t="str">
        <f aca="false">IF(MID(iMind!H125,5*3+3+1,5)&lt;&gt;"",LOOKUP(VALUE(MID(iMind!H125,5*3+3+1,5)),$A$2:$A$1125,$B$2:$B$1125),"")</f>
        <v/>
      </c>
      <c r="J125" s="3" t="str">
        <f aca="false">IF(MID(iMind!H125,5*4+4+1,5)&lt;&gt;"",LOOKUP(VALUE(MID(iMind!H125,5*4+4+1,5)),$A$2:$A$1125,$B$2:$B$1125),"")</f>
        <v/>
      </c>
      <c r="K125" s="0" t="n">
        <f aca="false">IF(J125&lt;&gt;"",5, IF(I125&lt;&gt;"",4, IF(H125&lt;&gt;"",3, IF(G125&lt;&gt;"",2, IF(F125&lt;&gt;"",1, 0)))))</f>
        <v>3</v>
      </c>
      <c r="L125" s="0" t="n">
        <v>0</v>
      </c>
      <c r="M125" s="6" t="n">
        <f aca="false">iMind!D125</f>
        <v>1</v>
      </c>
    </row>
    <row r="126" customFormat="false" ht="12.8" hidden="false" customHeight="false" outlineLevel="0" collapsed="false">
      <c r="A126" s="4" t="n">
        <f aca="false">iMind!A126</f>
        <v>10119</v>
      </c>
      <c r="B126" s="0" t="str">
        <f aca="false">iMind!B126</f>
        <v>Toxicants in Foods</v>
      </c>
      <c r="C126" s="0" t="str">
        <f aca="false">iMind!R126</f>
        <v>Food Toxins and Contaminations</v>
      </c>
      <c r="D126" s="0" t="str">
        <f aca="false">IF(J126&lt;&gt;"","//"&amp;_xlfn.TEXTJOIN("//",1,F126:I126), IF(I126&lt;&gt;"","//"&amp;_xlfn.TEXTJOIN("//",1,F126:H126), IF(H126&lt;&gt;"","//"&amp;_xlfn.TEXTJOIN("//",1,F126:G126), IF(G126&lt;&gt;"","//"&amp;F126, "//"))))</f>
        <v>//Products//Food Toxins and Contaminations</v>
      </c>
      <c r="E126" s="0" t="str">
        <f aca="false">iMind!H126</f>
        <v>10000-10006-10119</v>
      </c>
      <c r="F126" s="5" t="str">
        <f aca="false">LOOKUP(VALUE(LEFT(iMind!H126,SEARCH("-",iMind!H126,1)-1)),$A$2:$A$1125,$B$2:$B$1125)</f>
        <v>Products</v>
      </c>
      <c r="G126" s="5" t="str">
        <f aca="false">IF(MID(iMind!H126,SEARCH("-",iMind!H126,1)+1,5)&lt;&gt;"",LOOKUP(VALUE(MID(iMind!H126,SEARCH("-",iMind!H126,1)+1,5)),$A$2:$A$1125,$B$2:$B$1125),"")</f>
        <v>Food Toxins and Contaminations</v>
      </c>
      <c r="H126" s="3" t="str">
        <f aca="false">IF(MID(iMind!H126,5*2+2+1,5)&lt;&gt;"",LOOKUP(VALUE(MID(iMind!H126,5*2+2+1,5)),$A$2:$A$1125,$B$2:$B$1125),"")</f>
        <v>Aquatic envenomation: Echinoderms</v>
      </c>
      <c r="I126" s="3" t="str">
        <f aca="false">IF(MID(iMind!H126,5*3+3+1,5)&lt;&gt;"",LOOKUP(VALUE(MID(iMind!H126,5*3+3+1,5)),$A$2:$A$1125,$B$2:$B$1125),"")</f>
        <v/>
      </c>
      <c r="J126" s="3" t="str">
        <f aca="false">IF(MID(iMind!H126,5*4+4+1,5)&lt;&gt;"",LOOKUP(VALUE(MID(iMind!H126,5*4+4+1,5)),$A$2:$A$1125,$B$2:$B$1125),"")</f>
        <v/>
      </c>
      <c r="K126" s="0" t="n">
        <f aca="false">IF(J126&lt;&gt;"",5, IF(I126&lt;&gt;"",4, IF(H126&lt;&gt;"",3, IF(G126&lt;&gt;"",2, IF(F126&lt;&gt;"",1, 0)))))</f>
        <v>3</v>
      </c>
      <c r="L126" s="0" t="n">
        <v>0</v>
      </c>
      <c r="M126" s="6" t="n">
        <f aca="false">iMind!D126</f>
        <v>1</v>
      </c>
    </row>
    <row r="127" customFormat="false" ht="12.8" hidden="false" customHeight="false" outlineLevel="0" collapsed="false">
      <c r="A127" s="4" t="n">
        <f aca="false">iMind!A127</f>
        <v>10120</v>
      </c>
      <c r="B127" s="0" t="str">
        <f aca="false">iMind!B127</f>
        <v>Food poisoning</v>
      </c>
      <c r="C127" s="0" t="str">
        <f aca="false">iMind!R127</f>
        <v>Food Toxins and Contaminations</v>
      </c>
      <c r="D127" s="0" t="str">
        <f aca="false">IF(J127&lt;&gt;"","//"&amp;_xlfn.TEXTJOIN("//",1,F127:I127), IF(I127&lt;&gt;"","//"&amp;_xlfn.TEXTJOIN("//",1,F127:H127), IF(H127&lt;&gt;"","//"&amp;_xlfn.TEXTJOIN("//",1,F127:G127), IF(G127&lt;&gt;"","//"&amp;F127, "//"))))</f>
        <v>//Products//Food Toxins and Contaminations</v>
      </c>
      <c r="E127" s="0" t="str">
        <f aca="false">iMind!H127</f>
        <v>10000-10006-10120</v>
      </c>
      <c r="F127" s="5" t="str">
        <f aca="false">LOOKUP(VALUE(LEFT(iMind!H127,SEARCH("-",iMind!H127,1)-1)),$A$2:$A$1125,$B$2:$B$1125)</f>
        <v>Products</v>
      </c>
      <c r="G127" s="5" t="str">
        <f aca="false">IF(MID(iMind!H127,SEARCH("-",iMind!H127,1)+1,5)&lt;&gt;"",LOOKUP(VALUE(MID(iMind!H127,SEARCH("-",iMind!H127,1)+1,5)),$A$2:$A$1125,$B$2:$B$1125),"")</f>
        <v>Food Toxins and Contaminations</v>
      </c>
      <c r="H127" s="3" t="str">
        <f aca="false">IF(MID(iMind!H127,5*2+2+1,5)&lt;&gt;"",LOOKUP(VALUE(MID(iMind!H127,5*2+2+1,5)),$A$2:$A$1125,$B$2:$B$1125),"")</f>
        <v>Aquatic envenomation: Echinoderms</v>
      </c>
      <c r="I127" s="3" t="str">
        <f aca="false">IF(MID(iMind!H127,5*3+3+1,5)&lt;&gt;"",LOOKUP(VALUE(MID(iMind!H127,5*3+3+1,5)),$A$2:$A$1125,$B$2:$B$1125),"")</f>
        <v/>
      </c>
      <c r="J127" s="3" t="str">
        <f aca="false">IF(MID(iMind!H127,5*4+4+1,5)&lt;&gt;"",LOOKUP(VALUE(MID(iMind!H127,5*4+4+1,5)),$A$2:$A$1125,$B$2:$B$1125),"")</f>
        <v/>
      </c>
      <c r="K127" s="0" t="n">
        <f aca="false">IF(J127&lt;&gt;"",5, IF(I127&lt;&gt;"",4, IF(H127&lt;&gt;"",3, IF(G127&lt;&gt;"",2, IF(F127&lt;&gt;"",1, 0)))))</f>
        <v>3</v>
      </c>
      <c r="L127" s="0" t="n">
        <v>0</v>
      </c>
      <c r="M127" s="6" t="n">
        <f aca="false">iMind!D127</f>
        <v>1</v>
      </c>
    </row>
    <row r="128" customFormat="false" ht="12.8" hidden="false" customHeight="false" outlineLevel="0" collapsed="false">
      <c r="A128" s="4" t="n">
        <f aca="false">iMind!A128</f>
        <v>10121</v>
      </c>
      <c r="B128" s="0" t="str">
        <f aca="false">iMind!B128</f>
        <v>Unknown</v>
      </c>
      <c r="C128" s="0" t="str">
        <f aca="false">iMind!R128</f>
        <v>Food Toxins and Contaminations</v>
      </c>
      <c r="D128" s="0" t="str">
        <f aca="false">IF(J128&lt;&gt;"","//"&amp;_xlfn.TEXTJOIN("//",1,F128:I128), IF(I128&lt;&gt;"","//"&amp;_xlfn.TEXTJOIN("//",1,F128:H128), IF(H128&lt;&gt;"","//"&amp;_xlfn.TEXTJOIN("//",1,F128:G128), IF(G128&lt;&gt;"","//"&amp;F128, "//"))))</f>
        <v>//Products//Food Toxins and Contaminations</v>
      </c>
      <c r="E128" s="0" t="str">
        <f aca="false">iMind!H128</f>
        <v>10000-10006-10121</v>
      </c>
      <c r="F128" s="5" t="str">
        <f aca="false">LOOKUP(VALUE(LEFT(iMind!H128,SEARCH("-",iMind!H128,1)-1)),$A$2:$A$1125,$B$2:$B$1125)</f>
        <v>Products</v>
      </c>
      <c r="G128" s="5" t="str">
        <f aca="false">IF(MID(iMind!H128,SEARCH("-",iMind!H128,1)+1,5)&lt;&gt;"",LOOKUP(VALUE(MID(iMind!H128,SEARCH("-",iMind!H128,1)+1,5)),$A$2:$A$1125,$B$2:$B$1125),"")</f>
        <v>Food Toxins and Contaminations</v>
      </c>
      <c r="H128" s="3" t="str">
        <f aca="false">IF(MID(iMind!H128,5*2+2+1,5)&lt;&gt;"",LOOKUP(VALUE(MID(iMind!H128,5*2+2+1,5)),$A$2:$A$1125,$B$2:$B$1125),"")</f>
        <v>Aquatic envenomation: Echinoderms</v>
      </c>
      <c r="I128" s="3" t="str">
        <f aca="false">IF(MID(iMind!H128,5*3+3+1,5)&lt;&gt;"",LOOKUP(VALUE(MID(iMind!H128,5*3+3+1,5)),$A$2:$A$1125,$B$2:$B$1125),"")</f>
        <v/>
      </c>
      <c r="J128" s="3" t="str">
        <f aca="false">IF(MID(iMind!H128,5*4+4+1,5)&lt;&gt;"",LOOKUP(VALUE(MID(iMind!H128,5*4+4+1,5)),$A$2:$A$1125,$B$2:$B$1125),"")</f>
        <v/>
      </c>
      <c r="K128" s="0" t="n">
        <f aca="false">IF(J128&lt;&gt;"",5, IF(I128&lt;&gt;"",4, IF(H128&lt;&gt;"",3, IF(G128&lt;&gt;"",2, IF(F128&lt;&gt;"",1, 0)))))</f>
        <v>3</v>
      </c>
      <c r="L128" s="0" t="n">
        <v>0</v>
      </c>
      <c r="M128" s="6" t="n">
        <f aca="false">iMind!D128</f>
        <v>1</v>
      </c>
    </row>
    <row r="129" customFormat="false" ht="12.8" hidden="false" customHeight="false" outlineLevel="0" collapsed="false">
      <c r="A129" s="4" t="n">
        <f aca="false">iMind!A129</f>
        <v>10122</v>
      </c>
      <c r="B129" s="0" t="str">
        <f aca="false">iMind!B129</f>
        <v>Others</v>
      </c>
      <c r="C129" s="0" t="str">
        <f aca="false">iMind!R129</f>
        <v>Food Toxins and Contaminations</v>
      </c>
      <c r="D129" s="0" t="str">
        <f aca="false">IF(J129&lt;&gt;"","//"&amp;_xlfn.TEXTJOIN("//",1,F129:I129), IF(I129&lt;&gt;"","//"&amp;_xlfn.TEXTJOIN("//",1,F129:H129), IF(H129&lt;&gt;"","//"&amp;_xlfn.TEXTJOIN("//",1,F129:G129), IF(G129&lt;&gt;"","//"&amp;F129, "//"))))</f>
        <v>//Products//Food Toxins and Contaminations</v>
      </c>
      <c r="E129" s="0" t="str">
        <f aca="false">iMind!H129</f>
        <v>10000-10006-10122</v>
      </c>
      <c r="F129" s="5" t="str">
        <f aca="false">LOOKUP(VALUE(LEFT(iMind!H129,SEARCH("-",iMind!H129,1)-1)),$A$2:$A$1125,$B$2:$B$1125)</f>
        <v>Products</v>
      </c>
      <c r="G129" s="5" t="str">
        <f aca="false">IF(MID(iMind!H129,SEARCH("-",iMind!H129,1)+1,5)&lt;&gt;"",LOOKUP(VALUE(MID(iMind!H129,SEARCH("-",iMind!H129,1)+1,5)),$A$2:$A$1125,$B$2:$B$1125),"")</f>
        <v>Food Toxins and Contaminations</v>
      </c>
      <c r="H129" s="3" t="str">
        <f aca="false">IF(MID(iMind!H129,5*2+2+1,5)&lt;&gt;"",LOOKUP(VALUE(MID(iMind!H129,5*2+2+1,5)),$A$2:$A$1125,$B$2:$B$1125),"")</f>
        <v>Aquatic envenomation: Echinoderms</v>
      </c>
      <c r="I129" s="3" t="str">
        <f aca="false">IF(MID(iMind!H129,5*3+3+1,5)&lt;&gt;"",LOOKUP(VALUE(MID(iMind!H129,5*3+3+1,5)),$A$2:$A$1125,$B$2:$B$1125),"")</f>
        <v/>
      </c>
      <c r="J129" s="3" t="str">
        <f aca="false">IF(MID(iMind!H129,5*4+4+1,5)&lt;&gt;"",LOOKUP(VALUE(MID(iMind!H129,5*4+4+1,5)),$A$2:$A$1125,$B$2:$B$1125),"")</f>
        <v/>
      </c>
      <c r="K129" s="0" t="n">
        <f aca="false">IF(J129&lt;&gt;"",5, IF(I129&lt;&gt;"",4, IF(H129&lt;&gt;"",3, IF(G129&lt;&gt;"",2, IF(F129&lt;&gt;"",1, 0)))))</f>
        <v>3</v>
      </c>
      <c r="L129" s="0" t="n">
        <v>0</v>
      </c>
      <c r="M129" s="6" t="n">
        <f aca="false">iMind!D129</f>
        <v>1</v>
      </c>
    </row>
    <row r="130" customFormat="false" ht="12.8" hidden="false" customHeight="false" outlineLevel="0" collapsed="false">
      <c r="A130" s="4" t="n">
        <f aca="false">iMind!A130</f>
        <v>10123</v>
      </c>
      <c r="B130" s="0" t="str">
        <f aca="false">iMind!B130</f>
        <v>Insecticide contamination</v>
      </c>
      <c r="C130" s="0" t="str">
        <f aca="false">iMind!R130</f>
        <v>Food Toxins and Contaminations</v>
      </c>
      <c r="D130" s="0" t="str">
        <f aca="false">IF(J130&lt;&gt;"","//"&amp;_xlfn.TEXTJOIN("//",1,F130:I130), IF(I130&lt;&gt;"","//"&amp;_xlfn.TEXTJOIN("//",1,F130:H130), IF(H130&lt;&gt;"","//"&amp;_xlfn.TEXTJOIN("//",1,F130:G130), IF(G130&lt;&gt;"","//"&amp;F130, "//"))))</f>
        <v>//Products//Food Toxins and Contaminations</v>
      </c>
      <c r="E130" s="0" t="str">
        <f aca="false">iMind!H130</f>
        <v>10000-10006-10123</v>
      </c>
      <c r="F130" s="5" t="str">
        <f aca="false">LOOKUP(VALUE(LEFT(iMind!H130,SEARCH("-",iMind!H130,1)-1)),$A$2:$A$1125,$B$2:$B$1125)</f>
        <v>Products</v>
      </c>
      <c r="G130" s="5" t="str">
        <f aca="false">IF(MID(iMind!H130,SEARCH("-",iMind!H130,1)+1,5)&lt;&gt;"",LOOKUP(VALUE(MID(iMind!H130,SEARCH("-",iMind!H130,1)+1,5)),$A$2:$A$1125,$B$2:$B$1125),"")</f>
        <v>Food Toxins and Contaminations</v>
      </c>
      <c r="H130" s="3" t="str">
        <f aca="false">IF(MID(iMind!H130,5*2+2+1,5)&lt;&gt;"",LOOKUP(VALUE(MID(iMind!H130,5*2+2+1,5)),$A$2:$A$1125,$B$2:$B$1125),"")</f>
        <v>Aquatic envenomation: Echinoderms</v>
      </c>
      <c r="I130" s="3" t="str">
        <f aca="false">IF(MID(iMind!H130,5*3+3+1,5)&lt;&gt;"",LOOKUP(VALUE(MID(iMind!H130,5*3+3+1,5)),$A$2:$A$1125,$B$2:$B$1125),"")</f>
        <v/>
      </c>
      <c r="J130" s="3" t="str">
        <f aca="false">IF(MID(iMind!H130,5*4+4+1,5)&lt;&gt;"",LOOKUP(VALUE(MID(iMind!H130,5*4+4+1,5)),$A$2:$A$1125,$B$2:$B$1125),"")</f>
        <v/>
      </c>
      <c r="K130" s="0" t="n">
        <f aca="false">IF(J130&lt;&gt;"",5, IF(I130&lt;&gt;"",4, IF(H130&lt;&gt;"",3, IF(G130&lt;&gt;"",2, IF(F130&lt;&gt;"",1, 0)))))</f>
        <v>3</v>
      </c>
      <c r="L130" s="0" t="n">
        <v>0</v>
      </c>
      <c r="M130" s="6" t="n">
        <f aca="false">iMind!D130</f>
        <v>1</v>
      </c>
    </row>
    <row r="131" customFormat="false" ht="12.8" hidden="false" customHeight="false" outlineLevel="0" collapsed="false">
      <c r="A131" s="4" t="n">
        <f aca="false">iMind!A131</f>
        <v>10124</v>
      </c>
      <c r="B131" s="0" t="str">
        <f aca="false">iMind!B131</f>
        <v>Herbicide contamination</v>
      </c>
      <c r="C131" s="0" t="str">
        <f aca="false">iMind!R131</f>
        <v>Food Toxins and Contaminations</v>
      </c>
      <c r="D131" s="0" t="str">
        <f aca="false">IF(J131&lt;&gt;"","//"&amp;_xlfn.TEXTJOIN("//",1,F131:I131), IF(I131&lt;&gt;"","//"&amp;_xlfn.TEXTJOIN("//",1,F131:H131), IF(H131&lt;&gt;"","//"&amp;_xlfn.TEXTJOIN("//",1,F131:G131), IF(G131&lt;&gt;"","//"&amp;F131, "//"))))</f>
        <v>//Products//Food Toxins and Contaminations</v>
      </c>
      <c r="E131" s="0" t="str">
        <f aca="false">iMind!H131</f>
        <v>10000-10006-10124</v>
      </c>
      <c r="F131" s="5" t="str">
        <f aca="false">LOOKUP(VALUE(LEFT(iMind!H131,SEARCH("-",iMind!H131,1)-1)),$A$2:$A$1125,$B$2:$B$1125)</f>
        <v>Products</v>
      </c>
      <c r="G131" s="5" t="str">
        <f aca="false">IF(MID(iMind!H131,SEARCH("-",iMind!H131,1)+1,5)&lt;&gt;"",LOOKUP(VALUE(MID(iMind!H131,SEARCH("-",iMind!H131,1)+1,5)),$A$2:$A$1125,$B$2:$B$1125),"")</f>
        <v>Food Toxins and Contaminations</v>
      </c>
      <c r="H131" s="3" t="str">
        <f aca="false">IF(MID(iMind!H131,5*2+2+1,5)&lt;&gt;"",LOOKUP(VALUE(MID(iMind!H131,5*2+2+1,5)),$A$2:$A$1125,$B$2:$B$1125),"")</f>
        <v>Aquatic envenomation: Echinoderms</v>
      </c>
      <c r="I131" s="3" t="str">
        <f aca="false">IF(MID(iMind!H131,5*3+3+1,5)&lt;&gt;"",LOOKUP(VALUE(MID(iMind!H131,5*3+3+1,5)),$A$2:$A$1125,$B$2:$B$1125),"")</f>
        <v/>
      </c>
      <c r="J131" s="3" t="str">
        <f aca="false">IF(MID(iMind!H131,5*4+4+1,5)&lt;&gt;"",LOOKUP(VALUE(MID(iMind!H131,5*4+4+1,5)),$A$2:$A$1125,$B$2:$B$1125),"")</f>
        <v/>
      </c>
      <c r="K131" s="0" t="n">
        <f aca="false">IF(J131&lt;&gt;"",5, IF(I131&lt;&gt;"",4, IF(H131&lt;&gt;"",3, IF(G131&lt;&gt;"",2, IF(F131&lt;&gt;"",1, 0)))))</f>
        <v>3</v>
      </c>
      <c r="L131" s="0" t="n">
        <v>0</v>
      </c>
      <c r="M131" s="6" t="n">
        <f aca="false">iMind!D131</f>
        <v>1</v>
      </c>
    </row>
    <row r="132" customFormat="false" ht="12.8" hidden="false" customHeight="false" outlineLevel="0" collapsed="false">
      <c r="A132" s="4" t="n">
        <f aca="false">iMind!A132</f>
        <v>10125</v>
      </c>
      <c r="B132" s="0" t="str">
        <f aca="false">iMind!B132</f>
        <v>Adhesive agent</v>
      </c>
      <c r="C132" s="0" t="str">
        <f aca="false">iMind!R132</f>
        <v>Household Products</v>
      </c>
      <c r="D132" s="0" t="str">
        <f aca="false">IF(J132&lt;&gt;"","//"&amp;_xlfn.TEXTJOIN("//",1,F132:I132), IF(I132&lt;&gt;"","//"&amp;_xlfn.TEXTJOIN("//",1,F132:H132), IF(H132&lt;&gt;"","//"&amp;_xlfn.TEXTJOIN("//",1,F132:G132), IF(G132&lt;&gt;"","//"&amp;F132, "//"))))</f>
        <v>//Products//Household Products</v>
      </c>
      <c r="E132" s="0" t="str">
        <f aca="false">iMind!H132</f>
        <v>10000-10007-10125</v>
      </c>
      <c r="F132" s="5" t="str">
        <f aca="false">LOOKUP(VALUE(LEFT(iMind!H132,SEARCH("-",iMind!H132,1)-1)),$A$2:$A$1125,$B$2:$B$1125)</f>
        <v>Products</v>
      </c>
      <c r="G132" s="5" t="str">
        <f aca="false">IF(MID(iMind!H132,SEARCH("-",iMind!H132,1)+1,5)&lt;&gt;"",LOOKUP(VALUE(MID(iMind!H132,SEARCH("-",iMind!H132,1)+1,5)),$A$2:$A$1125,$B$2:$B$1125),"")</f>
        <v>Household Products</v>
      </c>
      <c r="H132" s="3" t="str">
        <f aca="false">IF(MID(iMind!H132,5*2+2+1,5)&lt;&gt;"",LOOKUP(VALUE(MID(iMind!H132,5*2+2+1,5)),$A$2:$A$1125,$B$2:$B$1125),"")</f>
        <v>Aquatic envenomation: Echinoderms</v>
      </c>
      <c r="I132" s="3" t="str">
        <f aca="false">IF(MID(iMind!H132,5*3+3+1,5)&lt;&gt;"",LOOKUP(VALUE(MID(iMind!H132,5*3+3+1,5)),$A$2:$A$1125,$B$2:$B$1125),"")</f>
        <v/>
      </c>
      <c r="J132" s="3" t="str">
        <f aca="false">IF(MID(iMind!H132,5*4+4+1,5)&lt;&gt;"",LOOKUP(VALUE(MID(iMind!H132,5*4+4+1,5)),$A$2:$A$1125,$B$2:$B$1125),"")</f>
        <v/>
      </c>
      <c r="K132" s="0" t="n">
        <f aca="false">IF(J132&lt;&gt;"",5, IF(I132&lt;&gt;"",4, IF(H132&lt;&gt;"",3, IF(G132&lt;&gt;"",2, IF(F132&lt;&gt;"",1, 0)))))</f>
        <v>3</v>
      </c>
      <c r="L132" s="0" t="n">
        <v>0</v>
      </c>
      <c r="M132" s="6" t="n">
        <f aca="false">iMind!D132</f>
        <v>1</v>
      </c>
    </row>
    <row r="133" customFormat="false" ht="12.8" hidden="false" customHeight="false" outlineLevel="0" collapsed="false">
      <c r="A133" s="4" t="n">
        <f aca="false">iMind!A133</f>
        <v>10126</v>
      </c>
      <c r="B133" s="0" t="str">
        <f aca="false">iMind!B133</f>
        <v>Air refresher</v>
      </c>
      <c r="C133" s="0" t="str">
        <f aca="false">iMind!R133</f>
        <v>Household Products</v>
      </c>
      <c r="D133" s="0" t="str">
        <f aca="false">IF(J133&lt;&gt;"","//"&amp;_xlfn.TEXTJOIN("//",1,F133:I133), IF(I133&lt;&gt;"","//"&amp;_xlfn.TEXTJOIN("//",1,F133:H133), IF(H133&lt;&gt;"","//"&amp;_xlfn.TEXTJOIN("//",1,F133:G133), IF(G133&lt;&gt;"","//"&amp;F133, "//"))))</f>
        <v>//Products//Household Products</v>
      </c>
      <c r="E133" s="0" t="str">
        <f aca="false">iMind!H133</f>
        <v>10000-10007-10126</v>
      </c>
      <c r="F133" s="5" t="str">
        <f aca="false">LOOKUP(VALUE(LEFT(iMind!H133,SEARCH("-",iMind!H133,1)-1)),$A$2:$A$1125,$B$2:$B$1125)</f>
        <v>Products</v>
      </c>
      <c r="G133" s="5" t="str">
        <f aca="false">IF(MID(iMind!H133,SEARCH("-",iMind!H133,1)+1,5)&lt;&gt;"",LOOKUP(VALUE(MID(iMind!H133,SEARCH("-",iMind!H133,1)+1,5)),$A$2:$A$1125,$B$2:$B$1125),"")</f>
        <v>Household Products</v>
      </c>
      <c r="H133" s="3" t="str">
        <f aca="false">IF(MID(iMind!H133,5*2+2+1,5)&lt;&gt;"",LOOKUP(VALUE(MID(iMind!H133,5*2+2+1,5)),$A$2:$A$1125,$B$2:$B$1125),"")</f>
        <v>Aquatic envenomation: Echinoderms</v>
      </c>
      <c r="I133" s="3" t="str">
        <f aca="false">IF(MID(iMind!H133,5*3+3+1,5)&lt;&gt;"",LOOKUP(VALUE(MID(iMind!H133,5*3+3+1,5)),$A$2:$A$1125,$B$2:$B$1125),"")</f>
        <v/>
      </c>
      <c r="J133" s="3" t="str">
        <f aca="false">IF(MID(iMind!H133,5*4+4+1,5)&lt;&gt;"",LOOKUP(VALUE(MID(iMind!H133,5*4+4+1,5)),$A$2:$A$1125,$B$2:$B$1125),"")</f>
        <v/>
      </c>
      <c r="K133" s="0" t="n">
        <f aca="false">IF(J133&lt;&gt;"",5, IF(I133&lt;&gt;"",4, IF(H133&lt;&gt;"",3, IF(G133&lt;&gt;"",2, IF(F133&lt;&gt;"",1, 0)))))</f>
        <v>3</v>
      </c>
      <c r="L133" s="0" t="n">
        <v>0</v>
      </c>
      <c r="M133" s="6" t="n">
        <f aca="false">iMind!D133</f>
        <v>1</v>
      </c>
    </row>
    <row r="134" customFormat="false" ht="12.8" hidden="false" customHeight="false" outlineLevel="0" collapsed="false">
      <c r="A134" s="4" t="n">
        <f aca="false">iMind!A134</f>
        <v>10127</v>
      </c>
      <c r="B134" s="0" t="str">
        <f aca="false">iMind!B134</f>
        <v>Cleaning agent : dishwashing (manual)</v>
      </c>
      <c r="C134" s="0" t="str">
        <f aca="false">iMind!R134</f>
        <v>Household Products</v>
      </c>
      <c r="D134" s="0" t="str">
        <f aca="false">IF(J134&lt;&gt;"","//"&amp;_xlfn.TEXTJOIN("//",1,F134:I134), IF(I134&lt;&gt;"","//"&amp;_xlfn.TEXTJOIN("//",1,F134:H134), IF(H134&lt;&gt;"","//"&amp;_xlfn.TEXTJOIN("//",1,F134:G134), IF(G134&lt;&gt;"","//"&amp;F134, "//"))))</f>
        <v>//Products//Household Products</v>
      </c>
      <c r="E134" s="0" t="str">
        <f aca="false">iMind!H134</f>
        <v>10000-10007-10127</v>
      </c>
      <c r="F134" s="5" t="str">
        <f aca="false">LOOKUP(VALUE(LEFT(iMind!H134,SEARCH("-",iMind!H134,1)-1)),$A$2:$A$1125,$B$2:$B$1125)</f>
        <v>Products</v>
      </c>
      <c r="G134" s="5" t="str">
        <f aca="false">IF(MID(iMind!H134,SEARCH("-",iMind!H134,1)+1,5)&lt;&gt;"",LOOKUP(VALUE(MID(iMind!H134,SEARCH("-",iMind!H134,1)+1,5)),$A$2:$A$1125,$B$2:$B$1125),"")</f>
        <v>Household Products</v>
      </c>
      <c r="H134" s="3" t="str">
        <f aca="false">IF(MID(iMind!H134,5*2+2+1,5)&lt;&gt;"",LOOKUP(VALUE(MID(iMind!H134,5*2+2+1,5)),$A$2:$A$1125,$B$2:$B$1125),"")</f>
        <v>Aquatic envenomation: Echinoderms</v>
      </c>
      <c r="I134" s="3" t="str">
        <f aca="false">IF(MID(iMind!H134,5*3+3+1,5)&lt;&gt;"",LOOKUP(VALUE(MID(iMind!H134,5*3+3+1,5)),$A$2:$A$1125,$B$2:$B$1125),"")</f>
        <v/>
      </c>
      <c r="J134" s="3" t="str">
        <f aca="false">IF(MID(iMind!H134,5*4+4+1,5)&lt;&gt;"",LOOKUP(VALUE(MID(iMind!H134,5*4+4+1,5)),$A$2:$A$1125,$B$2:$B$1125),"")</f>
        <v/>
      </c>
      <c r="K134" s="0" t="n">
        <f aca="false">IF(J134&lt;&gt;"",5, IF(I134&lt;&gt;"",4, IF(H134&lt;&gt;"",3, IF(G134&lt;&gt;"",2, IF(F134&lt;&gt;"",1, 0)))))</f>
        <v>3</v>
      </c>
      <c r="L134" s="0" t="n">
        <v>0</v>
      </c>
      <c r="M134" s="6" t="n">
        <f aca="false">iMind!D134</f>
        <v>1</v>
      </c>
    </row>
    <row r="135" customFormat="false" ht="12.8" hidden="false" customHeight="false" outlineLevel="0" collapsed="false">
      <c r="A135" s="4" t="n">
        <f aca="false">iMind!A135</f>
        <v>10128</v>
      </c>
      <c r="B135" s="0" t="str">
        <f aca="false">iMind!B135</f>
        <v>Cleaning agent for calces remover</v>
      </c>
      <c r="C135" s="0" t="str">
        <f aca="false">iMind!R135</f>
        <v>Household Products</v>
      </c>
      <c r="D135" s="0" t="str">
        <f aca="false">IF(J135&lt;&gt;"","//"&amp;_xlfn.TEXTJOIN("//",1,F135:I135), IF(I135&lt;&gt;"","//"&amp;_xlfn.TEXTJOIN("//",1,F135:H135), IF(H135&lt;&gt;"","//"&amp;_xlfn.TEXTJOIN("//",1,F135:G135), IF(G135&lt;&gt;"","//"&amp;F135, "//"))))</f>
        <v>//Products//Household Products</v>
      </c>
      <c r="E135" s="0" t="str">
        <f aca="false">iMind!H135</f>
        <v>10000-10007-10128</v>
      </c>
      <c r="F135" s="5" t="str">
        <f aca="false">LOOKUP(VALUE(LEFT(iMind!H135,SEARCH("-",iMind!H135,1)-1)),$A$2:$A$1125,$B$2:$B$1125)</f>
        <v>Products</v>
      </c>
      <c r="G135" s="5" t="str">
        <f aca="false">IF(MID(iMind!H135,SEARCH("-",iMind!H135,1)+1,5)&lt;&gt;"",LOOKUP(VALUE(MID(iMind!H135,SEARCH("-",iMind!H135,1)+1,5)),$A$2:$A$1125,$B$2:$B$1125),"")</f>
        <v>Household Products</v>
      </c>
      <c r="H135" s="3" t="str">
        <f aca="false">IF(MID(iMind!H135,5*2+2+1,5)&lt;&gt;"",LOOKUP(VALUE(MID(iMind!H135,5*2+2+1,5)),$A$2:$A$1125,$B$2:$B$1125),"")</f>
        <v>Aquatic envenomation: Echinoderms</v>
      </c>
      <c r="I135" s="3" t="str">
        <f aca="false">IF(MID(iMind!H135,5*3+3+1,5)&lt;&gt;"",LOOKUP(VALUE(MID(iMind!H135,5*3+3+1,5)),$A$2:$A$1125,$B$2:$B$1125),"")</f>
        <v/>
      </c>
      <c r="J135" s="3" t="str">
        <f aca="false">IF(MID(iMind!H135,5*4+4+1,5)&lt;&gt;"",LOOKUP(VALUE(MID(iMind!H135,5*4+4+1,5)),$A$2:$A$1125,$B$2:$B$1125),"")</f>
        <v/>
      </c>
      <c r="K135" s="0" t="n">
        <f aca="false">IF(J135&lt;&gt;"",5, IF(I135&lt;&gt;"",4, IF(H135&lt;&gt;"",3, IF(G135&lt;&gt;"",2, IF(F135&lt;&gt;"",1, 0)))))</f>
        <v>3</v>
      </c>
      <c r="L135" s="0" t="n">
        <v>0</v>
      </c>
      <c r="M135" s="6" t="n">
        <f aca="false">iMind!D135</f>
        <v>1</v>
      </c>
    </row>
    <row r="136" customFormat="false" ht="12.8" hidden="false" customHeight="false" outlineLevel="0" collapsed="false">
      <c r="A136" s="4" t="n">
        <f aca="false">iMind!A136</f>
        <v>10129</v>
      </c>
      <c r="B136" s="0" t="str">
        <f aca="false">iMind!B136</f>
        <v>Cleaning agent for vegetable</v>
      </c>
      <c r="C136" s="0" t="str">
        <f aca="false">iMind!R136</f>
        <v>Household Products</v>
      </c>
      <c r="D136" s="0" t="str">
        <f aca="false">IF(J136&lt;&gt;"","//"&amp;_xlfn.TEXTJOIN("//",1,F136:I136), IF(I136&lt;&gt;"","//"&amp;_xlfn.TEXTJOIN("//",1,F136:H136), IF(H136&lt;&gt;"","//"&amp;_xlfn.TEXTJOIN("//",1,F136:G136), IF(G136&lt;&gt;"","//"&amp;F136, "//"))))</f>
        <v>//Products//Household Products</v>
      </c>
      <c r="E136" s="0" t="str">
        <f aca="false">iMind!H136</f>
        <v>10000-10007-10129</v>
      </c>
      <c r="F136" s="5" t="str">
        <f aca="false">LOOKUP(VALUE(LEFT(iMind!H136,SEARCH("-",iMind!H136,1)-1)),$A$2:$A$1125,$B$2:$B$1125)</f>
        <v>Products</v>
      </c>
      <c r="G136" s="5" t="str">
        <f aca="false">IF(MID(iMind!H136,SEARCH("-",iMind!H136,1)+1,5)&lt;&gt;"",LOOKUP(VALUE(MID(iMind!H136,SEARCH("-",iMind!H136,1)+1,5)),$A$2:$A$1125,$B$2:$B$1125),"")</f>
        <v>Household Products</v>
      </c>
      <c r="H136" s="3" t="str">
        <f aca="false">IF(MID(iMind!H136,5*2+2+1,5)&lt;&gt;"",LOOKUP(VALUE(MID(iMind!H136,5*2+2+1,5)),$A$2:$A$1125,$B$2:$B$1125),"")</f>
        <v>Aquatic envenomation: Echinoderms</v>
      </c>
      <c r="I136" s="3" t="str">
        <f aca="false">IF(MID(iMind!H136,5*3+3+1,5)&lt;&gt;"",LOOKUP(VALUE(MID(iMind!H136,5*3+3+1,5)),$A$2:$A$1125,$B$2:$B$1125),"")</f>
        <v/>
      </c>
      <c r="J136" s="3" t="str">
        <f aca="false">IF(MID(iMind!H136,5*4+4+1,5)&lt;&gt;"",LOOKUP(VALUE(MID(iMind!H136,5*4+4+1,5)),$A$2:$A$1125,$B$2:$B$1125),"")</f>
        <v/>
      </c>
      <c r="K136" s="0" t="n">
        <f aca="false">IF(J136&lt;&gt;"",5, IF(I136&lt;&gt;"",4, IF(H136&lt;&gt;"",3, IF(G136&lt;&gt;"",2, IF(F136&lt;&gt;"",1, 0)))))</f>
        <v>3</v>
      </c>
      <c r="L136" s="0" t="n">
        <v>0</v>
      </c>
      <c r="M136" s="6" t="n">
        <f aca="false">iMind!D136</f>
        <v>1</v>
      </c>
    </row>
    <row r="137" customFormat="false" ht="12.8" hidden="false" customHeight="false" outlineLevel="0" collapsed="false">
      <c r="A137" s="4" t="n">
        <f aca="false">iMind!A137</f>
        <v>10130</v>
      </c>
      <c r="B137" s="0" t="str">
        <f aca="false">iMind!B137</f>
        <v>Cleaning agent for contact lens</v>
      </c>
      <c r="C137" s="0" t="str">
        <f aca="false">iMind!R137</f>
        <v>Household Products</v>
      </c>
      <c r="D137" s="0" t="str">
        <f aca="false">IF(J137&lt;&gt;"","//"&amp;_xlfn.TEXTJOIN("//",1,F137:I137), IF(I137&lt;&gt;"","//"&amp;_xlfn.TEXTJOIN("//",1,F137:H137), IF(H137&lt;&gt;"","//"&amp;_xlfn.TEXTJOIN("//",1,F137:G137), IF(G137&lt;&gt;"","//"&amp;F137, "//"))))</f>
        <v>//Products//Household Products</v>
      </c>
      <c r="E137" s="0" t="str">
        <f aca="false">iMind!H137</f>
        <v>10000-10007-10130</v>
      </c>
      <c r="F137" s="5" t="str">
        <f aca="false">LOOKUP(VALUE(LEFT(iMind!H137,SEARCH("-",iMind!H137,1)-1)),$A$2:$A$1125,$B$2:$B$1125)</f>
        <v>Products</v>
      </c>
      <c r="G137" s="5" t="str">
        <f aca="false">IF(MID(iMind!H137,SEARCH("-",iMind!H137,1)+1,5)&lt;&gt;"",LOOKUP(VALUE(MID(iMind!H137,SEARCH("-",iMind!H137,1)+1,5)),$A$2:$A$1125,$B$2:$B$1125),"")</f>
        <v>Household Products</v>
      </c>
      <c r="H137" s="3" t="str">
        <f aca="false">IF(MID(iMind!H137,5*2+2+1,5)&lt;&gt;"",LOOKUP(VALUE(MID(iMind!H137,5*2+2+1,5)),$A$2:$A$1125,$B$2:$B$1125),"")</f>
        <v>Aquatic envenomation: Echinoderms</v>
      </c>
      <c r="I137" s="3" t="str">
        <f aca="false">IF(MID(iMind!H137,5*3+3+1,5)&lt;&gt;"",LOOKUP(VALUE(MID(iMind!H137,5*3+3+1,5)),$A$2:$A$1125,$B$2:$B$1125),"")</f>
        <v/>
      </c>
      <c r="J137" s="3" t="str">
        <f aca="false">IF(MID(iMind!H137,5*4+4+1,5)&lt;&gt;"",LOOKUP(VALUE(MID(iMind!H137,5*4+4+1,5)),$A$2:$A$1125,$B$2:$B$1125),"")</f>
        <v/>
      </c>
      <c r="K137" s="0" t="n">
        <f aca="false">IF(J137&lt;&gt;"",5, IF(I137&lt;&gt;"",4, IF(H137&lt;&gt;"",3, IF(G137&lt;&gt;"",2, IF(F137&lt;&gt;"",1, 0)))))</f>
        <v>3</v>
      </c>
      <c r="L137" s="0" t="n">
        <v>0</v>
      </c>
      <c r="M137" s="6" t="n">
        <f aca="false">iMind!D137</f>
        <v>1</v>
      </c>
    </row>
    <row r="138" customFormat="false" ht="12.8" hidden="false" customHeight="false" outlineLevel="0" collapsed="false">
      <c r="A138" s="4" t="n">
        <f aca="false">iMind!A138</f>
        <v>10131</v>
      </c>
      <c r="B138" s="0" t="str">
        <f aca="false">iMind!B138</f>
        <v>Cleaning agent for floor</v>
      </c>
      <c r="C138" s="0" t="str">
        <f aca="false">iMind!R138</f>
        <v>Household Products</v>
      </c>
      <c r="D138" s="0" t="str">
        <f aca="false">IF(J138&lt;&gt;"","//"&amp;_xlfn.TEXTJOIN("//",1,F138:I138), IF(I138&lt;&gt;"","//"&amp;_xlfn.TEXTJOIN("//",1,F138:H138), IF(H138&lt;&gt;"","//"&amp;_xlfn.TEXTJOIN("//",1,F138:G138), IF(G138&lt;&gt;"","//"&amp;F138, "//"))))</f>
        <v>//Products//Household Products</v>
      </c>
      <c r="E138" s="0" t="str">
        <f aca="false">iMind!H138</f>
        <v>10000-10007-10131</v>
      </c>
      <c r="F138" s="5" t="str">
        <f aca="false">LOOKUP(VALUE(LEFT(iMind!H138,SEARCH("-",iMind!H138,1)-1)),$A$2:$A$1125,$B$2:$B$1125)</f>
        <v>Products</v>
      </c>
      <c r="G138" s="5" t="str">
        <f aca="false">IF(MID(iMind!H138,SEARCH("-",iMind!H138,1)+1,5)&lt;&gt;"",LOOKUP(VALUE(MID(iMind!H138,SEARCH("-",iMind!H138,1)+1,5)),$A$2:$A$1125,$B$2:$B$1125),"")</f>
        <v>Household Products</v>
      </c>
      <c r="H138" s="3" t="str">
        <f aca="false">IF(MID(iMind!H138,5*2+2+1,5)&lt;&gt;"",LOOKUP(VALUE(MID(iMind!H138,5*2+2+1,5)),$A$2:$A$1125,$B$2:$B$1125),"")</f>
        <v>Aquatic envenomation: Echinoderms</v>
      </c>
      <c r="I138" s="3" t="str">
        <f aca="false">IF(MID(iMind!H138,5*3+3+1,5)&lt;&gt;"",LOOKUP(VALUE(MID(iMind!H138,5*3+3+1,5)),$A$2:$A$1125,$B$2:$B$1125),"")</f>
        <v/>
      </c>
      <c r="J138" s="3" t="str">
        <f aca="false">IF(MID(iMind!H138,5*4+4+1,5)&lt;&gt;"",LOOKUP(VALUE(MID(iMind!H138,5*4+4+1,5)),$A$2:$A$1125,$B$2:$B$1125),"")</f>
        <v/>
      </c>
      <c r="K138" s="0" t="n">
        <f aca="false">IF(J138&lt;&gt;"",5, IF(I138&lt;&gt;"",4, IF(H138&lt;&gt;"",3, IF(G138&lt;&gt;"",2, IF(F138&lt;&gt;"",1, 0)))))</f>
        <v>3</v>
      </c>
      <c r="L138" s="0" t="n">
        <v>0</v>
      </c>
      <c r="M138" s="6" t="n">
        <f aca="false">iMind!D138</f>
        <v>1</v>
      </c>
    </row>
    <row r="139" customFormat="false" ht="12.8" hidden="false" customHeight="false" outlineLevel="0" collapsed="false">
      <c r="A139" s="4" t="n">
        <f aca="false">iMind!A139</f>
        <v>10132</v>
      </c>
      <c r="B139" s="0" t="str">
        <f aca="false">iMind!B139</f>
        <v>Polishing/ Coating agent: floor</v>
      </c>
      <c r="C139" s="0" t="str">
        <f aca="false">iMind!R139</f>
        <v>Household Products</v>
      </c>
      <c r="D139" s="0" t="str">
        <f aca="false">IF(J139&lt;&gt;"","//"&amp;_xlfn.TEXTJOIN("//",1,F139:I139), IF(I139&lt;&gt;"","//"&amp;_xlfn.TEXTJOIN("//",1,F139:H139), IF(H139&lt;&gt;"","//"&amp;_xlfn.TEXTJOIN("//",1,F139:G139), IF(G139&lt;&gt;"","//"&amp;F139, "//"))))</f>
        <v>//Products//Household Products</v>
      </c>
      <c r="E139" s="0" t="str">
        <f aca="false">iMind!H139</f>
        <v>10000-10007-10132</v>
      </c>
      <c r="F139" s="5" t="str">
        <f aca="false">LOOKUP(VALUE(LEFT(iMind!H139,SEARCH("-",iMind!H139,1)-1)),$A$2:$A$1125,$B$2:$B$1125)</f>
        <v>Products</v>
      </c>
      <c r="G139" s="5" t="str">
        <f aca="false">IF(MID(iMind!H139,SEARCH("-",iMind!H139,1)+1,5)&lt;&gt;"",LOOKUP(VALUE(MID(iMind!H139,SEARCH("-",iMind!H139,1)+1,5)),$A$2:$A$1125,$B$2:$B$1125),"")</f>
        <v>Household Products</v>
      </c>
      <c r="H139" s="3" t="str">
        <f aca="false">IF(MID(iMind!H139,5*2+2+1,5)&lt;&gt;"",LOOKUP(VALUE(MID(iMind!H139,5*2+2+1,5)),$A$2:$A$1125,$B$2:$B$1125),"")</f>
        <v>Aquatic envenomation: Echinoderms</v>
      </c>
      <c r="I139" s="3" t="str">
        <f aca="false">IF(MID(iMind!H139,5*3+3+1,5)&lt;&gt;"",LOOKUP(VALUE(MID(iMind!H139,5*3+3+1,5)),$A$2:$A$1125,$B$2:$B$1125),"")</f>
        <v/>
      </c>
      <c r="J139" s="3" t="str">
        <f aca="false">IF(MID(iMind!H139,5*4+4+1,5)&lt;&gt;"",LOOKUP(VALUE(MID(iMind!H139,5*4+4+1,5)),$A$2:$A$1125,$B$2:$B$1125),"")</f>
        <v/>
      </c>
      <c r="K139" s="0" t="n">
        <f aca="false">IF(J139&lt;&gt;"",5, IF(I139&lt;&gt;"",4, IF(H139&lt;&gt;"",3, IF(G139&lt;&gt;"",2, IF(F139&lt;&gt;"",1, 0)))))</f>
        <v>3</v>
      </c>
      <c r="L139" s="0" t="n">
        <v>0</v>
      </c>
      <c r="M139" s="6" t="n">
        <f aca="false">iMind!D139</f>
        <v>1</v>
      </c>
    </row>
    <row r="140" customFormat="false" ht="12.8" hidden="false" customHeight="false" outlineLevel="0" collapsed="false">
      <c r="A140" s="4" t="n">
        <f aca="false">iMind!A140</f>
        <v>10133</v>
      </c>
      <c r="B140" s="0" t="str">
        <f aca="false">iMind!B140</f>
        <v>Cleaning agent for glass</v>
      </c>
      <c r="C140" s="0" t="str">
        <f aca="false">iMind!R140</f>
        <v>Household Products</v>
      </c>
      <c r="D140" s="0" t="str">
        <f aca="false">IF(J140&lt;&gt;"","//"&amp;_xlfn.TEXTJOIN("//",1,F140:I140), IF(I140&lt;&gt;"","//"&amp;_xlfn.TEXTJOIN("//",1,F140:H140), IF(H140&lt;&gt;"","//"&amp;_xlfn.TEXTJOIN("//",1,F140:G140), IF(G140&lt;&gt;"","//"&amp;F140, "//"))))</f>
        <v>//Products//Household Products</v>
      </c>
      <c r="E140" s="0" t="str">
        <f aca="false">iMind!H140</f>
        <v>10000-10007-10133</v>
      </c>
      <c r="F140" s="5" t="str">
        <f aca="false">LOOKUP(VALUE(LEFT(iMind!H140,SEARCH("-",iMind!H140,1)-1)),$A$2:$A$1125,$B$2:$B$1125)</f>
        <v>Products</v>
      </c>
      <c r="G140" s="5" t="str">
        <f aca="false">IF(MID(iMind!H140,SEARCH("-",iMind!H140,1)+1,5)&lt;&gt;"",LOOKUP(VALUE(MID(iMind!H140,SEARCH("-",iMind!H140,1)+1,5)),$A$2:$A$1125,$B$2:$B$1125),"")</f>
        <v>Household Products</v>
      </c>
      <c r="H140" s="3" t="str">
        <f aca="false">IF(MID(iMind!H140,5*2+2+1,5)&lt;&gt;"",LOOKUP(VALUE(MID(iMind!H140,5*2+2+1,5)),$A$2:$A$1125,$B$2:$B$1125),"")</f>
        <v>Aquatic envenomation: Echinoderms</v>
      </c>
      <c r="I140" s="3" t="str">
        <f aca="false">IF(MID(iMind!H140,5*3+3+1,5)&lt;&gt;"",LOOKUP(VALUE(MID(iMind!H140,5*3+3+1,5)),$A$2:$A$1125,$B$2:$B$1125),"")</f>
        <v/>
      </c>
      <c r="J140" s="3" t="str">
        <f aca="false">IF(MID(iMind!H140,5*4+4+1,5)&lt;&gt;"",LOOKUP(VALUE(MID(iMind!H140,5*4+4+1,5)),$A$2:$A$1125,$B$2:$B$1125),"")</f>
        <v/>
      </c>
      <c r="K140" s="0" t="n">
        <f aca="false">IF(J140&lt;&gt;"",5, IF(I140&lt;&gt;"",4, IF(H140&lt;&gt;"",3, IF(G140&lt;&gt;"",2, IF(F140&lt;&gt;"",1, 0)))))</f>
        <v>3</v>
      </c>
      <c r="L140" s="0" t="n">
        <v>0</v>
      </c>
      <c r="M140" s="6" t="n">
        <f aca="false">iMind!D140</f>
        <v>1</v>
      </c>
    </row>
    <row r="141" customFormat="false" ht="12.8" hidden="false" customHeight="false" outlineLevel="0" collapsed="false">
      <c r="A141" s="4" t="n">
        <f aca="false">iMind!A141</f>
        <v>10134</v>
      </c>
      <c r="B141" s="0" t="str">
        <f aca="false">iMind!B141</f>
        <v>Cleaning agent for laundry</v>
      </c>
      <c r="C141" s="0" t="str">
        <f aca="false">iMind!R141</f>
        <v>Household Products</v>
      </c>
      <c r="D141" s="0" t="str">
        <f aca="false">IF(J141&lt;&gt;"","//"&amp;_xlfn.TEXTJOIN("//",1,F141:I141), IF(I141&lt;&gt;"","//"&amp;_xlfn.TEXTJOIN("//",1,F141:H141), IF(H141&lt;&gt;"","//"&amp;_xlfn.TEXTJOIN("//",1,F141:G141), IF(G141&lt;&gt;"","//"&amp;F141, "//"))))</f>
        <v>//Products//Household Products</v>
      </c>
      <c r="E141" s="0" t="str">
        <f aca="false">iMind!H141</f>
        <v>10000-10007-10134</v>
      </c>
      <c r="F141" s="5" t="str">
        <f aca="false">LOOKUP(VALUE(LEFT(iMind!H141,SEARCH("-",iMind!H141,1)-1)),$A$2:$A$1125,$B$2:$B$1125)</f>
        <v>Products</v>
      </c>
      <c r="G141" s="5" t="str">
        <f aca="false">IF(MID(iMind!H141,SEARCH("-",iMind!H141,1)+1,5)&lt;&gt;"",LOOKUP(VALUE(MID(iMind!H141,SEARCH("-",iMind!H141,1)+1,5)),$A$2:$A$1125,$B$2:$B$1125),"")</f>
        <v>Household Products</v>
      </c>
      <c r="H141" s="3" t="str">
        <f aca="false">IF(MID(iMind!H141,5*2+2+1,5)&lt;&gt;"",LOOKUP(VALUE(MID(iMind!H141,5*2+2+1,5)),$A$2:$A$1125,$B$2:$B$1125),"")</f>
        <v>Cleaning agent for laundry</v>
      </c>
      <c r="I141" s="3" t="str">
        <f aca="false">IF(MID(iMind!H141,5*3+3+1,5)&lt;&gt;"",LOOKUP(VALUE(MID(iMind!H141,5*3+3+1,5)),$A$2:$A$1125,$B$2:$B$1125),"")</f>
        <v/>
      </c>
      <c r="J141" s="3" t="str">
        <f aca="false">IF(MID(iMind!H141,5*4+4+1,5)&lt;&gt;"",LOOKUP(VALUE(MID(iMind!H141,5*4+4+1,5)),$A$2:$A$1125,$B$2:$B$1125),"")</f>
        <v/>
      </c>
      <c r="K141" s="0" t="n">
        <f aca="false">IF(J141&lt;&gt;"",5, IF(I141&lt;&gt;"",4, IF(H141&lt;&gt;"",3, IF(G141&lt;&gt;"",2, IF(F141&lt;&gt;"",1, 0)))))</f>
        <v>3</v>
      </c>
      <c r="L141" s="0" t="n">
        <v>0</v>
      </c>
      <c r="M141" s="6" t="n">
        <f aca="false">iMind!D141</f>
        <v>1</v>
      </c>
    </row>
    <row r="142" customFormat="false" ht="12.8" hidden="false" customHeight="false" outlineLevel="0" collapsed="false">
      <c r="A142" s="4" t="n">
        <f aca="false">iMind!A142</f>
        <v>10135</v>
      </c>
      <c r="B142" s="0" t="str">
        <f aca="false">iMind!B142</f>
        <v>Cleaning agent for bottle or milk bottle</v>
      </c>
      <c r="C142" s="0" t="str">
        <f aca="false">iMind!R142</f>
        <v>Household Products</v>
      </c>
      <c r="D142" s="0" t="str">
        <f aca="false">IF(J142&lt;&gt;"","//"&amp;_xlfn.TEXTJOIN("//",1,F142:I142), IF(I142&lt;&gt;"","//"&amp;_xlfn.TEXTJOIN("//",1,F142:H142), IF(H142&lt;&gt;"","//"&amp;_xlfn.TEXTJOIN("//",1,F142:G142), IF(G142&lt;&gt;"","//"&amp;F142, "//"))))</f>
        <v>//Products//Household Products</v>
      </c>
      <c r="E142" s="0" t="str">
        <f aca="false">iMind!H142</f>
        <v>10000-10007-10135</v>
      </c>
      <c r="F142" s="5" t="str">
        <f aca="false">LOOKUP(VALUE(LEFT(iMind!H142,SEARCH("-",iMind!H142,1)-1)),$A$2:$A$1125,$B$2:$B$1125)</f>
        <v>Products</v>
      </c>
      <c r="G142" s="5" t="str">
        <f aca="false">IF(MID(iMind!H142,SEARCH("-",iMind!H142,1)+1,5)&lt;&gt;"",LOOKUP(VALUE(MID(iMind!H142,SEARCH("-",iMind!H142,1)+1,5)),$A$2:$A$1125,$B$2:$B$1125),"")</f>
        <v>Household Products</v>
      </c>
      <c r="H142" s="3" t="str">
        <f aca="false">IF(MID(iMind!H142,5*2+2+1,5)&lt;&gt;"",LOOKUP(VALUE(MID(iMind!H142,5*2+2+1,5)),$A$2:$A$1125,$B$2:$B$1125),"")</f>
        <v>Cleaning agent for bottle or milk bottle</v>
      </c>
      <c r="I142" s="3" t="str">
        <f aca="false">IF(MID(iMind!H142,5*3+3+1,5)&lt;&gt;"",LOOKUP(VALUE(MID(iMind!H142,5*3+3+1,5)),$A$2:$A$1125,$B$2:$B$1125),"")</f>
        <v/>
      </c>
      <c r="J142" s="3" t="str">
        <f aca="false">IF(MID(iMind!H142,5*4+4+1,5)&lt;&gt;"",LOOKUP(VALUE(MID(iMind!H142,5*4+4+1,5)),$A$2:$A$1125,$B$2:$B$1125),"")</f>
        <v/>
      </c>
      <c r="K142" s="0" t="n">
        <f aca="false">IF(J142&lt;&gt;"",5, IF(I142&lt;&gt;"",4, IF(H142&lt;&gt;"",3, IF(G142&lt;&gt;"",2, IF(F142&lt;&gt;"",1, 0)))))</f>
        <v>3</v>
      </c>
      <c r="L142" s="0" t="n">
        <v>0</v>
      </c>
      <c r="M142" s="6" t="n">
        <f aca="false">iMind!D142</f>
        <v>1</v>
      </c>
    </row>
    <row r="143" customFormat="false" ht="12.8" hidden="false" customHeight="false" outlineLevel="0" collapsed="false">
      <c r="A143" s="4" t="n">
        <f aca="false">iMind!A143</f>
        <v>10136</v>
      </c>
      <c r="B143" s="0" t="str">
        <f aca="false">iMind!B143</f>
        <v>Cleaning agent for swimming pool</v>
      </c>
      <c r="C143" s="0" t="str">
        <f aca="false">iMind!R143</f>
        <v>Household Products</v>
      </c>
      <c r="D143" s="0" t="str">
        <f aca="false">IF(J143&lt;&gt;"","//"&amp;_xlfn.TEXTJOIN("//",1,F143:I143), IF(I143&lt;&gt;"","//"&amp;_xlfn.TEXTJOIN("//",1,F143:H143), IF(H143&lt;&gt;"","//"&amp;_xlfn.TEXTJOIN("//",1,F143:G143), IF(G143&lt;&gt;"","//"&amp;F143, "//"))))</f>
        <v>//Products//Household Products</v>
      </c>
      <c r="E143" s="0" t="str">
        <f aca="false">iMind!H143</f>
        <v>10000-10007-10136</v>
      </c>
      <c r="F143" s="5" t="str">
        <f aca="false">LOOKUP(VALUE(LEFT(iMind!H143,SEARCH("-",iMind!H143,1)-1)),$A$2:$A$1125,$B$2:$B$1125)</f>
        <v>Products</v>
      </c>
      <c r="G143" s="5" t="str">
        <f aca="false">IF(MID(iMind!H143,SEARCH("-",iMind!H143,1)+1,5)&lt;&gt;"",LOOKUP(VALUE(MID(iMind!H143,SEARCH("-",iMind!H143,1)+1,5)),$A$2:$A$1125,$B$2:$B$1125),"")</f>
        <v>Household Products</v>
      </c>
      <c r="H143" s="3" t="str">
        <f aca="false">IF(MID(iMind!H143,5*2+2+1,5)&lt;&gt;"",LOOKUP(VALUE(MID(iMind!H143,5*2+2+1,5)),$A$2:$A$1125,$B$2:$B$1125),"")</f>
        <v>Cleaning agent for swimming pool</v>
      </c>
      <c r="I143" s="3" t="str">
        <f aca="false">IF(MID(iMind!H143,5*3+3+1,5)&lt;&gt;"",LOOKUP(VALUE(MID(iMind!H143,5*3+3+1,5)),$A$2:$A$1125,$B$2:$B$1125),"")</f>
        <v/>
      </c>
      <c r="J143" s="3" t="str">
        <f aca="false">IF(MID(iMind!H143,5*4+4+1,5)&lt;&gt;"",LOOKUP(VALUE(MID(iMind!H143,5*4+4+1,5)),$A$2:$A$1125,$B$2:$B$1125),"")</f>
        <v/>
      </c>
      <c r="K143" s="0" t="n">
        <f aca="false">IF(J143&lt;&gt;"",5, IF(I143&lt;&gt;"",4, IF(H143&lt;&gt;"",3, IF(G143&lt;&gt;"",2, IF(F143&lt;&gt;"",1, 0)))))</f>
        <v>3</v>
      </c>
      <c r="L143" s="0" t="n">
        <v>0</v>
      </c>
      <c r="M143" s="6" t="n">
        <f aca="false">iMind!D143</f>
        <v>1</v>
      </c>
    </row>
    <row r="144" customFormat="false" ht="12.8" hidden="false" customHeight="false" outlineLevel="0" collapsed="false">
      <c r="A144" s="4" t="n">
        <f aca="false">iMind!A144</f>
        <v>10137</v>
      </c>
      <c r="B144" s="0" t="str">
        <f aca="false">iMind!B144</f>
        <v>Cleaning agent for tape recorder</v>
      </c>
      <c r="C144" s="0" t="str">
        <f aca="false">iMind!R144</f>
        <v>Household Products</v>
      </c>
      <c r="D144" s="0" t="str">
        <f aca="false">IF(J144&lt;&gt;"","//"&amp;_xlfn.TEXTJOIN("//",1,F144:I144), IF(I144&lt;&gt;"","//"&amp;_xlfn.TEXTJOIN("//",1,F144:H144), IF(H144&lt;&gt;"","//"&amp;_xlfn.TEXTJOIN("//",1,F144:G144), IF(G144&lt;&gt;"","//"&amp;F144, "//"))))</f>
        <v>//Products//Household Products</v>
      </c>
      <c r="E144" s="0" t="str">
        <f aca="false">iMind!H144</f>
        <v>10000-10007-10137</v>
      </c>
      <c r="F144" s="5" t="str">
        <f aca="false">LOOKUP(VALUE(LEFT(iMind!H144,SEARCH("-",iMind!H144,1)-1)),$A$2:$A$1125,$B$2:$B$1125)</f>
        <v>Products</v>
      </c>
      <c r="G144" s="5" t="str">
        <f aca="false">IF(MID(iMind!H144,SEARCH("-",iMind!H144,1)+1,5)&lt;&gt;"",LOOKUP(VALUE(MID(iMind!H144,SEARCH("-",iMind!H144,1)+1,5)),$A$2:$A$1125,$B$2:$B$1125),"")</f>
        <v>Household Products</v>
      </c>
      <c r="H144" s="3" t="str">
        <f aca="false">IF(MID(iMind!H144,5*2+2+1,5)&lt;&gt;"",LOOKUP(VALUE(MID(iMind!H144,5*2+2+1,5)),$A$2:$A$1125,$B$2:$B$1125),"")</f>
        <v>Cleaning agent for tape recorder</v>
      </c>
      <c r="I144" s="3" t="str">
        <f aca="false">IF(MID(iMind!H144,5*3+3+1,5)&lt;&gt;"",LOOKUP(VALUE(MID(iMind!H144,5*3+3+1,5)),$A$2:$A$1125,$B$2:$B$1125),"")</f>
        <v/>
      </c>
      <c r="J144" s="3" t="str">
        <f aca="false">IF(MID(iMind!H144,5*4+4+1,5)&lt;&gt;"",LOOKUP(VALUE(MID(iMind!H144,5*4+4+1,5)),$A$2:$A$1125,$B$2:$B$1125),"")</f>
        <v/>
      </c>
      <c r="K144" s="0" t="n">
        <f aca="false">IF(J144&lt;&gt;"",5, IF(I144&lt;&gt;"",4, IF(H144&lt;&gt;"",3, IF(G144&lt;&gt;"",2, IF(F144&lt;&gt;"",1, 0)))))</f>
        <v>3</v>
      </c>
      <c r="L144" s="0" t="n">
        <v>0</v>
      </c>
      <c r="M144" s="6" t="n">
        <f aca="false">iMind!D144</f>
        <v>1</v>
      </c>
    </row>
    <row r="145" customFormat="false" ht="12.8" hidden="false" customHeight="false" outlineLevel="0" collapsed="false">
      <c r="A145" s="4" t="n">
        <f aca="false">iMind!A145</f>
        <v>10138</v>
      </c>
      <c r="B145" s="0" t="str">
        <f aca="false">iMind!B145</f>
        <v>Cleaning agent for toilet</v>
      </c>
      <c r="C145" s="0" t="str">
        <f aca="false">iMind!R145</f>
        <v>Household Products</v>
      </c>
      <c r="D145" s="0" t="str">
        <f aca="false">IF(J145&lt;&gt;"","//"&amp;_xlfn.TEXTJOIN("//",1,F145:I145), IF(I145&lt;&gt;"","//"&amp;_xlfn.TEXTJOIN("//",1,F145:H145), IF(H145&lt;&gt;"","//"&amp;_xlfn.TEXTJOIN("//",1,F145:G145), IF(G145&lt;&gt;"","//"&amp;F145, "//"))))</f>
        <v>//Products//Household Products</v>
      </c>
      <c r="E145" s="0" t="str">
        <f aca="false">iMind!H145</f>
        <v>10000-10007-10138</v>
      </c>
      <c r="F145" s="5" t="str">
        <f aca="false">LOOKUP(VALUE(LEFT(iMind!H145,SEARCH("-",iMind!H145,1)-1)),$A$2:$A$1125,$B$2:$B$1125)</f>
        <v>Products</v>
      </c>
      <c r="G145" s="5" t="str">
        <f aca="false">IF(MID(iMind!H145,SEARCH("-",iMind!H145,1)+1,5)&lt;&gt;"",LOOKUP(VALUE(MID(iMind!H145,SEARCH("-",iMind!H145,1)+1,5)),$A$2:$A$1125,$B$2:$B$1125),"")</f>
        <v>Household Products</v>
      </c>
      <c r="H145" s="3" t="str">
        <f aca="false">IF(MID(iMind!H145,5*2+2+1,5)&lt;&gt;"",LOOKUP(VALUE(MID(iMind!H145,5*2+2+1,5)),$A$2:$A$1125,$B$2:$B$1125),"")</f>
        <v>Cleaning agent for toilet</v>
      </c>
      <c r="I145" s="3" t="str">
        <f aca="false">IF(MID(iMind!H145,5*3+3+1,5)&lt;&gt;"",LOOKUP(VALUE(MID(iMind!H145,5*3+3+1,5)),$A$2:$A$1125,$B$2:$B$1125),"")</f>
        <v/>
      </c>
      <c r="J145" s="3" t="str">
        <f aca="false">IF(MID(iMind!H145,5*4+4+1,5)&lt;&gt;"",LOOKUP(VALUE(MID(iMind!H145,5*4+4+1,5)),$A$2:$A$1125,$B$2:$B$1125),"")</f>
        <v/>
      </c>
      <c r="K145" s="0" t="n">
        <f aca="false">IF(J145&lt;&gt;"",5, IF(I145&lt;&gt;"",4, IF(H145&lt;&gt;"",3, IF(G145&lt;&gt;"",2, IF(F145&lt;&gt;"",1, 0)))))</f>
        <v>3</v>
      </c>
      <c r="L145" s="0" t="n">
        <v>0</v>
      </c>
      <c r="M145" s="6" t="n">
        <f aca="false">iMind!D145</f>
        <v>1</v>
      </c>
    </row>
    <row r="146" customFormat="false" ht="12.8" hidden="false" customHeight="false" outlineLevel="0" collapsed="false">
      <c r="A146" s="4" t="n">
        <f aca="false">iMind!A146</f>
        <v>10139</v>
      </c>
      <c r="B146" s="0" t="str">
        <f aca="false">iMind!B146</f>
        <v>Cleaning agent multipurpose cleaner</v>
      </c>
      <c r="C146" s="0" t="str">
        <f aca="false">iMind!R146</f>
        <v>Household Products</v>
      </c>
      <c r="D146" s="0" t="str">
        <f aca="false">IF(J146&lt;&gt;"","//"&amp;_xlfn.TEXTJOIN("//",1,F146:I146), IF(I146&lt;&gt;"","//"&amp;_xlfn.TEXTJOIN("//",1,F146:H146), IF(H146&lt;&gt;"","//"&amp;_xlfn.TEXTJOIN("//",1,F146:G146), IF(G146&lt;&gt;"","//"&amp;F146, "//"))))</f>
        <v>//Products//Household Products</v>
      </c>
      <c r="E146" s="0" t="str">
        <f aca="false">iMind!H146</f>
        <v>10000-10007-10139</v>
      </c>
      <c r="F146" s="5" t="str">
        <f aca="false">LOOKUP(VALUE(LEFT(iMind!H146,SEARCH("-",iMind!H146,1)-1)),$A$2:$A$1125,$B$2:$B$1125)</f>
        <v>Products</v>
      </c>
      <c r="G146" s="5" t="str">
        <f aca="false">IF(MID(iMind!H146,SEARCH("-",iMind!H146,1)+1,5)&lt;&gt;"",LOOKUP(VALUE(MID(iMind!H146,SEARCH("-",iMind!H146,1)+1,5)),$A$2:$A$1125,$B$2:$B$1125),"")</f>
        <v>Household Products</v>
      </c>
      <c r="H146" s="3" t="str">
        <f aca="false">IF(MID(iMind!H146,5*2+2+1,5)&lt;&gt;"",LOOKUP(VALUE(MID(iMind!H146,5*2+2+1,5)),$A$2:$A$1125,$B$2:$B$1125),"")</f>
        <v>Cleaning agent multipurpose cleaner</v>
      </c>
      <c r="I146" s="3" t="str">
        <f aca="false">IF(MID(iMind!H146,5*3+3+1,5)&lt;&gt;"",LOOKUP(VALUE(MID(iMind!H146,5*3+3+1,5)),$A$2:$A$1125,$B$2:$B$1125),"")</f>
        <v/>
      </c>
      <c r="J146" s="3" t="str">
        <f aca="false">IF(MID(iMind!H146,5*4+4+1,5)&lt;&gt;"",LOOKUP(VALUE(MID(iMind!H146,5*4+4+1,5)),$A$2:$A$1125,$B$2:$B$1125),"")</f>
        <v/>
      </c>
      <c r="K146" s="0" t="n">
        <f aca="false">IF(J146&lt;&gt;"",5, IF(I146&lt;&gt;"",4, IF(H146&lt;&gt;"",3, IF(G146&lt;&gt;"",2, IF(F146&lt;&gt;"",1, 0)))))</f>
        <v>3</v>
      </c>
      <c r="L146" s="0" t="n">
        <v>0</v>
      </c>
      <c r="M146" s="6" t="n">
        <f aca="false">iMind!D146</f>
        <v>1</v>
      </c>
    </row>
    <row r="147" customFormat="false" ht="12.8" hidden="false" customHeight="false" outlineLevel="0" collapsed="false">
      <c r="A147" s="4" t="n">
        <f aca="false">iMind!A147</f>
        <v>10140</v>
      </c>
      <c r="B147" s="0" t="str">
        <f aca="false">iMind!B147</f>
        <v>Cold pack content</v>
      </c>
      <c r="C147" s="0" t="str">
        <f aca="false">iMind!R147</f>
        <v>Household Products</v>
      </c>
      <c r="D147" s="0" t="str">
        <f aca="false">IF(J147&lt;&gt;"","//"&amp;_xlfn.TEXTJOIN("//",1,F147:I147), IF(I147&lt;&gt;"","//"&amp;_xlfn.TEXTJOIN("//",1,F147:H147), IF(H147&lt;&gt;"","//"&amp;_xlfn.TEXTJOIN("//",1,F147:G147), IF(G147&lt;&gt;"","//"&amp;F147, "//"))))</f>
        <v>//Products//Household Products</v>
      </c>
      <c r="E147" s="0" t="str">
        <f aca="false">iMind!H147</f>
        <v>10000-10007-10140</v>
      </c>
      <c r="F147" s="5" t="str">
        <f aca="false">LOOKUP(VALUE(LEFT(iMind!H147,SEARCH("-",iMind!H147,1)-1)),$A$2:$A$1125,$B$2:$B$1125)</f>
        <v>Products</v>
      </c>
      <c r="G147" s="5" t="str">
        <f aca="false">IF(MID(iMind!H147,SEARCH("-",iMind!H147,1)+1,5)&lt;&gt;"",LOOKUP(VALUE(MID(iMind!H147,SEARCH("-",iMind!H147,1)+1,5)),$A$2:$A$1125,$B$2:$B$1125),"")</f>
        <v>Household Products</v>
      </c>
      <c r="H147" s="3" t="str">
        <f aca="false">IF(MID(iMind!H147,5*2+2+1,5)&lt;&gt;"",LOOKUP(VALUE(MID(iMind!H147,5*2+2+1,5)),$A$2:$A$1125,$B$2:$B$1125),"")</f>
        <v>Cold pack content</v>
      </c>
      <c r="I147" s="3" t="str">
        <f aca="false">IF(MID(iMind!H147,5*3+3+1,5)&lt;&gt;"",LOOKUP(VALUE(MID(iMind!H147,5*3+3+1,5)),$A$2:$A$1125,$B$2:$B$1125),"")</f>
        <v/>
      </c>
      <c r="J147" s="3" t="str">
        <f aca="false">IF(MID(iMind!H147,5*4+4+1,5)&lt;&gt;"",LOOKUP(VALUE(MID(iMind!H147,5*4+4+1,5)),$A$2:$A$1125,$B$2:$B$1125),"")</f>
        <v/>
      </c>
      <c r="K147" s="0" t="n">
        <f aca="false">IF(J147&lt;&gt;"",5, IF(I147&lt;&gt;"",4, IF(H147&lt;&gt;"",3, IF(G147&lt;&gt;"",2, IF(F147&lt;&gt;"",1, 0)))))</f>
        <v>3</v>
      </c>
      <c r="L147" s="0" t="n">
        <v>0</v>
      </c>
      <c r="M147" s="6" t="n">
        <f aca="false">iMind!D147</f>
        <v>1</v>
      </c>
    </row>
    <row r="148" customFormat="false" ht="12.8" hidden="false" customHeight="false" outlineLevel="0" collapsed="false">
      <c r="A148" s="4" t="n">
        <f aca="false">iMind!A148</f>
        <v>10141</v>
      </c>
      <c r="B148" s="0" t="str">
        <f aca="false">iMind!B148</f>
        <v>Antiseptic and Disinfectant for household purpose</v>
      </c>
      <c r="C148" s="0" t="str">
        <f aca="false">iMind!R148</f>
        <v>Household Products</v>
      </c>
      <c r="D148" s="0" t="str">
        <f aca="false">IF(J148&lt;&gt;"","//"&amp;_xlfn.TEXTJOIN("//",1,F148:I148), IF(I148&lt;&gt;"","//"&amp;_xlfn.TEXTJOIN("//",1,F148:H148), IF(H148&lt;&gt;"","//"&amp;_xlfn.TEXTJOIN("//",1,F148:G148), IF(G148&lt;&gt;"","//"&amp;F148, "//"))))</f>
        <v>//Products//Household Products</v>
      </c>
      <c r="E148" s="0" t="str">
        <f aca="false">iMind!H148</f>
        <v>10000-10007-10141</v>
      </c>
      <c r="F148" s="5" t="str">
        <f aca="false">LOOKUP(VALUE(LEFT(iMind!H148,SEARCH("-",iMind!H148,1)-1)),$A$2:$A$1125,$B$2:$B$1125)</f>
        <v>Products</v>
      </c>
      <c r="G148" s="5" t="str">
        <f aca="false">IF(MID(iMind!H148,SEARCH("-",iMind!H148,1)+1,5)&lt;&gt;"",LOOKUP(VALUE(MID(iMind!H148,SEARCH("-",iMind!H148,1)+1,5)),$A$2:$A$1125,$B$2:$B$1125),"")</f>
        <v>Household Products</v>
      </c>
      <c r="H148" s="3" t="str">
        <f aca="false">IF(MID(iMind!H148,5*2+2+1,5)&lt;&gt;"",LOOKUP(VALUE(MID(iMind!H148,5*2+2+1,5)),$A$2:$A$1125,$B$2:$B$1125),"")</f>
        <v>Antiseptic and Disinfectant for household purpose</v>
      </c>
      <c r="I148" s="3" t="str">
        <f aca="false">IF(MID(iMind!H148,5*3+3+1,5)&lt;&gt;"",LOOKUP(VALUE(MID(iMind!H148,5*3+3+1,5)),$A$2:$A$1125,$B$2:$B$1125),"")</f>
        <v/>
      </c>
      <c r="J148" s="3" t="str">
        <f aca="false">IF(MID(iMind!H148,5*4+4+1,5)&lt;&gt;"",LOOKUP(VALUE(MID(iMind!H148,5*4+4+1,5)),$A$2:$A$1125,$B$2:$B$1125),"")</f>
        <v/>
      </c>
      <c r="K148" s="0" t="n">
        <f aca="false">IF(J148&lt;&gt;"",5, IF(I148&lt;&gt;"",4, IF(H148&lt;&gt;"",3, IF(G148&lt;&gt;"",2, IF(F148&lt;&gt;"",1, 0)))))</f>
        <v>3</v>
      </c>
      <c r="L148" s="0" t="n">
        <v>0</v>
      </c>
      <c r="M148" s="6" t="n">
        <f aca="false">iMind!D148</f>
        <v>1</v>
      </c>
    </row>
    <row r="149" customFormat="false" ht="12.8" hidden="false" customHeight="false" outlineLevel="0" collapsed="false">
      <c r="A149" s="4" t="n">
        <f aca="false">iMind!A149</f>
        <v>10142</v>
      </c>
      <c r="B149" s="0" t="str">
        <f aca="false">iMind!B149</f>
        <v>Polishing agent: leather</v>
      </c>
      <c r="C149" s="0" t="str">
        <f aca="false">iMind!R149</f>
        <v>Household Products</v>
      </c>
      <c r="D149" s="0" t="str">
        <f aca="false">IF(J149&lt;&gt;"","//"&amp;_xlfn.TEXTJOIN("//",1,F149:I149), IF(I149&lt;&gt;"","//"&amp;_xlfn.TEXTJOIN("//",1,F149:H149), IF(H149&lt;&gt;"","//"&amp;_xlfn.TEXTJOIN("//",1,F149:G149), IF(G149&lt;&gt;"","//"&amp;F149, "//"))))</f>
        <v>//Products//Household Products</v>
      </c>
      <c r="E149" s="0" t="str">
        <f aca="false">iMind!H149</f>
        <v>10000-10007-10142</v>
      </c>
      <c r="F149" s="5" t="str">
        <f aca="false">LOOKUP(VALUE(LEFT(iMind!H149,SEARCH("-",iMind!H149,1)-1)),$A$2:$A$1125,$B$2:$B$1125)</f>
        <v>Products</v>
      </c>
      <c r="G149" s="5" t="str">
        <f aca="false">IF(MID(iMind!H149,SEARCH("-",iMind!H149,1)+1,5)&lt;&gt;"",LOOKUP(VALUE(MID(iMind!H149,SEARCH("-",iMind!H149,1)+1,5)),$A$2:$A$1125,$B$2:$B$1125),"")</f>
        <v>Household Products</v>
      </c>
      <c r="H149" s="3" t="str">
        <f aca="false">IF(MID(iMind!H149,5*2+2+1,5)&lt;&gt;"",LOOKUP(VALUE(MID(iMind!H149,5*2+2+1,5)),$A$2:$A$1125,$B$2:$B$1125),"")</f>
        <v>Polishing agent: leather</v>
      </c>
      <c r="I149" s="3" t="str">
        <f aca="false">IF(MID(iMind!H149,5*3+3+1,5)&lt;&gt;"",LOOKUP(VALUE(MID(iMind!H149,5*3+3+1,5)),$A$2:$A$1125,$B$2:$B$1125),"")</f>
        <v/>
      </c>
      <c r="J149" s="3" t="str">
        <f aca="false">IF(MID(iMind!H149,5*4+4+1,5)&lt;&gt;"",LOOKUP(VALUE(MID(iMind!H149,5*4+4+1,5)),$A$2:$A$1125,$B$2:$B$1125),"")</f>
        <v/>
      </c>
      <c r="K149" s="0" t="n">
        <f aca="false">IF(J149&lt;&gt;"",5, IF(I149&lt;&gt;"",4, IF(H149&lt;&gt;"",3, IF(G149&lt;&gt;"",2, IF(F149&lt;&gt;"",1, 0)))))</f>
        <v>3</v>
      </c>
      <c r="L149" s="0" t="n">
        <v>0</v>
      </c>
      <c r="M149" s="6" t="n">
        <f aca="false">iMind!D149</f>
        <v>1</v>
      </c>
    </row>
    <row r="150" customFormat="false" ht="12.8" hidden="false" customHeight="false" outlineLevel="0" collapsed="false">
      <c r="A150" s="4" t="n">
        <f aca="false">iMind!A150</f>
        <v>10143</v>
      </c>
      <c r="B150" s="0" t="str">
        <f aca="false">iMind!B150</f>
        <v>Moisture absorbent</v>
      </c>
      <c r="C150" s="0" t="str">
        <f aca="false">iMind!R150</f>
        <v>Household Products</v>
      </c>
      <c r="D150" s="0" t="str">
        <f aca="false">IF(J150&lt;&gt;"","//"&amp;_xlfn.TEXTJOIN("//",1,F150:I150), IF(I150&lt;&gt;"","//"&amp;_xlfn.TEXTJOIN("//",1,F150:H150), IF(H150&lt;&gt;"","//"&amp;_xlfn.TEXTJOIN("//",1,F150:G150), IF(G150&lt;&gt;"","//"&amp;F150, "//"))))</f>
        <v>//Products//Household Products</v>
      </c>
      <c r="E150" s="0" t="str">
        <f aca="false">iMind!H150</f>
        <v>10000-10007-10143</v>
      </c>
      <c r="F150" s="5" t="str">
        <f aca="false">LOOKUP(VALUE(LEFT(iMind!H150,SEARCH("-",iMind!H150,1)-1)),$A$2:$A$1125,$B$2:$B$1125)</f>
        <v>Products</v>
      </c>
      <c r="G150" s="5" t="str">
        <f aca="false">IF(MID(iMind!H150,SEARCH("-",iMind!H150,1)+1,5)&lt;&gt;"",LOOKUP(VALUE(MID(iMind!H150,SEARCH("-",iMind!H150,1)+1,5)),$A$2:$A$1125,$B$2:$B$1125),"")</f>
        <v>Household Products</v>
      </c>
      <c r="H150" s="3" t="str">
        <f aca="false">IF(MID(iMind!H150,5*2+2+1,5)&lt;&gt;"",LOOKUP(VALUE(MID(iMind!H150,5*2+2+1,5)),$A$2:$A$1125,$B$2:$B$1125),"")</f>
        <v>Moisture absorbent</v>
      </c>
      <c r="I150" s="3" t="str">
        <f aca="false">IF(MID(iMind!H150,5*3+3+1,5)&lt;&gt;"",LOOKUP(VALUE(MID(iMind!H150,5*3+3+1,5)),$A$2:$A$1125,$B$2:$B$1125),"")</f>
        <v/>
      </c>
      <c r="J150" s="3" t="str">
        <f aca="false">IF(MID(iMind!H150,5*4+4+1,5)&lt;&gt;"",LOOKUP(VALUE(MID(iMind!H150,5*4+4+1,5)),$A$2:$A$1125,$B$2:$B$1125),"")</f>
        <v/>
      </c>
      <c r="K150" s="0" t="n">
        <f aca="false">IF(J150&lt;&gt;"",5, IF(I150&lt;&gt;"",4, IF(H150&lt;&gt;"",3, IF(G150&lt;&gt;"",2, IF(F150&lt;&gt;"",1, 0)))))</f>
        <v>3</v>
      </c>
      <c r="L150" s="0" t="n">
        <v>0</v>
      </c>
      <c r="M150" s="6" t="n">
        <f aca="false">iMind!D150</f>
        <v>1</v>
      </c>
    </row>
    <row r="151" customFormat="false" ht="12.8" hidden="false" customHeight="false" outlineLevel="0" collapsed="false">
      <c r="A151" s="4" t="n">
        <f aca="false">iMind!A151</f>
        <v>10144</v>
      </c>
      <c r="B151" s="0" t="str">
        <f aca="false">iMind!B151</f>
        <v>Polishing agent: silver</v>
      </c>
      <c r="C151" s="0" t="str">
        <f aca="false">iMind!R151</f>
        <v>Household Products</v>
      </c>
      <c r="D151" s="0" t="str">
        <f aca="false">IF(J151&lt;&gt;"","//"&amp;_xlfn.TEXTJOIN("//",1,F151:I151), IF(I151&lt;&gt;"","//"&amp;_xlfn.TEXTJOIN("//",1,F151:H151), IF(H151&lt;&gt;"","//"&amp;_xlfn.TEXTJOIN("//",1,F151:G151), IF(G151&lt;&gt;"","//"&amp;F151, "//"))))</f>
        <v>//Products//Household Products</v>
      </c>
      <c r="E151" s="0" t="str">
        <f aca="false">iMind!H151</f>
        <v>10000-10007-10144</v>
      </c>
      <c r="F151" s="5" t="str">
        <f aca="false">LOOKUP(VALUE(LEFT(iMind!H151,SEARCH("-",iMind!H151,1)-1)),$A$2:$A$1125,$B$2:$B$1125)</f>
        <v>Products</v>
      </c>
      <c r="G151" s="5" t="str">
        <f aca="false">IF(MID(iMind!H151,SEARCH("-",iMind!H151,1)+1,5)&lt;&gt;"",LOOKUP(VALUE(MID(iMind!H151,SEARCH("-",iMind!H151,1)+1,5)),$A$2:$A$1125,$B$2:$B$1125),"")</f>
        <v>Household Products</v>
      </c>
      <c r="H151" s="3" t="str">
        <f aca="false">IF(MID(iMind!H151,5*2+2+1,5)&lt;&gt;"",LOOKUP(VALUE(MID(iMind!H151,5*2+2+1,5)),$A$2:$A$1125,$B$2:$B$1125),"")</f>
        <v>Polishing agent: silver</v>
      </c>
      <c r="I151" s="3" t="str">
        <f aca="false">IF(MID(iMind!H151,5*3+3+1,5)&lt;&gt;"",LOOKUP(VALUE(MID(iMind!H151,5*3+3+1,5)),$A$2:$A$1125,$B$2:$B$1125),"")</f>
        <v/>
      </c>
      <c r="J151" s="3" t="str">
        <f aca="false">IF(MID(iMind!H151,5*4+4+1,5)&lt;&gt;"",LOOKUP(VALUE(MID(iMind!H151,5*4+4+1,5)),$A$2:$A$1125,$B$2:$B$1125),"")</f>
        <v/>
      </c>
      <c r="K151" s="0" t="n">
        <f aca="false">IF(J151&lt;&gt;"",5, IF(I151&lt;&gt;"",4, IF(H151&lt;&gt;"",3, IF(G151&lt;&gt;"",2, IF(F151&lt;&gt;"",1, 0)))))</f>
        <v>3</v>
      </c>
      <c r="L151" s="0" t="n">
        <v>0</v>
      </c>
      <c r="M151" s="6" t="n">
        <f aca="false">iMind!D151</f>
        <v>1</v>
      </c>
    </row>
    <row r="152" customFormat="false" ht="12.8" hidden="false" customHeight="false" outlineLevel="0" collapsed="false">
      <c r="A152" s="4" t="n">
        <f aca="false">iMind!A152</f>
        <v>10145</v>
      </c>
      <c r="B152" s="0" t="str">
        <f aca="false">iMind!B152</f>
        <v>Polishing agent: multipurpose</v>
      </c>
      <c r="C152" s="0" t="str">
        <f aca="false">iMind!R152</f>
        <v>Household Products</v>
      </c>
      <c r="D152" s="0" t="str">
        <f aca="false">IF(J152&lt;&gt;"","//"&amp;_xlfn.TEXTJOIN("//",1,F152:I152), IF(I152&lt;&gt;"","//"&amp;_xlfn.TEXTJOIN("//",1,F152:H152), IF(H152&lt;&gt;"","//"&amp;_xlfn.TEXTJOIN("//",1,F152:G152), IF(G152&lt;&gt;"","//"&amp;F152, "//"))))</f>
        <v>//Products//Household Products</v>
      </c>
      <c r="E152" s="0" t="str">
        <f aca="false">iMind!H152</f>
        <v>10000-10007-10145</v>
      </c>
      <c r="F152" s="5" t="str">
        <f aca="false">LOOKUP(VALUE(LEFT(iMind!H152,SEARCH("-",iMind!H152,1)-1)),$A$2:$A$1125,$B$2:$B$1125)</f>
        <v>Products</v>
      </c>
      <c r="G152" s="5" t="str">
        <f aca="false">IF(MID(iMind!H152,SEARCH("-",iMind!H152,1)+1,5)&lt;&gt;"",LOOKUP(VALUE(MID(iMind!H152,SEARCH("-",iMind!H152,1)+1,5)),$A$2:$A$1125,$B$2:$B$1125),"")</f>
        <v>Household Products</v>
      </c>
      <c r="H152" s="3" t="str">
        <f aca="false">IF(MID(iMind!H152,5*2+2+1,5)&lt;&gt;"",LOOKUP(VALUE(MID(iMind!H152,5*2+2+1,5)),$A$2:$A$1125,$B$2:$B$1125),"")</f>
        <v>Polishing agent: multipurpose</v>
      </c>
      <c r="I152" s="3" t="str">
        <f aca="false">IF(MID(iMind!H152,5*3+3+1,5)&lt;&gt;"",LOOKUP(VALUE(MID(iMind!H152,5*3+3+1,5)),$A$2:$A$1125,$B$2:$B$1125),"")</f>
        <v/>
      </c>
      <c r="J152" s="3" t="str">
        <f aca="false">IF(MID(iMind!H152,5*4+4+1,5)&lt;&gt;"",LOOKUP(VALUE(MID(iMind!H152,5*4+4+1,5)),$A$2:$A$1125,$B$2:$B$1125),"")</f>
        <v/>
      </c>
      <c r="K152" s="0" t="n">
        <f aca="false">IF(J152&lt;&gt;"",5, IF(I152&lt;&gt;"",4, IF(H152&lt;&gt;"",3, IF(G152&lt;&gt;"",2, IF(F152&lt;&gt;"",1, 0)))))</f>
        <v>3</v>
      </c>
      <c r="L152" s="0" t="n">
        <v>0</v>
      </c>
      <c r="M152" s="6" t="n">
        <f aca="false">iMind!D152</f>
        <v>1</v>
      </c>
    </row>
    <row r="153" customFormat="false" ht="12.8" hidden="false" customHeight="false" outlineLevel="0" collapsed="false">
      <c r="A153" s="4" t="n">
        <f aca="false">iMind!A153</f>
        <v>10146</v>
      </c>
      <c r="B153" s="0" t="str">
        <f aca="false">iMind!B153</f>
        <v>Repellent/ Deodorant</v>
      </c>
      <c r="C153" s="0" t="str">
        <f aca="false">iMind!R153</f>
        <v>Household Products</v>
      </c>
      <c r="D153" s="0" t="str">
        <f aca="false">IF(J153&lt;&gt;"","//"&amp;_xlfn.TEXTJOIN("//",1,F153:I153), IF(I153&lt;&gt;"","//"&amp;_xlfn.TEXTJOIN("//",1,F153:H153), IF(H153&lt;&gt;"","//"&amp;_xlfn.TEXTJOIN("//",1,F153:G153), IF(G153&lt;&gt;"","//"&amp;F153, "//"))))</f>
        <v>//Products//Household Products</v>
      </c>
      <c r="E153" s="0" t="str">
        <f aca="false">iMind!H153</f>
        <v>10000-10007-10146</v>
      </c>
      <c r="F153" s="5" t="str">
        <f aca="false">LOOKUP(VALUE(LEFT(iMind!H153,SEARCH("-",iMind!H153,1)-1)),$A$2:$A$1125,$B$2:$B$1125)</f>
        <v>Products</v>
      </c>
      <c r="G153" s="5" t="str">
        <f aca="false">IF(MID(iMind!H153,SEARCH("-",iMind!H153,1)+1,5)&lt;&gt;"",LOOKUP(VALUE(MID(iMind!H153,SEARCH("-",iMind!H153,1)+1,5)),$A$2:$A$1125,$B$2:$B$1125),"")</f>
        <v>Household Products</v>
      </c>
      <c r="H153" s="3" t="str">
        <f aca="false">IF(MID(iMind!H153,5*2+2+1,5)&lt;&gt;"",LOOKUP(VALUE(MID(iMind!H153,5*2+2+1,5)),$A$2:$A$1125,$B$2:$B$1125),"")</f>
        <v>Repellent/ Deodorant</v>
      </c>
      <c r="I153" s="3" t="str">
        <f aca="false">IF(MID(iMind!H153,5*3+3+1,5)&lt;&gt;"",LOOKUP(VALUE(MID(iMind!H153,5*3+3+1,5)),$A$2:$A$1125,$B$2:$B$1125),"")</f>
        <v/>
      </c>
      <c r="J153" s="3" t="str">
        <f aca="false">IF(MID(iMind!H153,5*4+4+1,5)&lt;&gt;"",LOOKUP(VALUE(MID(iMind!H153,5*4+4+1,5)),$A$2:$A$1125,$B$2:$B$1125),"")</f>
        <v/>
      </c>
      <c r="K153" s="0" t="n">
        <f aca="false">IF(J153&lt;&gt;"",5, IF(I153&lt;&gt;"",4, IF(H153&lt;&gt;"",3, IF(G153&lt;&gt;"",2, IF(F153&lt;&gt;"",1, 0)))))</f>
        <v>3</v>
      </c>
      <c r="L153" s="0" t="n">
        <v>0</v>
      </c>
      <c r="M153" s="6" t="n">
        <f aca="false">iMind!D153</f>
        <v>1</v>
      </c>
    </row>
    <row r="154" customFormat="false" ht="12.8" hidden="false" customHeight="false" outlineLevel="0" collapsed="false">
      <c r="A154" s="4" t="n">
        <f aca="false">iMind!A154</f>
        <v>10147</v>
      </c>
      <c r="B154" s="0" t="str">
        <f aca="false">iMind!B154</f>
        <v>Rust Preventive agent</v>
      </c>
      <c r="C154" s="0" t="str">
        <f aca="false">iMind!R154</f>
        <v>Household Products</v>
      </c>
      <c r="D154" s="0" t="str">
        <f aca="false">IF(J154&lt;&gt;"","//"&amp;_xlfn.TEXTJOIN("//",1,F154:I154), IF(I154&lt;&gt;"","//"&amp;_xlfn.TEXTJOIN("//",1,F154:H154), IF(H154&lt;&gt;"","//"&amp;_xlfn.TEXTJOIN("//",1,F154:G154), IF(G154&lt;&gt;"","//"&amp;F154, "//"))))</f>
        <v>//Products//Household Products</v>
      </c>
      <c r="E154" s="0" t="str">
        <f aca="false">iMind!H154</f>
        <v>10000-10007-10147</v>
      </c>
      <c r="F154" s="5" t="str">
        <f aca="false">LOOKUP(VALUE(LEFT(iMind!H154,SEARCH("-",iMind!H154,1)-1)),$A$2:$A$1125,$B$2:$B$1125)</f>
        <v>Products</v>
      </c>
      <c r="G154" s="5" t="str">
        <f aca="false">IF(MID(iMind!H154,SEARCH("-",iMind!H154,1)+1,5)&lt;&gt;"",LOOKUP(VALUE(MID(iMind!H154,SEARCH("-",iMind!H154,1)+1,5)),$A$2:$A$1125,$B$2:$B$1125),"")</f>
        <v>Household Products</v>
      </c>
      <c r="H154" s="3" t="str">
        <f aca="false">IF(MID(iMind!H154,5*2+2+1,5)&lt;&gt;"",LOOKUP(VALUE(MID(iMind!H154,5*2+2+1,5)),$A$2:$A$1125,$B$2:$B$1125),"")</f>
        <v>Rust Preventive agent</v>
      </c>
      <c r="I154" s="3" t="str">
        <f aca="false">IF(MID(iMind!H154,5*3+3+1,5)&lt;&gt;"",LOOKUP(VALUE(MID(iMind!H154,5*3+3+1,5)),$A$2:$A$1125,$B$2:$B$1125),"")</f>
        <v/>
      </c>
      <c r="J154" s="3" t="str">
        <f aca="false">IF(MID(iMind!H154,5*4+4+1,5)&lt;&gt;"",LOOKUP(VALUE(MID(iMind!H154,5*4+4+1,5)),$A$2:$A$1125,$B$2:$B$1125),"")</f>
        <v/>
      </c>
      <c r="K154" s="0" t="n">
        <f aca="false">IF(J154&lt;&gt;"",5, IF(I154&lt;&gt;"",4, IF(H154&lt;&gt;"",3, IF(G154&lt;&gt;"",2, IF(F154&lt;&gt;"",1, 0)))))</f>
        <v>3</v>
      </c>
      <c r="L154" s="0" t="n">
        <v>0</v>
      </c>
      <c r="M154" s="6" t="n">
        <f aca="false">iMind!D154</f>
        <v>1</v>
      </c>
    </row>
    <row r="155" customFormat="false" ht="12.8" hidden="false" customHeight="false" outlineLevel="0" collapsed="false">
      <c r="A155" s="4" t="n">
        <f aca="false">iMind!A155</f>
        <v>10148</v>
      </c>
      <c r="B155" s="0" t="str">
        <f aca="false">iMind!B155</f>
        <v>Rust Remover</v>
      </c>
      <c r="C155" s="0" t="str">
        <f aca="false">iMind!R155</f>
        <v>Household Products</v>
      </c>
      <c r="D155" s="0" t="str">
        <f aca="false">IF(J155&lt;&gt;"","//"&amp;_xlfn.TEXTJOIN("//",1,F155:I155), IF(I155&lt;&gt;"","//"&amp;_xlfn.TEXTJOIN("//",1,F155:H155), IF(H155&lt;&gt;"","//"&amp;_xlfn.TEXTJOIN("//",1,F155:G155), IF(G155&lt;&gt;"","//"&amp;F155, "//"))))</f>
        <v>//Products//Household Products</v>
      </c>
      <c r="E155" s="0" t="str">
        <f aca="false">iMind!H155</f>
        <v>10000-10007-10148</v>
      </c>
      <c r="F155" s="5" t="str">
        <f aca="false">LOOKUP(VALUE(LEFT(iMind!H155,SEARCH("-",iMind!H155,1)-1)),$A$2:$A$1125,$B$2:$B$1125)</f>
        <v>Products</v>
      </c>
      <c r="G155" s="5" t="str">
        <f aca="false">IF(MID(iMind!H155,SEARCH("-",iMind!H155,1)+1,5)&lt;&gt;"",LOOKUP(VALUE(MID(iMind!H155,SEARCH("-",iMind!H155,1)+1,5)),$A$2:$A$1125,$B$2:$B$1125),"")</f>
        <v>Household Products</v>
      </c>
      <c r="H155" s="3" t="str">
        <f aca="false">IF(MID(iMind!H155,5*2+2+1,5)&lt;&gt;"",LOOKUP(VALUE(MID(iMind!H155,5*2+2+1,5)),$A$2:$A$1125,$B$2:$B$1125),"")</f>
        <v>Rust Remover</v>
      </c>
      <c r="I155" s="3" t="str">
        <f aca="false">IF(MID(iMind!H155,5*3+3+1,5)&lt;&gt;"",LOOKUP(VALUE(MID(iMind!H155,5*3+3+1,5)),$A$2:$A$1125,$B$2:$B$1125),"")</f>
        <v/>
      </c>
      <c r="J155" s="3" t="str">
        <f aca="false">IF(MID(iMind!H155,5*4+4+1,5)&lt;&gt;"",LOOKUP(VALUE(MID(iMind!H155,5*4+4+1,5)),$A$2:$A$1125,$B$2:$B$1125),"")</f>
        <v/>
      </c>
      <c r="K155" s="0" t="n">
        <f aca="false">IF(J155&lt;&gt;"",5, IF(I155&lt;&gt;"",4, IF(H155&lt;&gt;"",3, IF(G155&lt;&gt;"",2, IF(F155&lt;&gt;"",1, 0)))))</f>
        <v>3</v>
      </c>
      <c r="L155" s="0" t="n">
        <v>0</v>
      </c>
      <c r="M155" s="6" t="n">
        <f aca="false">iMind!D155</f>
        <v>1</v>
      </c>
    </row>
    <row r="156" customFormat="false" ht="12.8" hidden="false" customHeight="false" outlineLevel="0" collapsed="false">
      <c r="A156" s="4" t="n">
        <f aca="false">iMind!A156</f>
        <v>10149</v>
      </c>
      <c r="B156" s="0" t="str">
        <f aca="false">iMind!B156</f>
        <v>Thermometer content</v>
      </c>
      <c r="C156" s="0" t="str">
        <f aca="false">iMind!R156</f>
        <v>Household Products</v>
      </c>
      <c r="D156" s="0" t="str">
        <f aca="false">IF(J156&lt;&gt;"","//"&amp;_xlfn.TEXTJOIN("//",1,F156:I156), IF(I156&lt;&gt;"","//"&amp;_xlfn.TEXTJOIN("//",1,F156:H156), IF(H156&lt;&gt;"","//"&amp;_xlfn.TEXTJOIN("//",1,F156:G156), IF(G156&lt;&gt;"","//"&amp;F156, "//"))))</f>
        <v>//Products//Household Products</v>
      </c>
      <c r="E156" s="0" t="str">
        <f aca="false">iMind!H156</f>
        <v>10000-10007-10149</v>
      </c>
      <c r="F156" s="5" t="str">
        <f aca="false">LOOKUP(VALUE(LEFT(iMind!H156,SEARCH("-",iMind!H156,1)-1)),$A$2:$A$1125,$B$2:$B$1125)</f>
        <v>Products</v>
      </c>
      <c r="G156" s="5" t="str">
        <f aca="false">IF(MID(iMind!H156,SEARCH("-",iMind!H156,1)+1,5)&lt;&gt;"",LOOKUP(VALUE(MID(iMind!H156,SEARCH("-",iMind!H156,1)+1,5)),$A$2:$A$1125,$B$2:$B$1125),"")</f>
        <v>Household Products</v>
      </c>
      <c r="H156" s="3" t="str">
        <f aca="false">IF(MID(iMind!H156,5*2+2+1,5)&lt;&gt;"",LOOKUP(VALUE(MID(iMind!H156,5*2+2+1,5)),$A$2:$A$1125,$B$2:$B$1125),"")</f>
        <v>Thermometer content</v>
      </c>
      <c r="I156" s="3" t="str">
        <f aca="false">IF(MID(iMind!H156,5*3+3+1,5)&lt;&gt;"",LOOKUP(VALUE(MID(iMind!H156,5*3+3+1,5)),$A$2:$A$1125,$B$2:$B$1125),"")</f>
        <v/>
      </c>
      <c r="J156" s="3" t="str">
        <f aca="false">IF(MID(iMind!H156,5*4+4+1,5)&lt;&gt;"",LOOKUP(VALUE(MID(iMind!H156,5*4+4+1,5)),$A$2:$A$1125,$B$2:$B$1125),"")</f>
        <v/>
      </c>
      <c r="K156" s="0" t="n">
        <f aca="false">IF(J156&lt;&gt;"",5, IF(I156&lt;&gt;"",4, IF(H156&lt;&gt;"",3, IF(G156&lt;&gt;"",2, IF(F156&lt;&gt;"",1, 0)))))</f>
        <v>3</v>
      </c>
      <c r="L156" s="0" t="n">
        <v>0</v>
      </c>
      <c r="M156" s="6" t="n">
        <f aca="false">iMind!D156</f>
        <v>1</v>
      </c>
    </row>
    <row r="157" customFormat="false" ht="12.8" hidden="false" customHeight="false" outlineLevel="0" collapsed="false">
      <c r="A157" s="4" t="n">
        <f aca="false">iMind!A157</f>
        <v>10150</v>
      </c>
      <c r="B157" s="0" t="str">
        <f aca="false">iMind!B157</f>
        <v>Toilet article &amp; cosmetic: hair care products</v>
      </c>
      <c r="C157" s="0" t="str">
        <f aca="false">iMind!R157</f>
        <v>Household Products</v>
      </c>
      <c r="D157" s="0" t="str">
        <f aca="false">IF(J157&lt;&gt;"","//"&amp;_xlfn.TEXTJOIN("//",1,F157:I157), IF(I157&lt;&gt;"","//"&amp;_xlfn.TEXTJOIN("//",1,F157:H157), IF(H157&lt;&gt;"","//"&amp;_xlfn.TEXTJOIN("//",1,F157:G157), IF(G157&lt;&gt;"","//"&amp;F157, "//"))))</f>
        <v>//Products//Household Products</v>
      </c>
      <c r="E157" s="0" t="str">
        <f aca="false">iMind!H157</f>
        <v>10000-10007-10150</v>
      </c>
      <c r="F157" s="5" t="str">
        <f aca="false">LOOKUP(VALUE(LEFT(iMind!H157,SEARCH("-",iMind!H157,1)-1)),$A$2:$A$1125,$B$2:$B$1125)</f>
        <v>Products</v>
      </c>
      <c r="G157" s="5" t="str">
        <f aca="false">IF(MID(iMind!H157,SEARCH("-",iMind!H157,1)+1,5)&lt;&gt;"",LOOKUP(VALUE(MID(iMind!H157,SEARCH("-",iMind!H157,1)+1,5)),$A$2:$A$1125,$B$2:$B$1125),"")</f>
        <v>Household Products</v>
      </c>
      <c r="H157" s="3" t="str">
        <f aca="false">IF(MID(iMind!H157,5*2+2+1,5)&lt;&gt;"",LOOKUP(VALUE(MID(iMind!H157,5*2+2+1,5)),$A$2:$A$1125,$B$2:$B$1125),"")</f>
        <v>Toilet article &amp; cosmetic: hair care products</v>
      </c>
      <c r="I157" s="3" t="str">
        <f aca="false">IF(MID(iMind!H157,5*3+3+1,5)&lt;&gt;"",LOOKUP(VALUE(MID(iMind!H157,5*3+3+1,5)),$A$2:$A$1125,$B$2:$B$1125),"")</f>
        <v/>
      </c>
      <c r="J157" s="3" t="str">
        <f aca="false">IF(MID(iMind!H157,5*4+4+1,5)&lt;&gt;"",LOOKUP(VALUE(MID(iMind!H157,5*4+4+1,5)),$A$2:$A$1125,$B$2:$B$1125),"")</f>
        <v/>
      </c>
      <c r="K157" s="0" t="n">
        <f aca="false">IF(J157&lt;&gt;"",5, IF(I157&lt;&gt;"",4, IF(H157&lt;&gt;"",3, IF(G157&lt;&gt;"",2, IF(F157&lt;&gt;"",1, 0)))))</f>
        <v>3</v>
      </c>
      <c r="L157" s="0" t="n">
        <v>0</v>
      </c>
      <c r="M157" s="6" t="n">
        <f aca="false">iMind!D157</f>
        <v>1</v>
      </c>
    </row>
    <row r="158" customFormat="false" ht="12.8" hidden="false" customHeight="false" outlineLevel="0" collapsed="false">
      <c r="A158" s="4" t="n">
        <f aca="false">iMind!A158</f>
        <v>10151</v>
      </c>
      <c r="B158" s="0" t="str">
        <f aca="false">iMind!B158</f>
        <v>Toilet article &amp; cosmetic: mouth care</v>
      </c>
      <c r="C158" s="0" t="str">
        <f aca="false">iMind!R158</f>
        <v>Household Products</v>
      </c>
      <c r="D158" s="0" t="str">
        <f aca="false">IF(J158&lt;&gt;"","//"&amp;_xlfn.TEXTJOIN("//",1,F158:I158), IF(I158&lt;&gt;"","//"&amp;_xlfn.TEXTJOIN("//",1,F158:H158), IF(H158&lt;&gt;"","//"&amp;_xlfn.TEXTJOIN("//",1,F158:G158), IF(G158&lt;&gt;"","//"&amp;F158, "//"))))</f>
        <v>//Products//Household Products</v>
      </c>
      <c r="E158" s="0" t="str">
        <f aca="false">iMind!H158</f>
        <v>10000-10007-10151</v>
      </c>
      <c r="F158" s="5" t="str">
        <f aca="false">LOOKUP(VALUE(LEFT(iMind!H158,SEARCH("-",iMind!H158,1)-1)),$A$2:$A$1125,$B$2:$B$1125)</f>
        <v>Products</v>
      </c>
      <c r="G158" s="5" t="str">
        <f aca="false">IF(MID(iMind!H158,SEARCH("-",iMind!H158,1)+1,5)&lt;&gt;"",LOOKUP(VALUE(MID(iMind!H158,SEARCH("-",iMind!H158,1)+1,5)),$A$2:$A$1125,$B$2:$B$1125),"")</f>
        <v>Household Products</v>
      </c>
      <c r="H158" s="3" t="str">
        <f aca="false">IF(MID(iMind!H158,5*2+2+1,5)&lt;&gt;"",LOOKUP(VALUE(MID(iMind!H158,5*2+2+1,5)),$A$2:$A$1125,$B$2:$B$1125),"")</f>
        <v>Toilet article &amp; cosmetic: mouth care</v>
      </c>
      <c r="I158" s="3" t="str">
        <f aca="false">IF(MID(iMind!H158,5*3+3+1,5)&lt;&gt;"",LOOKUP(VALUE(MID(iMind!H158,5*3+3+1,5)),$A$2:$A$1125,$B$2:$B$1125),"")</f>
        <v/>
      </c>
      <c r="J158" s="3" t="str">
        <f aca="false">IF(MID(iMind!H158,5*4+4+1,5)&lt;&gt;"",LOOKUP(VALUE(MID(iMind!H158,5*4+4+1,5)),$A$2:$A$1125,$B$2:$B$1125),"")</f>
        <v/>
      </c>
      <c r="K158" s="0" t="n">
        <f aca="false">IF(J158&lt;&gt;"",5, IF(I158&lt;&gt;"",4, IF(H158&lt;&gt;"",3, IF(G158&lt;&gt;"",2, IF(F158&lt;&gt;"",1, 0)))))</f>
        <v>3</v>
      </c>
      <c r="L158" s="0" t="n">
        <v>0</v>
      </c>
      <c r="M158" s="6" t="n">
        <f aca="false">iMind!D158</f>
        <v>1</v>
      </c>
    </row>
    <row r="159" customFormat="false" ht="12.8" hidden="false" customHeight="false" outlineLevel="0" collapsed="false">
      <c r="A159" s="4" t="n">
        <f aca="false">iMind!A159</f>
        <v>10152</v>
      </c>
      <c r="B159" s="0" t="str">
        <f aca="false">iMind!B159</f>
        <v>Toilet article &amp; cosmetic: nail</v>
      </c>
      <c r="C159" s="0" t="str">
        <f aca="false">iMind!R159</f>
        <v>Household Products</v>
      </c>
      <c r="D159" s="0" t="str">
        <f aca="false">IF(J159&lt;&gt;"","//"&amp;_xlfn.TEXTJOIN("//",1,F159:I159), IF(I159&lt;&gt;"","//"&amp;_xlfn.TEXTJOIN("//",1,F159:H159), IF(H159&lt;&gt;"","//"&amp;_xlfn.TEXTJOIN("//",1,F159:G159), IF(G159&lt;&gt;"","//"&amp;F159, "//"))))</f>
        <v>//Products//Household Products</v>
      </c>
      <c r="E159" s="0" t="str">
        <f aca="false">iMind!H159</f>
        <v>10000-10007-10152</v>
      </c>
      <c r="F159" s="5" t="str">
        <f aca="false">LOOKUP(VALUE(LEFT(iMind!H159,SEARCH("-",iMind!H159,1)-1)),$A$2:$A$1125,$B$2:$B$1125)</f>
        <v>Products</v>
      </c>
      <c r="G159" s="5" t="str">
        <f aca="false">IF(MID(iMind!H159,SEARCH("-",iMind!H159,1)+1,5)&lt;&gt;"",LOOKUP(VALUE(MID(iMind!H159,SEARCH("-",iMind!H159,1)+1,5)),$A$2:$A$1125,$B$2:$B$1125),"")</f>
        <v>Household Products</v>
      </c>
      <c r="H159" s="3" t="str">
        <f aca="false">IF(MID(iMind!H159,5*2+2+1,5)&lt;&gt;"",LOOKUP(VALUE(MID(iMind!H159,5*2+2+1,5)),$A$2:$A$1125,$B$2:$B$1125),"")</f>
        <v>Toilet article &amp; cosmetic: nail</v>
      </c>
      <c r="I159" s="3" t="str">
        <f aca="false">IF(MID(iMind!H159,5*3+3+1,5)&lt;&gt;"",LOOKUP(VALUE(MID(iMind!H159,5*3+3+1,5)),$A$2:$A$1125,$B$2:$B$1125),"")</f>
        <v/>
      </c>
      <c r="J159" s="3" t="str">
        <f aca="false">IF(MID(iMind!H159,5*4+4+1,5)&lt;&gt;"",LOOKUP(VALUE(MID(iMind!H159,5*4+4+1,5)),$A$2:$A$1125,$B$2:$B$1125),"")</f>
        <v/>
      </c>
      <c r="K159" s="0" t="n">
        <f aca="false">IF(J159&lt;&gt;"",5, IF(I159&lt;&gt;"",4, IF(H159&lt;&gt;"",3, IF(G159&lt;&gt;"",2, IF(F159&lt;&gt;"",1, 0)))))</f>
        <v>3</v>
      </c>
      <c r="L159" s="0" t="n">
        <v>0</v>
      </c>
      <c r="M159" s="6" t="n">
        <f aca="false">iMind!D159</f>
        <v>1</v>
      </c>
    </row>
    <row r="160" customFormat="false" ht="12.8" hidden="false" customHeight="false" outlineLevel="0" collapsed="false">
      <c r="A160" s="4" t="n">
        <f aca="false">iMind!A160</f>
        <v>10153</v>
      </c>
      <c r="B160" s="0" t="str">
        <f aca="false">iMind!B160</f>
        <v>Toilet article &amp; cosmetic: body</v>
      </c>
      <c r="C160" s="0" t="str">
        <f aca="false">iMind!R160</f>
        <v>Household Products</v>
      </c>
      <c r="D160" s="0" t="str">
        <f aca="false">IF(J160&lt;&gt;"","//"&amp;_xlfn.TEXTJOIN("//",1,F160:I160), IF(I160&lt;&gt;"","//"&amp;_xlfn.TEXTJOIN("//",1,F160:H160), IF(H160&lt;&gt;"","//"&amp;_xlfn.TEXTJOIN("//",1,F160:G160), IF(G160&lt;&gt;"","//"&amp;F160, "//"))))</f>
        <v>//Products//Household Products</v>
      </c>
      <c r="E160" s="0" t="str">
        <f aca="false">iMind!H160</f>
        <v>10000-10007-10153</v>
      </c>
      <c r="F160" s="5" t="str">
        <f aca="false">LOOKUP(VALUE(LEFT(iMind!H160,SEARCH("-",iMind!H160,1)-1)),$A$2:$A$1125,$B$2:$B$1125)</f>
        <v>Products</v>
      </c>
      <c r="G160" s="5" t="str">
        <f aca="false">IF(MID(iMind!H160,SEARCH("-",iMind!H160,1)+1,5)&lt;&gt;"",LOOKUP(VALUE(MID(iMind!H160,SEARCH("-",iMind!H160,1)+1,5)),$A$2:$A$1125,$B$2:$B$1125),"")</f>
        <v>Household Products</v>
      </c>
      <c r="H160" s="3" t="str">
        <f aca="false">IF(MID(iMind!H160,5*2+2+1,5)&lt;&gt;"",LOOKUP(VALUE(MID(iMind!H160,5*2+2+1,5)),$A$2:$A$1125,$B$2:$B$1125),"")</f>
        <v>Toilet article &amp; cosmetic: body</v>
      </c>
      <c r="I160" s="3" t="str">
        <f aca="false">IF(MID(iMind!H160,5*3+3+1,5)&lt;&gt;"",LOOKUP(VALUE(MID(iMind!H160,5*3+3+1,5)),$A$2:$A$1125,$B$2:$B$1125),"")</f>
        <v/>
      </c>
      <c r="J160" s="3" t="str">
        <f aca="false">IF(MID(iMind!H160,5*4+4+1,5)&lt;&gt;"",LOOKUP(VALUE(MID(iMind!H160,5*4+4+1,5)),$A$2:$A$1125,$B$2:$B$1125),"")</f>
        <v/>
      </c>
      <c r="K160" s="0" t="n">
        <f aca="false">IF(J160&lt;&gt;"",5, IF(I160&lt;&gt;"",4, IF(H160&lt;&gt;"",3, IF(G160&lt;&gt;"",2, IF(F160&lt;&gt;"",1, 0)))))</f>
        <v>3</v>
      </c>
      <c r="L160" s="0" t="n">
        <v>0</v>
      </c>
      <c r="M160" s="6" t="n">
        <f aca="false">iMind!D160</f>
        <v>1</v>
      </c>
    </row>
    <row r="161" customFormat="false" ht="12.8" hidden="false" customHeight="false" outlineLevel="0" collapsed="false">
      <c r="A161" s="4" t="n">
        <f aca="false">iMind!A161</f>
        <v>10154</v>
      </c>
      <c r="B161" s="0" t="str">
        <f aca="false">iMind!B161</f>
        <v>Toy &amp; sport accessories</v>
      </c>
      <c r="C161" s="0" t="str">
        <f aca="false">iMind!R161</f>
        <v>Household Products</v>
      </c>
      <c r="D161" s="0" t="str">
        <f aca="false">IF(J161&lt;&gt;"","//"&amp;_xlfn.TEXTJOIN("//",1,F161:I161), IF(I161&lt;&gt;"","//"&amp;_xlfn.TEXTJOIN("//",1,F161:H161), IF(H161&lt;&gt;"","//"&amp;_xlfn.TEXTJOIN("//",1,F161:G161), IF(G161&lt;&gt;"","//"&amp;F161, "//"))))</f>
        <v>//Products//Household Products</v>
      </c>
      <c r="E161" s="0" t="str">
        <f aca="false">iMind!H161</f>
        <v>10000-10007-10154</v>
      </c>
      <c r="F161" s="5" t="str">
        <f aca="false">LOOKUP(VALUE(LEFT(iMind!H161,SEARCH("-",iMind!H161,1)-1)),$A$2:$A$1125,$B$2:$B$1125)</f>
        <v>Products</v>
      </c>
      <c r="G161" s="5" t="str">
        <f aca="false">IF(MID(iMind!H161,SEARCH("-",iMind!H161,1)+1,5)&lt;&gt;"",LOOKUP(VALUE(MID(iMind!H161,SEARCH("-",iMind!H161,1)+1,5)),$A$2:$A$1125,$B$2:$B$1125),"")</f>
        <v>Household Products</v>
      </c>
      <c r="H161" s="3" t="str">
        <f aca="false">IF(MID(iMind!H161,5*2+2+1,5)&lt;&gt;"",LOOKUP(VALUE(MID(iMind!H161,5*2+2+1,5)),$A$2:$A$1125,$B$2:$B$1125),"")</f>
        <v>Toy &amp; sport accessories</v>
      </c>
      <c r="I161" s="3" t="str">
        <f aca="false">IF(MID(iMind!H161,5*3+3+1,5)&lt;&gt;"",LOOKUP(VALUE(MID(iMind!H161,5*3+3+1,5)),$A$2:$A$1125,$B$2:$B$1125),"")</f>
        <v/>
      </c>
      <c r="J161" s="3" t="str">
        <f aca="false">IF(MID(iMind!H161,5*4+4+1,5)&lt;&gt;"",LOOKUP(VALUE(MID(iMind!H161,5*4+4+1,5)),$A$2:$A$1125,$B$2:$B$1125),"")</f>
        <v/>
      </c>
      <c r="K161" s="0" t="n">
        <f aca="false">IF(J161&lt;&gt;"",5, IF(I161&lt;&gt;"",4, IF(H161&lt;&gt;"",3, IF(G161&lt;&gt;"",2, IF(F161&lt;&gt;"",1, 0)))))</f>
        <v>3</v>
      </c>
      <c r="L161" s="0" t="n">
        <v>0</v>
      </c>
      <c r="M161" s="6" t="n">
        <f aca="false">iMind!D161</f>
        <v>1</v>
      </c>
    </row>
    <row r="162" customFormat="false" ht="12.8" hidden="false" customHeight="false" outlineLevel="0" collapsed="false">
      <c r="A162" s="4" t="n">
        <f aca="false">iMind!A162</f>
        <v>10155</v>
      </c>
      <c r="B162" s="0" t="str">
        <f aca="false">iMind!B162</f>
        <v>Unplug drain</v>
      </c>
      <c r="C162" s="0" t="str">
        <f aca="false">iMind!R162</f>
        <v>Household Products</v>
      </c>
      <c r="D162" s="0" t="str">
        <f aca="false">IF(J162&lt;&gt;"","//"&amp;_xlfn.TEXTJOIN("//",1,F162:I162), IF(I162&lt;&gt;"","//"&amp;_xlfn.TEXTJOIN("//",1,F162:H162), IF(H162&lt;&gt;"","//"&amp;_xlfn.TEXTJOIN("//",1,F162:G162), IF(G162&lt;&gt;"","//"&amp;F162, "//"))))</f>
        <v>//Products//Household Products</v>
      </c>
      <c r="E162" s="0" t="str">
        <f aca="false">iMind!H162</f>
        <v>10000-10007-10155</v>
      </c>
      <c r="F162" s="5" t="str">
        <f aca="false">LOOKUP(VALUE(LEFT(iMind!H162,SEARCH("-",iMind!H162,1)-1)),$A$2:$A$1125,$B$2:$B$1125)</f>
        <v>Products</v>
      </c>
      <c r="G162" s="5" t="str">
        <f aca="false">IF(MID(iMind!H162,SEARCH("-",iMind!H162,1)+1,5)&lt;&gt;"",LOOKUP(VALUE(MID(iMind!H162,SEARCH("-",iMind!H162,1)+1,5)),$A$2:$A$1125,$B$2:$B$1125),"")</f>
        <v>Household Products</v>
      </c>
      <c r="H162" s="3" t="str">
        <f aca="false">IF(MID(iMind!H162,5*2+2+1,5)&lt;&gt;"",LOOKUP(VALUE(MID(iMind!H162,5*2+2+1,5)),$A$2:$A$1125,$B$2:$B$1125),"")</f>
        <v>Unplug drain</v>
      </c>
      <c r="I162" s="3" t="str">
        <f aca="false">IF(MID(iMind!H162,5*3+3+1,5)&lt;&gt;"",LOOKUP(VALUE(MID(iMind!H162,5*3+3+1,5)),$A$2:$A$1125,$B$2:$B$1125),"")</f>
        <v/>
      </c>
      <c r="J162" s="3" t="str">
        <f aca="false">IF(MID(iMind!H162,5*4+4+1,5)&lt;&gt;"",LOOKUP(VALUE(MID(iMind!H162,5*4+4+1,5)),$A$2:$A$1125,$B$2:$B$1125),"")</f>
        <v/>
      </c>
      <c r="K162" s="0" t="n">
        <f aca="false">IF(J162&lt;&gt;"",5, IF(I162&lt;&gt;"",4, IF(H162&lt;&gt;"",3, IF(G162&lt;&gt;"",2, IF(F162&lt;&gt;"",1, 0)))))</f>
        <v>3</v>
      </c>
      <c r="L162" s="0" t="n">
        <v>0</v>
      </c>
      <c r="M162" s="6" t="n">
        <f aca="false">iMind!D162</f>
        <v>1</v>
      </c>
    </row>
    <row r="163" customFormat="false" ht="12.8" hidden="false" customHeight="false" outlineLevel="0" collapsed="false">
      <c r="A163" s="4" t="n">
        <f aca="false">iMind!A163</f>
        <v>10156</v>
      </c>
      <c r="B163" s="0" t="str">
        <f aca="false">iMind!B163</f>
        <v>Stationary: ink and color</v>
      </c>
      <c r="C163" s="0" t="str">
        <f aca="false">iMind!R163</f>
        <v>Household Products</v>
      </c>
      <c r="D163" s="0" t="str">
        <f aca="false">IF(J163&lt;&gt;"","//"&amp;_xlfn.TEXTJOIN("//",1,F163:I163), IF(I163&lt;&gt;"","//"&amp;_xlfn.TEXTJOIN("//",1,F163:H163), IF(H163&lt;&gt;"","//"&amp;_xlfn.TEXTJOIN("//",1,F163:G163), IF(G163&lt;&gt;"","//"&amp;F163, "//"))))</f>
        <v>//Products//Household Products</v>
      </c>
      <c r="E163" s="0" t="str">
        <f aca="false">iMind!H163</f>
        <v>10000-10007-10156</v>
      </c>
      <c r="F163" s="5" t="str">
        <f aca="false">LOOKUP(VALUE(LEFT(iMind!H163,SEARCH("-",iMind!H163,1)-1)),$A$2:$A$1125,$B$2:$B$1125)</f>
        <v>Products</v>
      </c>
      <c r="G163" s="5" t="str">
        <f aca="false">IF(MID(iMind!H163,SEARCH("-",iMind!H163,1)+1,5)&lt;&gt;"",LOOKUP(VALUE(MID(iMind!H163,SEARCH("-",iMind!H163,1)+1,5)),$A$2:$A$1125,$B$2:$B$1125),"")</f>
        <v>Household Products</v>
      </c>
      <c r="H163" s="3" t="str">
        <f aca="false">IF(MID(iMind!H163,5*2+2+1,5)&lt;&gt;"",LOOKUP(VALUE(MID(iMind!H163,5*2+2+1,5)),$A$2:$A$1125,$B$2:$B$1125),"")</f>
        <v>Stationary: ink and color</v>
      </c>
      <c r="I163" s="3" t="str">
        <f aca="false">IF(MID(iMind!H163,5*3+3+1,5)&lt;&gt;"",LOOKUP(VALUE(MID(iMind!H163,5*3+3+1,5)),$A$2:$A$1125,$B$2:$B$1125),"")</f>
        <v/>
      </c>
      <c r="J163" s="3" t="str">
        <f aca="false">IF(MID(iMind!H163,5*4+4+1,5)&lt;&gt;"",LOOKUP(VALUE(MID(iMind!H163,5*4+4+1,5)),$A$2:$A$1125,$B$2:$B$1125),"")</f>
        <v/>
      </c>
      <c r="K163" s="0" t="n">
        <f aca="false">IF(J163&lt;&gt;"",5, IF(I163&lt;&gt;"",4, IF(H163&lt;&gt;"",3, IF(G163&lt;&gt;"",2, IF(F163&lt;&gt;"",1, 0)))))</f>
        <v>3</v>
      </c>
      <c r="L163" s="0" t="n">
        <v>0</v>
      </c>
      <c r="M163" s="6" t="n">
        <f aca="false">iMind!D163</f>
        <v>1</v>
      </c>
    </row>
    <row r="164" customFormat="false" ht="12.8" hidden="false" customHeight="false" outlineLevel="0" collapsed="false">
      <c r="A164" s="4" t="n">
        <f aca="false">iMind!A164</f>
        <v>10157</v>
      </c>
      <c r="B164" s="0" t="str">
        <f aca="false">iMind!B164</f>
        <v>Miscelleneous</v>
      </c>
      <c r="C164" s="0" t="str">
        <f aca="false">iMind!R164</f>
        <v>Household Products</v>
      </c>
      <c r="D164" s="0" t="str">
        <f aca="false">IF(J164&lt;&gt;"","//"&amp;_xlfn.TEXTJOIN("//",1,F164:I164), IF(I164&lt;&gt;"","//"&amp;_xlfn.TEXTJOIN("//",1,F164:H164), IF(H164&lt;&gt;"","//"&amp;_xlfn.TEXTJOIN("//",1,F164:G164), IF(G164&lt;&gt;"","//"&amp;F164, "//"))))</f>
        <v>//Products//Household Products</v>
      </c>
      <c r="E164" s="0" t="str">
        <f aca="false">iMind!H164</f>
        <v>10000-10007-10157</v>
      </c>
      <c r="F164" s="5" t="str">
        <f aca="false">LOOKUP(VALUE(LEFT(iMind!H164,SEARCH("-",iMind!H164,1)-1)),$A$2:$A$1125,$B$2:$B$1125)</f>
        <v>Products</v>
      </c>
      <c r="G164" s="5" t="str">
        <f aca="false">IF(MID(iMind!H164,SEARCH("-",iMind!H164,1)+1,5)&lt;&gt;"",LOOKUP(VALUE(MID(iMind!H164,SEARCH("-",iMind!H164,1)+1,5)),$A$2:$A$1125,$B$2:$B$1125),"")</f>
        <v>Household Products</v>
      </c>
      <c r="H164" s="3" t="str">
        <f aca="false">IF(MID(iMind!H164,5*2+2+1,5)&lt;&gt;"",LOOKUP(VALUE(MID(iMind!H164,5*2+2+1,5)),$A$2:$A$1125,$B$2:$B$1125),"")</f>
        <v>Miscelleneous</v>
      </c>
      <c r="I164" s="3" t="str">
        <f aca="false">IF(MID(iMind!H164,5*3+3+1,5)&lt;&gt;"",LOOKUP(VALUE(MID(iMind!H164,5*3+3+1,5)),$A$2:$A$1125,$B$2:$B$1125),"")</f>
        <v/>
      </c>
      <c r="J164" s="3" t="str">
        <f aca="false">IF(MID(iMind!H164,5*4+4+1,5)&lt;&gt;"",LOOKUP(VALUE(MID(iMind!H164,5*4+4+1,5)),$A$2:$A$1125,$B$2:$B$1125),"")</f>
        <v/>
      </c>
      <c r="K164" s="0" t="n">
        <f aca="false">IF(J164&lt;&gt;"",5, IF(I164&lt;&gt;"",4, IF(H164&lt;&gt;"",3, IF(G164&lt;&gt;"",2, IF(F164&lt;&gt;"",1, 0)))))</f>
        <v>3</v>
      </c>
      <c r="L164" s="0" t="n">
        <v>0</v>
      </c>
      <c r="M164" s="6" t="n">
        <f aca="false">iMind!D164</f>
        <v>1</v>
      </c>
    </row>
    <row r="165" customFormat="false" ht="12.8" hidden="false" customHeight="false" outlineLevel="0" collapsed="false">
      <c r="A165" s="4" t="n">
        <f aca="false">iMind!A165</f>
        <v>10158</v>
      </c>
      <c r="B165" s="0" t="str">
        <f aca="false">iMind!B165</f>
        <v>Unknown</v>
      </c>
      <c r="C165" s="0" t="str">
        <f aca="false">iMind!R165</f>
        <v>Household Products</v>
      </c>
      <c r="D165" s="0" t="str">
        <f aca="false">IF(J165&lt;&gt;"","//"&amp;_xlfn.TEXTJOIN("//",1,F165:I165), IF(I165&lt;&gt;"","//"&amp;_xlfn.TEXTJOIN("//",1,F165:H165), IF(H165&lt;&gt;"","//"&amp;_xlfn.TEXTJOIN("//",1,F165:G165), IF(G165&lt;&gt;"","//"&amp;F165, "//"))))</f>
        <v>//Products//Household Products</v>
      </c>
      <c r="E165" s="0" t="str">
        <f aca="false">iMind!H165</f>
        <v>10000-10007-10158</v>
      </c>
      <c r="F165" s="5" t="str">
        <f aca="false">LOOKUP(VALUE(LEFT(iMind!H165,SEARCH("-",iMind!H165,1)-1)),$A$2:$A$1125,$B$2:$B$1125)</f>
        <v>Products</v>
      </c>
      <c r="G165" s="5" t="str">
        <f aca="false">IF(MID(iMind!H165,SEARCH("-",iMind!H165,1)+1,5)&lt;&gt;"",LOOKUP(VALUE(MID(iMind!H165,SEARCH("-",iMind!H165,1)+1,5)),$A$2:$A$1125,$B$2:$B$1125),"")</f>
        <v>Household Products</v>
      </c>
      <c r="H165" s="3" t="str">
        <f aca="false">IF(MID(iMind!H165,5*2+2+1,5)&lt;&gt;"",LOOKUP(VALUE(MID(iMind!H165,5*2+2+1,5)),$A$2:$A$1125,$B$2:$B$1125),"")</f>
        <v>Unknown</v>
      </c>
      <c r="I165" s="3" t="str">
        <f aca="false">IF(MID(iMind!H165,5*3+3+1,5)&lt;&gt;"",LOOKUP(VALUE(MID(iMind!H165,5*3+3+1,5)),$A$2:$A$1125,$B$2:$B$1125),"")</f>
        <v/>
      </c>
      <c r="J165" s="3" t="str">
        <f aca="false">IF(MID(iMind!H165,5*4+4+1,5)&lt;&gt;"",LOOKUP(VALUE(MID(iMind!H165,5*4+4+1,5)),$A$2:$A$1125,$B$2:$B$1125),"")</f>
        <v/>
      </c>
      <c r="K165" s="0" t="n">
        <f aca="false">IF(J165&lt;&gt;"",5, IF(I165&lt;&gt;"",4, IF(H165&lt;&gt;"",3, IF(G165&lt;&gt;"",2, IF(F165&lt;&gt;"",1, 0)))))</f>
        <v>3</v>
      </c>
      <c r="L165" s="0" t="n">
        <v>0</v>
      </c>
      <c r="M165" s="6" t="n">
        <f aca="false">iMind!D165</f>
        <v>1</v>
      </c>
    </row>
    <row r="166" customFormat="false" ht="12.8" hidden="false" customHeight="false" outlineLevel="0" collapsed="false">
      <c r="A166" s="4" t="n">
        <f aca="false">iMind!A166</f>
        <v>10159</v>
      </c>
      <c r="B166" s="0" t="str">
        <f aca="false">iMind!B166</f>
        <v>Nontoxic substances</v>
      </c>
      <c r="C166" s="0" t="str">
        <f aca="false">iMind!R166</f>
        <v>Household Products</v>
      </c>
      <c r="D166" s="0" t="str">
        <f aca="false">IF(J166&lt;&gt;"","//"&amp;_xlfn.TEXTJOIN("//",1,F166:I166), IF(I166&lt;&gt;"","//"&amp;_xlfn.TEXTJOIN("//",1,F166:H166), IF(H166&lt;&gt;"","//"&amp;_xlfn.TEXTJOIN("//",1,F166:G166), IF(G166&lt;&gt;"","//"&amp;F166, "//"))))</f>
        <v>//Products//Household Products</v>
      </c>
      <c r="E166" s="0" t="str">
        <f aca="false">iMind!H166</f>
        <v>10000-10007-10159</v>
      </c>
      <c r="F166" s="5" t="str">
        <f aca="false">LOOKUP(VALUE(LEFT(iMind!H166,SEARCH("-",iMind!H166,1)-1)),$A$2:$A$1125,$B$2:$B$1125)</f>
        <v>Products</v>
      </c>
      <c r="G166" s="5" t="str">
        <f aca="false">IF(MID(iMind!H166,SEARCH("-",iMind!H166,1)+1,5)&lt;&gt;"",LOOKUP(VALUE(MID(iMind!H166,SEARCH("-",iMind!H166,1)+1,5)),$A$2:$A$1125,$B$2:$B$1125),"")</f>
        <v>Household Products</v>
      </c>
      <c r="H166" s="3" t="str">
        <f aca="false">IF(MID(iMind!H166,5*2+2+1,5)&lt;&gt;"",LOOKUP(VALUE(MID(iMind!H166,5*2+2+1,5)),$A$2:$A$1125,$B$2:$B$1125),"")</f>
        <v>Nontoxic substances</v>
      </c>
      <c r="I166" s="3" t="str">
        <f aca="false">IF(MID(iMind!H166,5*3+3+1,5)&lt;&gt;"",LOOKUP(VALUE(MID(iMind!H166,5*3+3+1,5)),$A$2:$A$1125,$B$2:$B$1125),"")</f>
        <v/>
      </c>
      <c r="J166" s="3" t="str">
        <f aca="false">IF(MID(iMind!H166,5*4+4+1,5)&lt;&gt;"",LOOKUP(VALUE(MID(iMind!H166,5*4+4+1,5)),$A$2:$A$1125,$B$2:$B$1125),"")</f>
        <v/>
      </c>
      <c r="K166" s="0" t="n">
        <f aca="false">IF(J166&lt;&gt;"",5, IF(I166&lt;&gt;"",4, IF(H166&lt;&gt;"",3, IF(G166&lt;&gt;"",2, IF(F166&lt;&gt;"",1, 0)))))</f>
        <v>3</v>
      </c>
      <c r="L166" s="0" t="n">
        <v>0</v>
      </c>
      <c r="M166" s="6" t="n">
        <f aca="false">iMind!D166</f>
        <v>1</v>
      </c>
    </row>
    <row r="167" customFormat="false" ht="12.8" hidden="false" customHeight="false" outlineLevel="0" collapsed="false">
      <c r="A167" s="4" t="n">
        <f aca="false">iMind!A167</f>
        <v>10160</v>
      </c>
      <c r="B167" s="0" t="str">
        <f aca="false">iMind!B167</f>
        <v>Toilet article &amp; cosmetic: face and neck</v>
      </c>
      <c r="C167" s="0" t="str">
        <f aca="false">iMind!R167</f>
        <v>Household Products</v>
      </c>
      <c r="D167" s="0" t="str">
        <f aca="false">IF(J167&lt;&gt;"","//"&amp;_xlfn.TEXTJOIN("//",1,F167:I167), IF(I167&lt;&gt;"","//"&amp;_xlfn.TEXTJOIN("//",1,F167:H167), IF(H167&lt;&gt;"","//"&amp;_xlfn.TEXTJOIN("//",1,F167:G167), IF(G167&lt;&gt;"","//"&amp;F167, "//"))))</f>
        <v>//Products//Household Products</v>
      </c>
      <c r="E167" s="0" t="str">
        <f aca="false">iMind!H167</f>
        <v>10000-10007-10160</v>
      </c>
      <c r="F167" s="5" t="str">
        <f aca="false">LOOKUP(VALUE(LEFT(iMind!H167,SEARCH("-",iMind!H167,1)-1)),$A$2:$A$1125,$B$2:$B$1125)</f>
        <v>Products</v>
      </c>
      <c r="G167" s="5" t="str">
        <f aca="false">IF(MID(iMind!H167,SEARCH("-",iMind!H167,1)+1,5)&lt;&gt;"",LOOKUP(VALUE(MID(iMind!H167,SEARCH("-",iMind!H167,1)+1,5)),$A$2:$A$1125,$B$2:$B$1125),"")</f>
        <v>Household Products</v>
      </c>
      <c r="H167" s="3" t="str">
        <f aca="false">IF(MID(iMind!H167,5*2+2+1,5)&lt;&gt;"",LOOKUP(VALUE(MID(iMind!H167,5*2+2+1,5)),$A$2:$A$1125,$B$2:$B$1125),"")</f>
        <v>Toilet article &amp; cosmetic: face and neck</v>
      </c>
      <c r="I167" s="3" t="str">
        <f aca="false">IF(MID(iMind!H167,5*3+3+1,5)&lt;&gt;"",LOOKUP(VALUE(MID(iMind!H167,5*3+3+1,5)),$A$2:$A$1125,$B$2:$B$1125),"")</f>
        <v/>
      </c>
      <c r="J167" s="3" t="str">
        <f aca="false">IF(MID(iMind!H167,5*4+4+1,5)&lt;&gt;"",LOOKUP(VALUE(MID(iMind!H167,5*4+4+1,5)),$A$2:$A$1125,$B$2:$B$1125),"")</f>
        <v/>
      </c>
      <c r="K167" s="0" t="n">
        <f aca="false">IF(J167&lt;&gt;"",5, IF(I167&lt;&gt;"",4, IF(H167&lt;&gt;"",3, IF(G167&lt;&gt;"",2, IF(F167&lt;&gt;"",1, 0)))))</f>
        <v>3</v>
      </c>
      <c r="L167" s="0" t="n">
        <v>0</v>
      </c>
      <c r="M167" s="6" t="n">
        <f aca="false">iMind!D167</f>
        <v>1</v>
      </c>
    </row>
    <row r="168" customFormat="false" ht="12.8" hidden="false" customHeight="false" outlineLevel="0" collapsed="false">
      <c r="A168" s="4" t="n">
        <f aca="false">iMind!A168</f>
        <v>10161</v>
      </c>
      <c r="B168" s="0" t="str">
        <f aca="false">iMind!B168</f>
        <v>Stationary: Others</v>
      </c>
      <c r="C168" s="0" t="str">
        <f aca="false">iMind!R168</f>
        <v>Household Products</v>
      </c>
      <c r="D168" s="0" t="str">
        <f aca="false">IF(J168&lt;&gt;"","//"&amp;_xlfn.TEXTJOIN("//",1,F168:I168), IF(I168&lt;&gt;"","//"&amp;_xlfn.TEXTJOIN("//",1,F168:H168), IF(H168&lt;&gt;"","//"&amp;_xlfn.TEXTJOIN("//",1,F168:G168), IF(G168&lt;&gt;"","//"&amp;F168, "//"))))</f>
        <v>//Products//Household Products</v>
      </c>
      <c r="E168" s="0" t="str">
        <f aca="false">iMind!H168</f>
        <v>10000-10007-10161</v>
      </c>
      <c r="F168" s="5" t="str">
        <f aca="false">LOOKUP(VALUE(LEFT(iMind!H168,SEARCH("-",iMind!H168,1)-1)),$A$2:$A$1125,$B$2:$B$1125)</f>
        <v>Products</v>
      </c>
      <c r="G168" s="5" t="str">
        <f aca="false">IF(MID(iMind!H168,SEARCH("-",iMind!H168,1)+1,5)&lt;&gt;"",LOOKUP(VALUE(MID(iMind!H168,SEARCH("-",iMind!H168,1)+1,5)),$A$2:$A$1125,$B$2:$B$1125),"")</f>
        <v>Household Products</v>
      </c>
      <c r="H168" s="3" t="str">
        <f aca="false">IF(MID(iMind!H168,5*2+2+1,5)&lt;&gt;"",LOOKUP(VALUE(MID(iMind!H168,5*2+2+1,5)),$A$2:$A$1125,$B$2:$B$1125),"")</f>
        <v>Stationary: Others</v>
      </c>
      <c r="I168" s="3" t="str">
        <f aca="false">IF(MID(iMind!H168,5*3+3+1,5)&lt;&gt;"",LOOKUP(VALUE(MID(iMind!H168,5*3+3+1,5)),$A$2:$A$1125,$B$2:$B$1125),"")</f>
        <v/>
      </c>
      <c r="J168" s="3" t="str">
        <f aca="false">IF(MID(iMind!H168,5*4+4+1,5)&lt;&gt;"",LOOKUP(VALUE(MID(iMind!H168,5*4+4+1,5)),$A$2:$A$1125,$B$2:$B$1125),"")</f>
        <v/>
      </c>
      <c r="K168" s="0" t="n">
        <f aca="false">IF(J168&lt;&gt;"",5, IF(I168&lt;&gt;"",4, IF(H168&lt;&gt;"",3, IF(G168&lt;&gt;"",2, IF(F168&lt;&gt;"",1, 0)))))</f>
        <v>3</v>
      </c>
      <c r="L168" s="0" t="n">
        <v>0</v>
      </c>
      <c r="M168" s="6" t="n">
        <f aca="false">iMind!D168</f>
        <v>1</v>
      </c>
    </row>
    <row r="169" customFormat="false" ht="12.8" hidden="false" customHeight="false" outlineLevel="0" collapsed="false">
      <c r="A169" s="4" t="n">
        <f aca="false">iMind!A169</f>
        <v>10162</v>
      </c>
      <c r="B169" s="0" t="str">
        <f aca="false">iMind!B169</f>
        <v>Toilet article &amp; cosmetic: Perfume and Cologne</v>
      </c>
      <c r="C169" s="0" t="str">
        <f aca="false">iMind!R169</f>
        <v>Household Products</v>
      </c>
      <c r="D169" s="0" t="str">
        <f aca="false">IF(J169&lt;&gt;"","//"&amp;_xlfn.TEXTJOIN("//",1,F169:I169), IF(I169&lt;&gt;"","//"&amp;_xlfn.TEXTJOIN("//",1,F169:H169), IF(H169&lt;&gt;"","//"&amp;_xlfn.TEXTJOIN("//",1,F169:G169), IF(G169&lt;&gt;"","//"&amp;F169, "//"))))</f>
        <v>//Products//Household Products</v>
      </c>
      <c r="E169" s="0" t="str">
        <f aca="false">iMind!H169</f>
        <v>10000-10007-10162</v>
      </c>
      <c r="F169" s="5" t="str">
        <f aca="false">LOOKUP(VALUE(LEFT(iMind!H169,SEARCH("-",iMind!H169,1)-1)),$A$2:$A$1125,$B$2:$B$1125)</f>
        <v>Products</v>
      </c>
      <c r="G169" s="5" t="str">
        <f aca="false">IF(MID(iMind!H169,SEARCH("-",iMind!H169,1)+1,5)&lt;&gt;"",LOOKUP(VALUE(MID(iMind!H169,SEARCH("-",iMind!H169,1)+1,5)),$A$2:$A$1125,$B$2:$B$1125),"")</f>
        <v>Household Products</v>
      </c>
      <c r="H169" s="3" t="str">
        <f aca="false">IF(MID(iMind!H169,5*2+2+1,5)&lt;&gt;"",LOOKUP(VALUE(MID(iMind!H169,5*2+2+1,5)),$A$2:$A$1125,$B$2:$B$1125),"")</f>
        <v>Toilet article &amp; cosmetic: Perfume and Cologne</v>
      </c>
      <c r="I169" s="3" t="str">
        <f aca="false">IF(MID(iMind!H169,5*3+3+1,5)&lt;&gt;"",LOOKUP(VALUE(MID(iMind!H169,5*3+3+1,5)),$A$2:$A$1125,$B$2:$B$1125),"")</f>
        <v/>
      </c>
      <c r="J169" s="3" t="str">
        <f aca="false">IF(MID(iMind!H169,5*4+4+1,5)&lt;&gt;"",LOOKUP(VALUE(MID(iMind!H169,5*4+4+1,5)),$A$2:$A$1125,$B$2:$B$1125),"")</f>
        <v/>
      </c>
      <c r="K169" s="0" t="n">
        <f aca="false">IF(J169&lt;&gt;"",5, IF(I169&lt;&gt;"",4, IF(H169&lt;&gt;"",3, IF(G169&lt;&gt;"",2, IF(F169&lt;&gt;"",1, 0)))))</f>
        <v>3</v>
      </c>
      <c r="L169" s="0" t="n">
        <v>0</v>
      </c>
      <c r="M169" s="6" t="n">
        <f aca="false">iMind!D169</f>
        <v>1</v>
      </c>
    </row>
    <row r="170" customFormat="false" ht="12.8" hidden="false" customHeight="false" outlineLevel="0" collapsed="false">
      <c r="A170" s="4" t="n">
        <f aca="false">iMind!A170</f>
        <v>10163</v>
      </c>
      <c r="B170" s="0" t="str">
        <f aca="false">iMind!B170</f>
        <v>Cleaning agent for kitchen</v>
      </c>
      <c r="C170" s="0" t="str">
        <f aca="false">iMind!R170</f>
        <v>Household Products</v>
      </c>
      <c r="D170" s="0" t="str">
        <f aca="false">IF(J170&lt;&gt;"","//"&amp;_xlfn.TEXTJOIN("//",1,F170:I170), IF(I170&lt;&gt;"","//"&amp;_xlfn.TEXTJOIN("//",1,F170:H170), IF(H170&lt;&gt;"","//"&amp;_xlfn.TEXTJOIN("//",1,F170:G170), IF(G170&lt;&gt;"","//"&amp;F170, "//"))))</f>
        <v>//Products//Household Products</v>
      </c>
      <c r="E170" s="0" t="str">
        <f aca="false">iMind!H170</f>
        <v>10000-10007-10163</v>
      </c>
      <c r="F170" s="5" t="str">
        <f aca="false">LOOKUP(VALUE(LEFT(iMind!H170,SEARCH("-",iMind!H170,1)-1)),$A$2:$A$1125,$B$2:$B$1125)</f>
        <v>Products</v>
      </c>
      <c r="G170" s="5" t="str">
        <f aca="false">IF(MID(iMind!H170,SEARCH("-",iMind!H170,1)+1,5)&lt;&gt;"",LOOKUP(VALUE(MID(iMind!H170,SEARCH("-",iMind!H170,1)+1,5)),$A$2:$A$1125,$B$2:$B$1125),"")</f>
        <v>Household Products</v>
      </c>
      <c r="H170" s="3" t="str">
        <f aca="false">IF(MID(iMind!H170,5*2+2+1,5)&lt;&gt;"",LOOKUP(VALUE(MID(iMind!H170,5*2+2+1,5)),$A$2:$A$1125,$B$2:$B$1125),"")</f>
        <v>Cleaning agent for kitchen</v>
      </c>
      <c r="I170" s="3" t="str">
        <f aca="false">IF(MID(iMind!H170,5*3+3+1,5)&lt;&gt;"",LOOKUP(VALUE(MID(iMind!H170,5*3+3+1,5)),$A$2:$A$1125,$B$2:$B$1125),"")</f>
        <v/>
      </c>
      <c r="J170" s="3" t="str">
        <f aca="false">IF(MID(iMind!H170,5*4+4+1,5)&lt;&gt;"",LOOKUP(VALUE(MID(iMind!H170,5*4+4+1,5)),$A$2:$A$1125,$B$2:$B$1125),"")</f>
        <v/>
      </c>
      <c r="K170" s="0" t="n">
        <f aca="false">IF(J170&lt;&gt;"",5, IF(I170&lt;&gt;"",4, IF(H170&lt;&gt;"",3, IF(G170&lt;&gt;"",2, IF(F170&lt;&gt;"",1, 0)))))</f>
        <v>3</v>
      </c>
      <c r="L170" s="0" t="n">
        <v>0</v>
      </c>
      <c r="M170" s="6" t="n">
        <f aca="false">iMind!D170</f>
        <v>1</v>
      </c>
    </row>
    <row r="171" customFormat="false" ht="12.8" hidden="false" customHeight="false" outlineLevel="0" collapsed="false">
      <c r="A171" s="4" t="n">
        <f aca="false">iMind!A171</f>
        <v>10164</v>
      </c>
      <c r="B171" s="0" t="str">
        <f aca="false">iMind!B171</f>
        <v>Battery</v>
      </c>
      <c r="C171" s="0" t="str">
        <f aca="false">iMind!R171</f>
        <v>Household Products</v>
      </c>
      <c r="D171" s="0" t="str">
        <f aca="false">IF(J171&lt;&gt;"","//"&amp;_xlfn.TEXTJOIN("//",1,F171:I171), IF(I171&lt;&gt;"","//"&amp;_xlfn.TEXTJOIN("//",1,F171:H171), IF(H171&lt;&gt;"","//"&amp;_xlfn.TEXTJOIN("//",1,F171:G171), IF(G171&lt;&gt;"","//"&amp;F171, "//"))))</f>
        <v>//Products//Household Products</v>
      </c>
      <c r="E171" s="0" t="str">
        <f aca="false">iMind!H171</f>
        <v>10000-10007-10164</v>
      </c>
      <c r="F171" s="5" t="str">
        <f aca="false">LOOKUP(VALUE(LEFT(iMind!H171,SEARCH("-",iMind!H171,1)-1)),$A$2:$A$1125,$B$2:$B$1125)</f>
        <v>Products</v>
      </c>
      <c r="G171" s="5" t="str">
        <f aca="false">IF(MID(iMind!H171,SEARCH("-",iMind!H171,1)+1,5)&lt;&gt;"",LOOKUP(VALUE(MID(iMind!H171,SEARCH("-",iMind!H171,1)+1,5)),$A$2:$A$1125,$B$2:$B$1125),"")</f>
        <v>Household Products</v>
      </c>
      <c r="H171" s="3" t="str">
        <f aca="false">IF(MID(iMind!H171,5*2+2+1,5)&lt;&gt;"",LOOKUP(VALUE(MID(iMind!H171,5*2+2+1,5)),$A$2:$A$1125,$B$2:$B$1125),"")</f>
        <v>Battery</v>
      </c>
      <c r="I171" s="3" t="str">
        <f aca="false">IF(MID(iMind!H171,5*3+3+1,5)&lt;&gt;"",LOOKUP(VALUE(MID(iMind!H171,5*3+3+1,5)),$A$2:$A$1125,$B$2:$B$1125),"")</f>
        <v/>
      </c>
      <c r="J171" s="3" t="str">
        <f aca="false">IF(MID(iMind!H171,5*4+4+1,5)&lt;&gt;"",LOOKUP(VALUE(MID(iMind!H171,5*4+4+1,5)),$A$2:$A$1125,$B$2:$B$1125),"")</f>
        <v/>
      </c>
      <c r="K171" s="0" t="n">
        <f aca="false">IF(J171&lt;&gt;"",5, IF(I171&lt;&gt;"",4, IF(H171&lt;&gt;"",3, IF(G171&lt;&gt;"",2, IF(F171&lt;&gt;"",1, 0)))))</f>
        <v>3</v>
      </c>
      <c r="L171" s="0" t="n">
        <v>0</v>
      </c>
      <c r="M171" s="6" t="n">
        <f aca="false">iMind!D171</f>
        <v>1</v>
      </c>
    </row>
    <row r="172" customFormat="false" ht="12.8" hidden="false" customHeight="false" outlineLevel="0" collapsed="false">
      <c r="A172" s="4" t="n">
        <f aca="false">iMind!A172</f>
        <v>10165</v>
      </c>
      <c r="B172" s="0" t="str">
        <f aca="false">iMind!B172</f>
        <v>Aromatherapy</v>
      </c>
      <c r="C172" s="0" t="str">
        <f aca="false">iMind!R172</f>
        <v>Household Products</v>
      </c>
      <c r="D172" s="0" t="str">
        <f aca="false">IF(J172&lt;&gt;"","//"&amp;_xlfn.TEXTJOIN("//",1,F172:I172), IF(I172&lt;&gt;"","//"&amp;_xlfn.TEXTJOIN("//",1,F172:H172), IF(H172&lt;&gt;"","//"&amp;_xlfn.TEXTJOIN("//",1,F172:G172), IF(G172&lt;&gt;"","//"&amp;F172, "//"))))</f>
        <v>//Products//Household Products</v>
      </c>
      <c r="E172" s="0" t="str">
        <f aca="false">iMind!H172</f>
        <v>10000-10007-10165</v>
      </c>
      <c r="F172" s="5" t="str">
        <f aca="false">LOOKUP(VALUE(LEFT(iMind!H172,SEARCH("-",iMind!H172,1)-1)),$A$2:$A$1125,$B$2:$B$1125)</f>
        <v>Products</v>
      </c>
      <c r="G172" s="5" t="str">
        <f aca="false">IF(MID(iMind!H172,SEARCH("-",iMind!H172,1)+1,5)&lt;&gt;"",LOOKUP(VALUE(MID(iMind!H172,SEARCH("-",iMind!H172,1)+1,5)),$A$2:$A$1125,$B$2:$B$1125),"")</f>
        <v>Household Products</v>
      </c>
      <c r="H172" s="3" t="str">
        <f aca="false">IF(MID(iMind!H172,5*2+2+1,5)&lt;&gt;"",LOOKUP(VALUE(MID(iMind!H172,5*2+2+1,5)),$A$2:$A$1125,$B$2:$B$1125),"")</f>
        <v>Aromatherapy</v>
      </c>
      <c r="I172" s="3" t="str">
        <f aca="false">IF(MID(iMind!H172,5*3+3+1,5)&lt;&gt;"",LOOKUP(VALUE(MID(iMind!H172,5*3+3+1,5)),$A$2:$A$1125,$B$2:$B$1125),"")</f>
        <v/>
      </c>
      <c r="J172" s="3" t="str">
        <f aca="false">IF(MID(iMind!H172,5*4+4+1,5)&lt;&gt;"",LOOKUP(VALUE(MID(iMind!H172,5*4+4+1,5)),$A$2:$A$1125,$B$2:$B$1125),"")</f>
        <v/>
      </c>
      <c r="K172" s="0" t="n">
        <f aca="false">IF(J172&lt;&gt;"",5, IF(I172&lt;&gt;"",4, IF(H172&lt;&gt;"",3, IF(G172&lt;&gt;"",2, IF(F172&lt;&gt;"",1, 0)))))</f>
        <v>3</v>
      </c>
      <c r="L172" s="0" t="n">
        <v>0</v>
      </c>
      <c r="M172" s="6" t="n">
        <f aca="false">iMind!D172</f>
        <v>1</v>
      </c>
    </row>
    <row r="173" customFormat="false" ht="12.8" hidden="false" customHeight="false" outlineLevel="0" collapsed="false">
      <c r="A173" s="4" t="n">
        <f aca="false">iMind!A173</f>
        <v>10166</v>
      </c>
      <c r="B173" s="0" t="str">
        <f aca="false">iMind!B173</f>
        <v>Hot pack content</v>
      </c>
      <c r="C173" s="0" t="str">
        <f aca="false">iMind!R173</f>
        <v>Household Products</v>
      </c>
      <c r="D173" s="0" t="str">
        <f aca="false">IF(J173&lt;&gt;"","//"&amp;_xlfn.TEXTJOIN("//",1,F173:I173), IF(I173&lt;&gt;"","//"&amp;_xlfn.TEXTJOIN("//",1,F173:H173), IF(H173&lt;&gt;"","//"&amp;_xlfn.TEXTJOIN("//",1,F173:G173), IF(G173&lt;&gt;"","//"&amp;F173, "//"))))</f>
        <v>//Products//Household Products</v>
      </c>
      <c r="E173" s="0" t="str">
        <f aca="false">iMind!H173</f>
        <v>10000-10007-10166</v>
      </c>
      <c r="F173" s="5" t="str">
        <f aca="false">LOOKUP(VALUE(LEFT(iMind!H173,SEARCH("-",iMind!H173,1)-1)),$A$2:$A$1125,$B$2:$B$1125)</f>
        <v>Products</v>
      </c>
      <c r="G173" s="5" t="str">
        <f aca="false">IF(MID(iMind!H173,SEARCH("-",iMind!H173,1)+1,5)&lt;&gt;"",LOOKUP(VALUE(MID(iMind!H173,SEARCH("-",iMind!H173,1)+1,5)),$A$2:$A$1125,$B$2:$B$1125),"")</f>
        <v>Household Products</v>
      </c>
      <c r="H173" s="3" t="str">
        <f aca="false">IF(MID(iMind!H173,5*2+2+1,5)&lt;&gt;"",LOOKUP(VALUE(MID(iMind!H173,5*2+2+1,5)),$A$2:$A$1125,$B$2:$B$1125),"")</f>
        <v>Hot pack content</v>
      </c>
      <c r="I173" s="3" t="str">
        <f aca="false">IF(MID(iMind!H173,5*3+3+1,5)&lt;&gt;"",LOOKUP(VALUE(MID(iMind!H173,5*3+3+1,5)),$A$2:$A$1125,$B$2:$B$1125),"")</f>
        <v/>
      </c>
      <c r="J173" s="3" t="str">
        <f aca="false">IF(MID(iMind!H173,5*4+4+1,5)&lt;&gt;"",LOOKUP(VALUE(MID(iMind!H173,5*4+4+1,5)),$A$2:$A$1125,$B$2:$B$1125),"")</f>
        <v/>
      </c>
      <c r="K173" s="0" t="n">
        <f aca="false">IF(J173&lt;&gt;"",5, IF(I173&lt;&gt;"",4, IF(H173&lt;&gt;"",3, IF(G173&lt;&gt;"",2, IF(F173&lt;&gt;"",1, 0)))))</f>
        <v>3</v>
      </c>
      <c r="L173" s="0" t="n">
        <v>0</v>
      </c>
      <c r="M173" s="6" t="n">
        <f aca="false">iMind!D173</f>
        <v>1</v>
      </c>
    </row>
    <row r="174" customFormat="false" ht="12.8" hidden="false" customHeight="false" outlineLevel="0" collapsed="false">
      <c r="A174" s="4" t="n">
        <f aca="false">iMind!A174</f>
        <v>10167</v>
      </c>
      <c r="B174" s="0" t="str">
        <f aca="false">iMind!B174</f>
        <v>Insecticide</v>
      </c>
      <c r="C174" s="0" t="str">
        <f aca="false">iMind!R174</f>
        <v>Pesticides</v>
      </c>
      <c r="D174" s="0" t="str">
        <f aca="false">IF(J174&lt;&gt;"","//"&amp;_xlfn.TEXTJOIN("//",1,F174:I174), IF(I174&lt;&gt;"","//"&amp;_xlfn.TEXTJOIN("//",1,F174:H174), IF(H174&lt;&gt;"","//"&amp;_xlfn.TEXTJOIN("//",1,F174:G174), IF(G174&lt;&gt;"","//"&amp;F174, "//"))))</f>
        <v>//Products//Pesticides</v>
      </c>
      <c r="E174" s="0" t="str">
        <f aca="false">iMind!H174</f>
        <v>10000-10008-10167</v>
      </c>
      <c r="F174" s="5" t="str">
        <f aca="false">LOOKUP(VALUE(LEFT(iMind!H174,SEARCH("-",iMind!H174,1)-1)),$A$2:$A$1125,$B$2:$B$1125)</f>
        <v>Products</v>
      </c>
      <c r="G174" s="5" t="str">
        <f aca="false">IF(MID(iMind!H174,SEARCH("-",iMind!H174,1)+1,5)&lt;&gt;"",LOOKUP(VALUE(MID(iMind!H174,SEARCH("-",iMind!H174,1)+1,5)),$A$2:$A$1125,$B$2:$B$1125),"")</f>
        <v>Pesticides</v>
      </c>
      <c r="H174" s="3" t="str">
        <f aca="false">IF(MID(iMind!H174,5*2+2+1,5)&lt;&gt;"",LOOKUP(VALUE(MID(iMind!H174,5*2+2+1,5)),$A$2:$A$1125,$B$2:$B$1125),"")</f>
        <v>Insecticide</v>
      </c>
      <c r="I174" s="3" t="str">
        <f aca="false">IF(MID(iMind!H174,5*3+3+1,5)&lt;&gt;"",LOOKUP(VALUE(MID(iMind!H174,5*3+3+1,5)),$A$2:$A$1125,$B$2:$B$1125),"")</f>
        <v/>
      </c>
      <c r="J174" s="3" t="str">
        <f aca="false">IF(MID(iMind!H174,5*4+4+1,5)&lt;&gt;"",LOOKUP(VALUE(MID(iMind!H174,5*4+4+1,5)),$A$2:$A$1125,$B$2:$B$1125),"")</f>
        <v/>
      </c>
      <c r="K174" s="0" t="n">
        <f aca="false">IF(J174&lt;&gt;"",5, IF(I174&lt;&gt;"",4, IF(H174&lt;&gt;"",3, IF(G174&lt;&gt;"",2, IF(F174&lt;&gt;"",1, 0)))))</f>
        <v>3</v>
      </c>
      <c r="L174" s="0" t="n">
        <v>0</v>
      </c>
      <c r="M174" s="6" t="n">
        <f aca="false">iMind!D174</f>
        <v>1</v>
      </c>
    </row>
    <row r="175" customFormat="false" ht="12.8" hidden="false" customHeight="false" outlineLevel="0" collapsed="false">
      <c r="A175" s="4" t="n">
        <f aca="false">iMind!A175</f>
        <v>10168</v>
      </c>
      <c r="B175" s="0" t="str">
        <f aca="false">iMind!B175</f>
        <v>Miticide</v>
      </c>
      <c r="C175" s="0" t="str">
        <f aca="false">iMind!R175</f>
        <v>Pesticides</v>
      </c>
      <c r="D175" s="0" t="str">
        <f aca="false">IF(J175&lt;&gt;"","//"&amp;_xlfn.TEXTJOIN("//",1,F175:I175), IF(I175&lt;&gt;"","//"&amp;_xlfn.TEXTJOIN("//",1,F175:H175), IF(H175&lt;&gt;"","//"&amp;_xlfn.TEXTJOIN("//",1,F175:G175), IF(G175&lt;&gt;"","//"&amp;F175, "//"))))</f>
        <v>//Products//Pesticides</v>
      </c>
      <c r="E175" s="0" t="str">
        <f aca="false">iMind!H175</f>
        <v>10000-10008-10168</v>
      </c>
      <c r="F175" s="5" t="str">
        <f aca="false">LOOKUP(VALUE(LEFT(iMind!H175,SEARCH("-",iMind!H175,1)-1)),$A$2:$A$1125,$B$2:$B$1125)</f>
        <v>Products</v>
      </c>
      <c r="G175" s="5" t="str">
        <f aca="false">IF(MID(iMind!H175,SEARCH("-",iMind!H175,1)+1,5)&lt;&gt;"",LOOKUP(VALUE(MID(iMind!H175,SEARCH("-",iMind!H175,1)+1,5)),$A$2:$A$1125,$B$2:$B$1125),"")</f>
        <v>Pesticides</v>
      </c>
      <c r="H175" s="3" t="str">
        <f aca="false">IF(MID(iMind!H175,5*2+2+1,5)&lt;&gt;"",LOOKUP(VALUE(MID(iMind!H175,5*2+2+1,5)),$A$2:$A$1125,$B$2:$B$1125),"")</f>
        <v>Miticide</v>
      </c>
      <c r="I175" s="3" t="str">
        <f aca="false">IF(MID(iMind!H175,5*3+3+1,5)&lt;&gt;"",LOOKUP(VALUE(MID(iMind!H175,5*3+3+1,5)),$A$2:$A$1125,$B$2:$B$1125),"")</f>
        <v/>
      </c>
      <c r="J175" s="3" t="str">
        <f aca="false">IF(MID(iMind!H175,5*4+4+1,5)&lt;&gt;"",LOOKUP(VALUE(MID(iMind!H175,5*4+4+1,5)),$A$2:$A$1125,$B$2:$B$1125),"")</f>
        <v/>
      </c>
      <c r="K175" s="0" t="n">
        <f aca="false">IF(J175&lt;&gt;"",5, IF(I175&lt;&gt;"",4, IF(H175&lt;&gt;"",3, IF(G175&lt;&gt;"",2, IF(F175&lt;&gt;"",1, 0)))))</f>
        <v>3</v>
      </c>
      <c r="L175" s="0" t="n">
        <v>0</v>
      </c>
      <c r="M175" s="6" t="n">
        <f aca="false">iMind!D175</f>
        <v>1</v>
      </c>
    </row>
    <row r="176" customFormat="false" ht="12.8" hidden="false" customHeight="false" outlineLevel="0" collapsed="false">
      <c r="A176" s="4" t="n">
        <f aca="false">iMind!A176</f>
        <v>10169</v>
      </c>
      <c r="B176" s="0" t="str">
        <f aca="false">iMind!B176</f>
        <v>Mollussicide</v>
      </c>
      <c r="C176" s="0" t="str">
        <f aca="false">iMind!R176</f>
        <v>Pesticides</v>
      </c>
      <c r="D176" s="0" t="str">
        <f aca="false">IF(J176&lt;&gt;"","//"&amp;_xlfn.TEXTJOIN("//",1,F176:I176), IF(I176&lt;&gt;"","//"&amp;_xlfn.TEXTJOIN("//",1,F176:H176), IF(H176&lt;&gt;"","//"&amp;_xlfn.TEXTJOIN("//",1,F176:G176), IF(G176&lt;&gt;"","//"&amp;F176, "//"))))</f>
        <v>//Products//Pesticides</v>
      </c>
      <c r="E176" s="0" t="str">
        <f aca="false">iMind!H176</f>
        <v>10000-10008-10169</v>
      </c>
      <c r="F176" s="5" t="str">
        <f aca="false">LOOKUP(VALUE(LEFT(iMind!H176,SEARCH("-",iMind!H176,1)-1)),$A$2:$A$1125,$B$2:$B$1125)</f>
        <v>Products</v>
      </c>
      <c r="G176" s="5" t="str">
        <f aca="false">IF(MID(iMind!H176,SEARCH("-",iMind!H176,1)+1,5)&lt;&gt;"",LOOKUP(VALUE(MID(iMind!H176,SEARCH("-",iMind!H176,1)+1,5)),$A$2:$A$1125,$B$2:$B$1125),"")</f>
        <v>Pesticides</v>
      </c>
      <c r="H176" s="3" t="str">
        <f aca="false">IF(MID(iMind!H176,5*2+2+1,5)&lt;&gt;"",LOOKUP(VALUE(MID(iMind!H176,5*2+2+1,5)),$A$2:$A$1125,$B$2:$B$1125),"")</f>
        <v>Mollussicide</v>
      </c>
      <c r="I176" s="3" t="str">
        <f aca="false">IF(MID(iMind!H176,5*3+3+1,5)&lt;&gt;"",LOOKUP(VALUE(MID(iMind!H176,5*3+3+1,5)),$A$2:$A$1125,$B$2:$B$1125),"")</f>
        <v/>
      </c>
      <c r="J176" s="3" t="str">
        <f aca="false">IF(MID(iMind!H176,5*4+4+1,5)&lt;&gt;"",LOOKUP(VALUE(MID(iMind!H176,5*4+4+1,5)),$A$2:$A$1125,$B$2:$B$1125),"")</f>
        <v/>
      </c>
      <c r="K176" s="0" t="n">
        <f aca="false">IF(J176&lt;&gt;"",5, IF(I176&lt;&gt;"",4, IF(H176&lt;&gt;"",3, IF(G176&lt;&gt;"",2, IF(F176&lt;&gt;"",1, 0)))))</f>
        <v>3</v>
      </c>
      <c r="L176" s="0" t="n">
        <v>0</v>
      </c>
      <c r="M176" s="6" t="n">
        <f aca="false">iMind!D176</f>
        <v>1</v>
      </c>
    </row>
    <row r="177" customFormat="false" ht="12.8" hidden="false" customHeight="false" outlineLevel="0" collapsed="false">
      <c r="A177" s="4" t="n">
        <f aca="false">iMind!A177</f>
        <v>10170</v>
      </c>
      <c r="B177" s="0" t="str">
        <f aca="false">iMind!B177</f>
        <v>Fungicide</v>
      </c>
      <c r="C177" s="0" t="str">
        <f aca="false">iMind!R177</f>
        <v>Pesticides</v>
      </c>
      <c r="D177" s="0" t="str">
        <f aca="false">IF(J177&lt;&gt;"","//"&amp;_xlfn.TEXTJOIN("//",1,F177:I177), IF(I177&lt;&gt;"","//"&amp;_xlfn.TEXTJOIN("//",1,F177:H177), IF(H177&lt;&gt;"","//"&amp;_xlfn.TEXTJOIN("//",1,F177:G177), IF(G177&lt;&gt;"","//"&amp;F177, "//"))))</f>
        <v>//Products//Pesticides</v>
      </c>
      <c r="E177" s="0" t="str">
        <f aca="false">iMind!H177</f>
        <v>10000-10008-10170</v>
      </c>
      <c r="F177" s="5" t="str">
        <f aca="false">LOOKUP(VALUE(LEFT(iMind!H177,SEARCH("-",iMind!H177,1)-1)),$A$2:$A$1125,$B$2:$B$1125)</f>
        <v>Products</v>
      </c>
      <c r="G177" s="5" t="str">
        <f aca="false">IF(MID(iMind!H177,SEARCH("-",iMind!H177,1)+1,5)&lt;&gt;"",LOOKUP(VALUE(MID(iMind!H177,SEARCH("-",iMind!H177,1)+1,5)),$A$2:$A$1125,$B$2:$B$1125),"")</f>
        <v>Pesticides</v>
      </c>
      <c r="H177" s="3" t="str">
        <f aca="false">IF(MID(iMind!H177,5*2+2+1,5)&lt;&gt;"",LOOKUP(VALUE(MID(iMind!H177,5*2+2+1,5)),$A$2:$A$1125,$B$2:$B$1125),"")</f>
        <v>Fungicide</v>
      </c>
      <c r="I177" s="3" t="str">
        <f aca="false">IF(MID(iMind!H177,5*3+3+1,5)&lt;&gt;"",LOOKUP(VALUE(MID(iMind!H177,5*3+3+1,5)),$A$2:$A$1125,$B$2:$B$1125),"")</f>
        <v/>
      </c>
      <c r="J177" s="3" t="str">
        <f aca="false">IF(MID(iMind!H177,5*4+4+1,5)&lt;&gt;"",LOOKUP(VALUE(MID(iMind!H177,5*4+4+1,5)),$A$2:$A$1125,$B$2:$B$1125),"")</f>
        <v/>
      </c>
      <c r="K177" s="0" t="n">
        <f aca="false">IF(J177&lt;&gt;"",5, IF(I177&lt;&gt;"",4, IF(H177&lt;&gt;"",3, IF(G177&lt;&gt;"",2, IF(F177&lt;&gt;"",1, 0)))))</f>
        <v>3</v>
      </c>
      <c r="L177" s="0" t="n">
        <v>0</v>
      </c>
      <c r="M177" s="6" t="n">
        <f aca="false">iMind!D177</f>
        <v>1</v>
      </c>
    </row>
    <row r="178" customFormat="false" ht="12.8" hidden="false" customHeight="false" outlineLevel="0" collapsed="false">
      <c r="A178" s="4" t="n">
        <f aca="false">iMind!A178</f>
        <v>10171</v>
      </c>
      <c r="B178" s="0" t="str">
        <f aca="false">iMind!B178</f>
        <v>Herbicide</v>
      </c>
      <c r="C178" s="0" t="str">
        <f aca="false">iMind!R178</f>
        <v>Pesticides</v>
      </c>
      <c r="D178" s="0" t="str">
        <f aca="false">IF(J178&lt;&gt;"","//"&amp;_xlfn.TEXTJOIN("//",1,F178:I178), IF(I178&lt;&gt;"","//"&amp;_xlfn.TEXTJOIN("//",1,F178:H178), IF(H178&lt;&gt;"","//"&amp;_xlfn.TEXTJOIN("//",1,F178:G178), IF(G178&lt;&gt;"","//"&amp;F178, "//"))))</f>
        <v>//Products//Pesticides</v>
      </c>
      <c r="E178" s="0" t="str">
        <f aca="false">iMind!H178</f>
        <v>10000-10008-10171</v>
      </c>
      <c r="F178" s="5" t="str">
        <f aca="false">LOOKUP(VALUE(LEFT(iMind!H178,SEARCH("-",iMind!H178,1)-1)),$A$2:$A$1125,$B$2:$B$1125)</f>
        <v>Products</v>
      </c>
      <c r="G178" s="5" t="str">
        <f aca="false">IF(MID(iMind!H178,SEARCH("-",iMind!H178,1)+1,5)&lt;&gt;"",LOOKUP(VALUE(MID(iMind!H178,SEARCH("-",iMind!H178,1)+1,5)),$A$2:$A$1125,$B$2:$B$1125),"")</f>
        <v>Pesticides</v>
      </c>
      <c r="H178" s="3" t="str">
        <f aca="false">IF(MID(iMind!H178,5*2+2+1,5)&lt;&gt;"",LOOKUP(VALUE(MID(iMind!H178,5*2+2+1,5)),$A$2:$A$1125,$B$2:$B$1125),"")</f>
        <v>Herbicide</v>
      </c>
      <c r="I178" s="3" t="str">
        <f aca="false">IF(MID(iMind!H178,5*3+3+1,5)&lt;&gt;"",LOOKUP(VALUE(MID(iMind!H178,5*3+3+1,5)),$A$2:$A$1125,$B$2:$B$1125),"")</f>
        <v/>
      </c>
      <c r="J178" s="3" t="str">
        <f aca="false">IF(MID(iMind!H178,5*4+4+1,5)&lt;&gt;"",LOOKUP(VALUE(MID(iMind!H178,5*4+4+1,5)),$A$2:$A$1125,$B$2:$B$1125),"")</f>
        <v/>
      </c>
      <c r="K178" s="0" t="n">
        <f aca="false">IF(J178&lt;&gt;"",5, IF(I178&lt;&gt;"",4, IF(H178&lt;&gt;"",3, IF(G178&lt;&gt;"",2, IF(F178&lt;&gt;"",1, 0)))))</f>
        <v>3</v>
      </c>
      <c r="L178" s="0" t="n">
        <v>0</v>
      </c>
      <c r="M178" s="6" t="n">
        <f aca="false">iMind!D178</f>
        <v>1</v>
      </c>
    </row>
    <row r="179" customFormat="false" ht="12.8" hidden="false" customHeight="false" outlineLevel="0" collapsed="false">
      <c r="A179" s="4" t="n">
        <f aca="false">iMind!A179</f>
        <v>10172</v>
      </c>
      <c r="B179" s="0" t="str">
        <f aca="false">iMind!B179</f>
        <v>Plant Growth Regulator</v>
      </c>
      <c r="C179" s="0" t="str">
        <f aca="false">iMind!R179</f>
        <v>Pesticides</v>
      </c>
      <c r="D179" s="0" t="str">
        <f aca="false">IF(J179&lt;&gt;"","//"&amp;_xlfn.TEXTJOIN("//",1,F179:I179), IF(I179&lt;&gt;"","//"&amp;_xlfn.TEXTJOIN("//",1,F179:H179), IF(H179&lt;&gt;"","//"&amp;_xlfn.TEXTJOIN("//",1,F179:G179), IF(G179&lt;&gt;"","//"&amp;F179, "//"))))</f>
        <v>//Products//Pesticides</v>
      </c>
      <c r="E179" s="0" t="str">
        <f aca="false">iMind!H179</f>
        <v>10000-10008-10172</v>
      </c>
      <c r="F179" s="5" t="str">
        <f aca="false">LOOKUP(VALUE(LEFT(iMind!H179,SEARCH("-",iMind!H179,1)-1)),$A$2:$A$1125,$B$2:$B$1125)</f>
        <v>Products</v>
      </c>
      <c r="G179" s="5" t="str">
        <f aca="false">IF(MID(iMind!H179,SEARCH("-",iMind!H179,1)+1,5)&lt;&gt;"",LOOKUP(VALUE(MID(iMind!H179,SEARCH("-",iMind!H179,1)+1,5)),$A$2:$A$1125,$B$2:$B$1125),"")</f>
        <v>Pesticides</v>
      </c>
      <c r="H179" s="3" t="str">
        <f aca="false">IF(MID(iMind!H179,5*2+2+1,5)&lt;&gt;"",LOOKUP(VALUE(MID(iMind!H179,5*2+2+1,5)),$A$2:$A$1125,$B$2:$B$1125),"")</f>
        <v>Plant Growth Regulator</v>
      </c>
      <c r="I179" s="3" t="str">
        <f aca="false">IF(MID(iMind!H179,5*3+3+1,5)&lt;&gt;"",LOOKUP(VALUE(MID(iMind!H179,5*3+3+1,5)),$A$2:$A$1125,$B$2:$B$1125),"")</f>
        <v/>
      </c>
      <c r="J179" s="3" t="str">
        <f aca="false">IF(MID(iMind!H179,5*4+4+1,5)&lt;&gt;"",LOOKUP(VALUE(MID(iMind!H179,5*4+4+1,5)),$A$2:$A$1125,$B$2:$B$1125),"")</f>
        <v/>
      </c>
      <c r="K179" s="0" t="n">
        <f aca="false">IF(J179&lt;&gt;"",5, IF(I179&lt;&gt;"",4, IF(H179&lt;&gt;"",3, IF(G179&lt;&gt;"",2, IF(F179&lt;&gt;"",1, 0)))))</f>
        <v>3</v>
      </c>
      <c r="L179" s="0" t="n">
        <v>0</v>
      </c>
      <c r="M179" s="6" t="n">
        <f aca="false">iMind!D179</f>
        <v>1</v>
      </c>
    </row>
    <row r="180" customFormat="false" ht="12.8" hidden="false" customHeight="false" outlineLevel="0" collapsed="false">
      <c r="A180" s="4" t="n">
        <f aca="false">iMind!A180</f>
        <v>10173</v>
      </c>
      <c r="B180" s="0" t="str">
        <f aca="false">iMind!B180</f>
        <v>Synergist</v>
      </c>
      <c r="C180" s="0" t="str">
        <f aca="false">iMind!R180</f>
        <v>Pesticides</v>
      </c>
      <c r="D180" s="0" t="str">
        <f aca="false">IF(J180&lt;&gt;"","//"&amp;_xlfn.TEXTJOIN("//",1,F180:I180), IF(I180&lt;&gt;"","//"&amp;_xlfn.TEXTJOIN("//",1,F180:H180), IF(H180&lt;&gt;"","//"&amp;_xlfn.TEXTJOIN("//",1,F180:G180), IF(G180&lt;&gt;"","//"&amp;F180, "//"))))</f>
        <v>//Products//Pesticides</v>
      </c>
      <c r="E180" s="0" t="str">
        <f aca="false">iMind!H180</f>
        <v>10000-10008-10173</v>
      </c>
      <c r="F180" s="5" t="str">
        <f aca="false">LOOKUP(VALUE(LEFT(iMind!H180,SEARCH("-",iMind!H180,1)-1)),$A$2:$A$1125,$B$2:$B$1125)</f>
        <v>Products</v>
      </c>
      <c r="G180" s="5" t="str">
        <f aca="false">IF(MID(iMind!H180,SEARCH("-",iMind!H180,1)+1,5)&lt;&gt;"",LOOKUP(VALUE(MID(iMind!H180,SEARCH("-",iMind!H180,1)+1,5)),$A$2:$A$1125,$B$2:$B$1125),"")</f>
        <v>Pesticides</v>
      </c>
      <c r="H180" s="3" t="str">
        <f aca="false">IF(MID(iMind!H180,5*2+2+1,5)&lt;&gt;"",LOOKUP(VALUE(MID(iMind!H180,5*2+2+1,5)),$A$2:$A$1125,$B$2:$B$1125),"")</f>
        <v>Synergist</v>
      </c>
      <c r="I180" s="3" t="str">
        <f aca="false">IF(MID(iMind!H180,5*3+3+1,5)&lt;&gt;"",LOOKUP(VALUE(MID(iMind!H180,5*3+3+1,5)),$A$2:$A$1125,$B$2:$B$1125),"")</f>
        <v/>
      </c>
      <c r="J180" s="3" t="str">
        <f aca="false">IF(MID(iMind!H180,5*4+4+1,5)&lt;&gt;"",LOOKUP(VALUE(MID(iMind!H180,5*4+4+1,5)),$A$2:$A$1125,$B$2:$B$1125),"")</f>
        <v/>
      </c>
      <c r="K180" s="0" t="n">
        <f aca="false">IF(J180&lt;&gt;"",5, IF(I180&lt;&gt;"",4, IF(H180&lt;&gt;"",3, IF(G180&lt;&gt;"",2, IF(F180&lt;&gt;"",1, 0)))))</f>
        <v>3</v>
      </c>
      <c r="L180" s="0" t="n">
        <v>0</v>
      </c>
      <c r="M180" s="6" t="n">
        <f aca="false">iMind!D180</f>
        <v>1</v>
      </c>
    </row>
    <row r="181" customFormat="false" ht="12.8" hidden="false" customHeight="false" outlineLevel="0" collapsed="false">
      <c r="A181" s="4" t="n">
        <f aca="false">iMind!A181</f>
        <v>10174</v>
      </c>
      <c r="B181" s="0" t="str">
        <f aca="false">iMind!B181</f>
        <v>Rodenticide</v>
      </c>
      <c r="C181" s="0" t="str">
        <f aca="false">iMind!R181</f>
        <v>Pesticides</v>
      </c>
      <c r="D181" s="0" t="str">
        <f aca="false">IF(J181&lt;&gt;"","//"&amp;_xlfn.TEXTJOIN("//",1,F181:I181), IF(I181&lt;&gt;"","//"&amp;_xlfn.TEXTJOIN("//",1,F181:H181), IF(H181&lt;&gt;"","//"&amp;_xlfn.TEXTJOIN("//",1,F181:G181), IF(G181&lt;&gt;"","//"&amp;F181, "//"))))</f>
        <v>//Products//Pesticides</v>
      </c>
      <c r="E181" s="0" t="str">
        <f aca="false">iMind!H181</f>
        <v>10000-10008-10174</v>
      </c>
      <c r="F181" s="5" t="str">
        <f aca="false">LOOKUP(VALUE(LEFT(iMind!H181,SEARCH("-",iMind!H181,1)-1)),$A$2:$A$1125,$B$2:$B$1125)</f>
        <v>Products</v>
      </c>
      <c r="G181" s="5" t="str">
        <f aca="false">IF(MID(iMind!H181,SEARCH("-",iMind!H181,1)+1,5)&lt;&gt;"",LOOKUP(VALUE(MID(iMind!H181,SEARCH("-",iMind!H181,1)+1,5)),$A$2:$A$1125,$B$2:$B$1125),"")</f>
        <v>Pesticides</v>
      </c>
      <c r="H181" s="3" t="str">
        <f aca="false">IF(MID(iMind!H181,5*2+2+1,5)&lt;&gt;"",LOOKUP(VALUE(MID(iMind!H181,5*2+2+1,5)),$A$2:$A$1125,$B$2:$B$1125),"")</f>
        <v>Rodenticide</v>
      </c>
      <c r="I181" s="3" t="str">
        <f aca="false">IF(MID(iMind!H181,5*3+3+1,5)&lt;&gt;"",LOOKUP(VALUE(MID(iMind!H181,5*3+3+1,5)),$A$2:$A$1125,$B$2:$B$1125),"")</f>
        <v/>
      </c>
      <c r="J181" s="3" t="str">
        <f aca="false">IF(MID(iMind!H181,5*4+4+1,5)&lt;&gt;"",LOOKUP(VALUE(MID(iMind!H181,5*4+4+1,5)),$A$2:$A$1125,$B$2:$B$1125),"")</f>
        <v/>
      </c>
      <c r="K181" s="0" t="n">
        <f aca="false">IF(J181&lt;&gt;"",5, IF(I181&lt;&gt;"",4, IF(H181&lt;&gt;"",3, IF(G181&lt;&gt;"",2, IF(F181&lt;&gt;"",1, 0)))))</f>
        <v>3</v>
      </c>
      <c r="L181" s="0" t="n">
        <v>0</v>
      </c>
      <c r="M181" s="6" t="n">
        <f aca="false">iMind!D181</f>
        <v>1</v>
      </c>
    </row>
    <row r="182" customFormat="false" ht="12.8" hidden="false" customHeight="false" outlineLevel="0" collapsed="false">
      <c r="A182" s="4" t="n">
        <f aca="false">iMind!A182</f>
        <v>10175</v>
      </c>
      <c r="B182" s="0" t="str">
        <f aca="false">iMind!B182</f>
        <v>Nematicide</v>
      </c>
      <c r="C182" s="0" t="str">
        <f aca="false">iMind!R182</f>
        <v>Pesticides</v>
      </c>
      <c r="D182" s="0" t="str">
        <f aca="false">IF(J182&lt;&gt;"","//"&amp;_xlfn.TEXTJOIN("//",1,F182:I182), IF(I182&lt;&gt;"","//"&amp;_xlfn.TEXTJOIN("//",1,F182:H182), IF(H182&lt;&gt;"","//"&amp;_xlfn.TEXTJOIN("//",1,F182:G182), IF(G182&lt;&gt;"","//"&amp;F182, "//"))))</f>
        <v>//Products//Pesticides</v>
      </c>
      <c r="E182" s="0" t="str">
        <f aca="false">iMind!H182</f>
        <v>10000-10008-10175</v>
      </c>
      <c r="F182" s="5" t="str">
        <f aca="false">LOOKUP(VALUE(LEFT(iMind!H182,SEARCH("-",iMind!H182,1)-1)),$A$2:$A$1125,$B$2:$B$1125)</f>
        <v>Products</v>
      </c>
      <c r="G182" s="5" t="str">
        <f aca="false">IF(MID(iMind!H182,SEARCH("-",iMind!H182,1)+1,5)&lt;&gt;"",LOOKUP(VALUE(MID(iMind!H182,SEARCH("-",iMind!H182,1)+1,5)),$A$2:$A$1125,$B$2:$B$1125),"")</f>
        <v>Pesticides</v>
      </c>
      <c r="H182" s="3" t="str">
        <f aca="false">IF(MID(iMind!H182,5*2+2+1,5)&lt;&gt;"",LOOKUP(VALUE(MID(iMind!H182,5*2+2+1,5)),$A$2:$A$1125,$B$2:$B$1125),"")</f>
        <v>Nematicide</v>
      </c>
      <c r="I182" s="3" t="str">
        <f aca="false">IF(MID(iMind!H182,5*3+3+1,5)&lt;&gt;"",LOOKUP(VALUE(MID(iMind!H182,5*3+3+1,5)),$A$2:$A$1125,$B$2:$B$1125),"")</f>
        <v/>
      </c>
      <c r="J182" s="3" t="str">
        <f aca="false">IF(MID(iMind!H182,5*4+4+1,5)&lt;&gt;"",LOOKUP(VALUE(MID(iMind!H182,5*4+4+1,5)),$A$2:$A$1125,$B$2:$B$1125),"")</f>
        <v/>
      </c>
      <c r="K182" s="0" t="n">
        <f aca="false">IF(J182&lt;&gt;"",5, IF(I182&lt;&gt;"",4, IF(H182&lt;&gt;"",3, IF(G182&lt;&gt;"",2, IF(F182&lt;&gt;"",1, 0)))))</f>
        <v>3</v>
      </c>
      <c r="L182" s="0" t="n">
        <v>0</v>
      </c>
      <c r="M182" s="6" t="n">
        <f aca="false">iMind!D182</f>
        <v>1</v>
      </c>
    </row>
    <row r="183" customFormat="false" ht="12.8" hidden="false" customHeight="false" outlineLevel="0" collapsed="false">
      <c r="A183" s="4" t="n">
        <f aca="false">iMind!A183</f>
        <v>10176</v>
      </c>
      <c r="B183" s="0" t="str">
        <f aca="false">iMind!B183</f>
        <v>Poison Dogs</v>
      </c>
      <c r="C183" s="0" t="str">
        <f aca="false">iMind!R183</f>
        <v>Pesticides</v>
      </c>
      <c r="D183" s="0" t="str">
        <f aca="false">IF(J183&lt;&gt;"","//"&amp;_xlfn.TEXTJOIN("//",1,F183:I183), IF(I183&lt;&gt;"","//"&amp;_xlfn.TEXTJOIN("//",1,F183:H183), IF(H183&lt;&gt;"","//"&amp;_xlfn.TEXTJOIN("//",1,F183:G183), IF(G183&lt;&gt;"","//"&amp;F183, "//"))))</f>
        <v>//Products//Pesticides</v>
      </c>
      <c r="E183" s="0" t="str">
        <f aca="false">iMind!H183</f>
        <v>10000-10008-10176</v>
      </c>
      <c r="F183" s="5" t="str">
        <f aca="false">LOOKUP(VALUE(LEFT(iMind!H183,SEARCH("-",iMind!H183,1)-1)),$A$2:$A$1125,$B$2:$B$1125)</f>
        <v>Products</v>
      </c>
      <c r="G183" s="5" t="str">
        <f aca="false">IF(MID(iMind!H183,SEARCH("-",iMind!H183,1)+1,5)&lt;&gt;"",LOOKUP(VALUE(MID(iMind!H183,SEARCH("-",iMind!H183,1)+1,5)),$A$2:$A$1125,$B$2:$B$1125),"")</f>
        <v>Pesticides</v>
      </c>
      <c r="H183" s="3" t="str">
        <f aca="false">IF(MID(iMind!H183,5*2+2+1,5)&lt;&gt;"",LOOKUP(VALUE(MID(iMind!H183,5*2+2+1,5)),$A$2:$A$1125,$B$2:$B$1125),"")</f>
        <v>Poison Dogs</v>
      </c>
      <c r="I183" s="3" t="str">
        <f aca="false">IF(MID(iMind!H183,5*3+3+1,5)&lt;&gt;"",LOOKUP(VALUE(MID(iMind!H183,5*3+3+1,5)),$A$2:$A$1125,$B$2:$B$1125),"")</f>
        <v/>
      </c>
      <c r="J183" s="3" t="str">
        <f aca="false">IF(MID(iMind!H183,5*4+4+1,5)&lt;&gt;"",LOOKUP(VALUE(MID(iMind!H183,5*4+4+1,5)),$A$2:$A$1125,$B$2:$B$1125),"")</f>
        <v/>
      </c>
      <c r="K183" s="0" t="n">
        <f aca="false">IF(J183&lt;&gt;"",5, IF(I183&lt;&gt;"",4, IF(H183&lt;&gt;"",3, IF(G183&lt;&gt;"",2, IF(F183&lt;&gt;"",1, 0)))))</f>
        <v>3</v>
      </c>
      <c r="L183" s="0" t="n">
        <v>0</v>
      </c>
      <c r="M183" s="6" t="n">
        <f aca="false">iMind!D183</f>
        <v>1</v>
      </c>
    </row>
    <row r="184" customFormat="false" ht="12.8" hidden="false" customHeight="false" outlineLevel="0" collapsed="false">
      <c r="A184" s="4" t="n">
        <f aca="false">iMind!A184</f>
        <v>10177</v>
      </c>
      <c r="B184" s="0" t="str">
        <f aca="false">iMind!B184</f>
        <v>Poison Birds</v>
      </c>
      <c r="C184" s="0" t="str">
        <f aca="false">iMind!R184</f>
        <v>Pesticides</v>
      </c>
      <c r="D184" s="0" t="str">
        <f aca="false">IF(J184&lt;&gt;"","//"&amp;_xlfn.TEXTJOIN("//",1,F184:I184), IF(I184&lt;&gt;"","//"&amp;_xlfn.TEXTJOIN("//",1,F184:H184), IF(H184&lt;&gt;"","//"&amp;_xlfn.TEXTJOIN("//",1,F184:G184), IF(G184&lt;&gt;"","//"&amp;F184, "//"))))</f>
        <v>//Products//Pesticides</v>
      </c>
      <c r="E184" s="0" t="str">
        <f aca="false">iMind!H184</f>
        <v>10000-10008-10177</v>
      </c>
      <c r="F184" s="5" t="str">
        <f aca="false">LOOKUP(VALUE(LEFT(iMind!H184,SEARCH("-",iMind!H184,1)-1)),$A$2:$A$1125,$B$2:$B$1125)</f>
        <v>Products</v>
      </c>
      <c r="G184" s="5" t="str">
        <f aca="false">IF(MID(iMind!H184,SEARCH("-",iMind!H184,1)+1,5)&lt;&gt;"",LOOKUP(VALUE(MID(iMind!H184,SEARCH("-",iMind!H184,1)+1,5)),$A$2:$A$1125,$B$2:$B$1125),"")</f>
        <v>Pesticides</v>
      </c>
      <c r="H184" s="3" t="str">
        <f aca="false">IF(MID(iMind!H184,5*2+2+1,5)&lt;&gt;"",LOOKUP(VALUE(MID(iMind!H184,5*2+2+1,5)),$A$2:$A$1125,$B$2:$B$1125),"")</f>
        <v>Poison Birds</v>
      </c>
      <c r="I184" s="3" t="str">
        <f aca="false">IF(MID(iMind!H184,5*3+3+1,5)&lt;&gt;"",LOOKUP(VALUE(MID(iMind!H184,5*3+3+1,5)),$A$2:$A$1125,$B$2:$B$1125),"")</f>
        <v/>
      </c>
      <c r="J184" s="3" t="str">
        <f aca="false">IF(MID(iMind!H184,5*4+4+1,5)&lt;&gt;"",LOOKUP(VALUE(MID(iMind!H184,5*4+4+1,5)),$A$2:$A$1125,$B$2:$B$1125),"")</f>
        <v/>
      </c>
      <c r="K184" s="0" t="n">
        <f aca="false">IF(J184&lt;&gt;"",5, IF(I184&lt;&gt;"",4, IF(H184&lt;&gt;"",3, IF(G184&lt;&gt;"",2, IF(F184&lt;&gt;"",1, 0)))))</f>
        <v>3</v>
      </c>
      <c r="L184" s="0" t="n">
        <v>0</v>
      </c>
      <c r="M184" s="6" t="n">
        <f aca="false">iMind!D184</f>
        <v>1</v>
      </c>
    </row>
    <row r="185" customFormat="false" ht="12.8" hidden="false" customHeight="false" outlineLevel="0" collapsed="false">
      <c r="A185" s="4" t="n">
        <f aca="false">iMind!A185</f>
        <v>10178</v>
      </c>
      <c r="B185" s="0" t="str">
        <f aca="false">iMind!B185</f>
        <v>Fumigants</v>
      </c>
      <c r="C185" s="0" t="str">
        <f aca="false">iMind!R185</f>
        <v>Pesticides</v>
      </c>
      <c r="D185" s="0" t="str">
        <f aca="false">IF(J185&lt;&gt;"","//"&amp;_xlfn.TEXTJOIN("//",1,F185:I185), IF(I185&lt;&gt;"","//"&amp;_xlfn.TEXTJOIN("//",1,F185:H185), IF(H185&lt;&gt;"","//"&amp;_xlfn.TEXTJOIN("//",1,F185:G185), IF(G185&lt;&gt;"","//"&amp;F185, "//"))))</f>
        <v>//Products//Pesticides</v>
      </c>
      <c r="E185" s="0" t="str">
        <f aca="false">iMind!H185</f>
        <v>10000-10008-10178</v>
      </c>
      <c r="F185" s="5" t="str">
        <f aca="false">LOOKUP(VALUE(LEFT(iMind!H185,SEARCH("-",iMind!H185,1)-1)),$A$2:$A$1125,$B$2:$B$1125)</f>
        <v>Products</v>
      </c>
      <c r="G185" s="5" t="str">
        <f aca="false">IF(MID(iMind!H185,SEARCH("-",iMind!H185,1)+1,5)&lt;&gt;"",LOOKUP(VALUE(MID(iMind!H185,SEARCH("-",iMind!H185,1)+1,5)),$A$2:$A$1125,$B$2:$B$1125),"")</f>
        <v>Pesticides</v>
      </c>
      <c r="H185" s="3" t="str">
        <f aca="false">IF(MID(iMind!H185,5*2+2+1,5)&lt;&gt;"",LOOKUP(VALUE(MID(iMind!H185,5*2+2+1,5)),$A$2:$A$1125,$B$2:$B$1125),"")</f>
        <v>Fumigants</v>
      </c>
      <c r="I185" s="3" t="str">
        <f aca="false">IF(MID(iMind!H185,5*3+3+1,5)&lt;&gt;"",LOOKUP(VALUE(MID(iMind!H185,5*3+3+1,5)),$A$2:$A$1125,$B$2:$B$1125),"")</f>
        <v/>
      </c>
      <c r="J185" s="3" t="str">
        <f aca="false">IF(MID(iMind!H185,5*4+4+1,5)&lt;&gt;"",LOOKUP(VALUE(MID(iMind!H185,5*4+4+1,5)),$A$2:$A$1125,$B$2:$B$1125),"")</f>
        <v/>
      </c>
      <c r="K185" s="0" t="n">
        <f aca="false">IF(J185&lt;&gt;"",5, IF(I185&lt;&gt;"",4, IF(H185&lt;&gt;"",3, IF(G185&lt;&gt;"",2, IF(F185&lt;&gt;"",1, 0)))))</f>
        <v>3</v>
      </c>
      <c r="L185" s="0" t="n">
        <v>0</v>
      </c>
      <c r="M185" s="6" t="n">
        <f aca="false">iMind!D185</f>
        <v>1</v>
      </c>
    </row>
    <row r="186" customFormat="false" ht="12.8" hidden="false" customHeight="false" outlineLevel="0" collapsed="false">
      <c r="A186" s="4" t="n">
        <f aca="false">iMind!A186</f>
        <v>10179</v>
      </c>
      <c r="B186" s="0" t="str">
        <f aca="false">iMind!B186</f>
        <v>Unknown</v>
      </c>
      <c r="C186" s="0" t="str">
        <f aca="false">iMind!R186</f>
        <v>Pesticides</v>
      </c>
      <c r="D186" s="0" t="str">
        <f aca="false">IF(J186&lt;&gt;"","//"&amp;_xlfn.TEXTJOIN("//",1,F186:I186), IF(I186&lt;&gt;"","//"&amp;_xlfn.TEXTJOIN("//",1,F186:H186), IF(H186&lt;&gt;"","//"&amp;_xlfn.TEXTJOIN("//",1,F186:G186), IF(G186&lt;&gt;"","//"&amp;F186, "//"))))</f>
        <v>//Products//Pesticides</v>
      </c>
      <c r="E186" s="0" t="str">
        <f aca="false">iMind!H186</f>
        <v>10000-10008-10179</v>
      </c>
      <c r="F186" s="5" t="str">
        <f aca="false">LOOKUP(VALUE(LEFT(iMind!H186,SEARCH("-",iMind!H186,1)-1)),$A$2:$A$1125,$B$2:$B$1125)</f>
        <v>Products</v>
      </c>
      <c r="G186" s="5" t="str">
        <f aca="false">IF(MID(iMind!H186,SEARCH("-",iMind!H186,1)+1,5)&lt;&gt;"",LOOKUP(VALUE(MID(iMind!H186,SEARCH("-",iMind!H186,1)+1,5)),$A$2:$A$1125,$B$2:$B$1125),"")</f>
        <v>Pesticides</v>
      </c>
      <c r="H186" s="3" t="str">
        <f aca="false">IF(MID(iMind!H186,5*2+2+1,5)&lt;&gt;"",LOOKUP(VALUE(MID(iMind!H186,5*2+2+1,5)),$A$2:$A$1125,$B$2:$B$1125),"")</f>
        <v>Unknown</v>
      </c>
      <c r="I186" s="3" t="str">
        <f aca="false">IF(MID(iMind!H186,5*3+3+1,5)&lt;&gt;"",LOOKUP(VALUE(MID(iMind!H186,5*3+3+1,5)),$A$2:$A$1125,$B$2:$B$1125),"")</f>
        <v/>
      </c>
      <c r="J186" s="3" t="str">
        <f aca="false">IF(MID(iMind!H186,5*4+4+1,5)&lt;&gt;"",LOOKUP(VALUE(MID(iMind!H186,5*4+4+1,5)),$A$2:$A$1125,$B$2:$B$1125),"")</f>
        <v/>
      </c>
      <c r="K186" s="0" t="n">
        <f aca="false">IF(J186&lt;&gt;"",5, IF(I186&lt;&gt;"",4, IF(H186&lt;&gt;"",3, IF(G186&lt;&gt;"",2, IF(F186&lt;&gt;"",1, 0)))))</f>
        <v>3</v>
      </c>
      <c r="L186" s="0" t="n">
        <v>0</v>
      </c>
      <c r="M186" s="6" t="n">
        <f aca="false">iMind!D186</f>
        <v>1</v>
      </c>
    </row>
    <row r="187" customFormat="false" ht="12.8" hidden="false" customHeight="false" outlineLevel="0" collapsed="false">
      <c r="A187" s="4" t="n">
        <f aca="false">iMind!A187</f>
        <v>10180</v>
      </c>
      <c r="B187" s="0" t="str">
        <f aca="false">iMind!B187</f>
        <v>Others</v>
      </c>
      <c r="C187" s="0" t="str">
        <f aca="false">iMind!R187</f>
        <v>Pesticides</v>
      </c>
      <c r="D187" s="0" t="str">
        <f aca="false">IF(J187&lt;&gt;"","//"&amp;_xlfn.TEXTJOIN("//",1,F187:I187), IF(I187&lt;&gt;"","//"&amp;_xlfn.TEXTJOIN("//",1,F187:H187), IF(H187&lt;&gt;"","//"&amp;_xlfn.TEXTJOIN("//",1,F187:G187), IF(G187&lt;&gt;"","//"&amp;F187, "//"))))</f>
        <v>//Products//Pesticides</v>
      </c>
      <c r="E187" s="0" t="str">
        <f aca="false">iMind!H187</f>
        <v>10000-10008-10180</v>
      </c>
      <c r="F187" s="5" t="str">
        <f aca="false">LOOKUP(VALUE(LEFT(iMind!H187,SEARCH("-",iMind!H187,1)-1)),$A$2:$A$1125,$B$2:$B$1125)</f>
        <v>Products</v>
      </c>
      <c r="G187" s="5" t="str">
        <f aca="false">IF(MID(iMind!H187,SEARCH("-",iMind!H187,1)+1,5)&lt;&gt;"",LOOKUP(VALUE(MID(iMind!H187,SEARCH("-",iMind!H187,1)+1,5)),$A$2:$A$1125,$B$2:$B$1125),"")</f>
        <v>Pesticides</v>
      </c>
      <c r="H187" s="3" t="str">
        <f aca="false">IF(MID(iMind!H187,5*2+2+1,5)&lt;&gt;"",LOOKUP(VALUE(MID(iMind!H187,5*2+2+1,5)),$A$2:$A$1125,$B$2:$B$1125),"")</f>
        <v>Others</v>
      </c>
      <c r="I187" s="3" t="str">
        <f aca="false">IF(MID(iMind!H187,5*3+3+1,5)&lt;&gt;"",LOOKUP(VALUE(MID(iMind!H187,5*3+3+1,5)),$A$2:$A$1125,$B$2:$B$1125),"")</f>
        <v/>
      </c>
      <c r="J187" s="3" t="str">
        <f aca="false">IF(MID(iMind!H187,5*4+4+1,5)&lt;&gt;"",LOOKUP(VALUE(MID(iMind!H187,5*4+4+1,5)),$A$2:$A$1125,$B$2:$B$1125),"")</f>
        <v/>
      </c>
      <c r="K187" s="0" t="n">
        <f aca="false">IF(J187&lt;&gt;"",5, IF(I187&lt;&gt;"",4, IF(H187&lt;&gt;"",3, IF(G187&lt;&gt;"",2, IF(F187&lt;&gt;"",1, 0)))))</f>
        <v>3</v>
      </c>
      <c r="L187" s="0" t="n">
        <v>0</v>
      </c>
      <c r="M187" s="6" t="n">
        <f aca="false">iMind!D187</f>
        <v>1</v>
      </c>
    </row>
    <row r="188" customFormat="false" ht="12.8" hidden="false" customHeight="false" outlineLevel="0" collapsed="false">
      <c r="A188" s="4" t="n">
        <f aca="false">iMind!A188</f>
        <v>10181</v>
      </c>
      <c r="B188" s="0" t="str">
        <f aca="false">iMind!B188</f>
        <v>Acaricide</v>
      </c>
      <c r="C188" s="0" t="str">
        <f aca="false">iMind!R188</f>
        <v>Pesticides</v>
      </c>
      <c r="D188" s="0" t="str">
        <f aca="false">IF(J188&lt;&gt;"","//"&amp;_xlfn.TEXTJOIN("//",1,F188:I188), IF(I188&lt;&gt;"","//"&amp;_xlfn.TEXTJOIN("//",1,F188:H188), IF(H188&lt;&gt;"","//"&amp;_xlfn.TEXTJOIN("//",1,F188:G188), IF(G188&lt;&gt;"","//"&amp;F188, "//"))))</f>
        <v>//Products//Pesticides</v>
      </c>
      <c r="E188" s="0" t="str">
        <f aca="false">iMind!H188</f>
        <v>10000-10008-10181</v>
      </c>
      <c r="F188" s="5" t="str">
        <f aca="false">LOOKUP(VALUE(LEFT(iMind!H188,SEARCH("-",iMind!H188,1)-1)),$A$2:$A$1125,$B$2:$B$1125)</f>
        <v>Products</v>
      </c>
      <c r="G188" s="5" t="str">
        <f aca="false">IF(MID(iMind!H188,SEARCH("-",iMind!H188,1)+1,5)&lt;&gt;"",LOOKUP(VALUE(MID(iMind!H188,SEARCH("-",iMind!H188,1)+1,5)),$A$2:$A$1125,$B$2:$B$1125),"")</f>
        <v>Pesticides</v>
      </c>
      <c r="H188" s="3" t="str">
        <f aca="false">IF(MID(iMind!H188,5*2+2+1,5)&lt;&gt;"",LOOKUP(VALUE(MID(iMind!H188,5*2+2+1,5)),$A$2:$A$1125,$B$2:$B$1125),"")</f>
        <v>Acaricide</v>
      </c>
      <c r="I188" s="3" t="str">
        <f aca="false">IF(MID(iMind!H188,5*3+3+1,5)&lt;&gt;"",LOOKUP(VALUE(MID(iMind!H188,5*3+3+1,5)),$A$2:$A$1125,$B$2:$B$1125),"")</f>
        <v/>
      </c>
      <c r="J188" s="3" t="str">
        <f aca="false">IF(MID(iMind!H188,5*4+4+1,5)&lt;&gt;"",LOOKUP(VALUE(MID(iMind!H188,5*4+4+1,5)),$A$2:$A$1125,$B$2:$B$1125),"")</f>
        <v/>
      </c>
      <c r="K188" s="0" t="n">
        <f aca="false">IF(J188&lt;&gt;"",5, IF(I188&lt;&gt;"",4, IF(H188&lt;&gt;"",3, IF(G188&lt;&gt;"",2, IF(F188&lt;&gt;"",1, 0)))))</f>
        <v>3</v>
      </c>
      <c r="L188" s="0" t="n">
        <v>0</v>
      </c>
      <c r="M188" s="6" t="n">
        <f aca="false">iMind!D188</f>
        <v>1</v>
      </c>
    </row>
    <row r="189" customFormat="false" ht="12.8" hidden="false" customHeight="false" outlineLevel="0" collapsed="false">
      <c r="A189" s="4" t="n">
        <f aca="false">iMind!A189</f>
        <v>10182</v>
      </c>
      <c r="B189" s="0" t="str">
        <f aca="false">iMind!B189</f>
        <v>Algicide</v>
      </c>
      <c r="C189" s="0" t="str">
        <f aca="false">iMind!R189</f>
        <v>Pesticides</v>
      </c>
      <c r="D189" s="0" t="str">
        <f aca="false">IF(J189&lt;&gt;"","//"&amp;_xlfn.TEXTJOIN("//",1,F189:I189), IF(I189&lt;&gt;"","//"&amp;_xlfn.TEXTJOIN("//",1,F189:H189), IF(H189&lt;&gt;"","//"&amp;_xlfn.TEXTJOIN("//",1,F189:G189), IF(G189&lt;&gt;"","//"&amp;F189, "//"))))</f>
        <v>//Products//Pesticides</v>
      </c>
      <c r="E189" s="0" t="str">
        <f aca="false">iMind!H189</f>
        <v>10000-10008-10182</v>
      </c>
      <c r="F189" s="5" t="str">
        <f aca="false">LOOKUP(VALUE(LEFT(iMind!H189,SEARCH("-",iMind!H189,1)-1)),$A$2:$A$1125,$B$2:$B$1125)</f>
        <v>Products</v>
      </c>
      <c r="G189" s="5" t="str">
        <f aca="false">IF(MID(iMind!H189,SEARCH("-",iMind!H189,1)+1,5)&lt;&gt;"",LOOKUP(VALUE(MID(iMind!H189,SEARCH("-",iMind!H189,1)+1,5)),$A$2:$A$1125,$B$2:$B$1125),"")</f>
        <v>Pesticides</v>
      </c>
      <c r="H189" s="3" t="str">
        <f aca="false">IF(MID(iMind!H189,5*2+2+1,5)&lt;&gt;"",LOOKUP(VALUE(MID(iMind!H189,5*2+2+1,5)),$A$2:$A$1125,$B$2:$B$1125),"")</f>
        <v>Algicide</v>
      </c>
      <c r="I189" s="3" t="str">
        <f aca="false">IF(MID(iMind!H189,5*3+3+1,5)&lt;&gt;"",LOOKUP(VALUE(MID(iMind!H189,5*3+3+1,5)),$A$2:$A$1125,$B$2:$B$1125),"")</f>
        <v/>
      </c>
      <c r="J189" s="3" t="str">
        <f aca="false">IF(MID(iMind!H189,5*4+4+1,5)&lt;&gt;"",LOOKUP(VALUE(MID(iMind!H189,5*4+4+1,5)),$A$2:$A$1125,$B$2:$B$1125),"")</f>
        <v/>
      </c>
      <c r="K189" s="0" t="n">
        <f aca="false">IF(J189&lt;&gt;"",5, IF(I189&lt;&gt;"",4, IF(H189&lt;&gt;"",3, IF(G189&lt;&gt;"",2, IF(F189&lt;&gt;"",1, 0)))))</f>
        <v>3</v>
      </c>
      <c r="L189" s="0" t="n">
        <v>0</v>
      </c>
      <c r="M189" s="6" t="n">
        <f aca="false">iMind!D189</f>
        <v>1</v>
      </c>
    </row>
    <row r="190" customFormat="false" ht="12.8" hidden="false" customHeight="false" outlineLevel="0" collapsed="false">
      <c r="A190" s="4" t="n">
        <f aca="false">iMind!A190</f>
        <v>10183</v>
      </c>
      <c r="B190" s="0" t="str">
        <f aca="false">iMind!B190</f>
        <v>Poison fish</v>
      </c>
      <c r="C190" s="0" t="str">
        <f aca="false">iMind!R190</f>
        <v>Pesticides</v>
      </c>
      <c r="D190" s="0" t="str">
        <f aca="false">IF(J190&lt;&gt;"","//"&amp;_xlfn.TEXTJOIN("//",1,F190:I190), IF(I190&lt;&gt;"","//"&amp;_xlfn.TEXTJOIN("//",1,F190:H190), IF(H190&lt;&gt;"","//"&amp;_xlfn.TEXTJOIN("//",1,F190:G190), IF(G190&lt;&gt;"","//"&amp;F190, "//"))))</f>
        <v>//Products//Pesticides</v>
      </c>
      <c r="E190" s="0" t="str">
        <f aca="false">iMind!H190</f>
        <v>10000-10008-10183</v>
      </c>
      <c r="F190" s="5" t="str">
        <f aca="false">LOOKUP(VALUE(LEFT(iMind!H190,SEARCH("-",iMind!H190,1)-1)),$A$2:$A$1125,$B$2:$B$1125)</f>
        <v>Products</v>
      </c>
      <c r="G190" s="5" t="str">
        <f aca="false">IF(MID(iMind!H190,SEARCH("-",iMind!H190,1)+1,5)&lt;&gt;"",LOOKUP(VALUE(MID(iMind!H190,SEARCH("-",iMind!H190,1)+1,5)),$A$2:$A$1125,$B$2:$B$1125),"")</f>
        <v>Pesticides</v>
      </c>
      <c r="H190" s="3" t="str">
        <f aca="false">IF(MID(iMind!H190,5*2+2+1,5)&lt;&gt;"",LOOKUP(VALUE(MID(iMind!H190,5*2+2+1,5)),$A$2:$A$1125,$B$2:$B$1125),"")</f>
        <v>Poison fish</v>
      </c>
      <c r="I190" s="3" t="str">
        <f aca="false">IF(MID(iMind!H190,5*3+3+1,5)&lt;&gt;"",LOOKUP(VALUE(MID(iMind!H190,5*3+3+1,5)),$A$2:$A$1125,$B$2:$B$1125),"")</f>
        <v/>
      </c>
      <c r="J190" s="3" t="str">
        <f aca="false">IF(MID(iMind!H190,5*4+4+1,5)&lt;&gt;"",LOOKUP(VALUE(MID(iMind!H190,5*4+4+1,5)),$A$2:$A$1125,$B$2:$B$1125),"")</f>
        <v/>
      </c>
      <c r="K190" s="0" t="n">
        <f aca="false">IF(J190&lt;&gt;"",5, IF(I190&lt;&gt;"",4, IF(H190&lt;&gt;"",3, IF(G190&lt;&gt;"",2, IF(F190&lt;&gt;"",1, 0)))))</f>
        <v>3</v>
      </c>
      <c r="L190" s="0" t="n">
        <v>0</v>
      </c>
      <c r="M190" s="6" t="n">
        <f aca="false">iMind!D190</f>
        <v>1</v>
      </c>
    </row>
    <row r="191" customFormat="false" ht="12.8" hidden="false" customHeight="false" outlineLevel="0" collapsed="false">
      <c r="A191" s="4" t="n">
        <f aca="false">iMind!A191</f>
        <v>10184</v>
      </c>
      <c r="B191" s="0" t="str">
        <f aca="false">iMind!B191</f>
        <v>Diseases</v>
      </c>
      <c r="C191" s="0" t="str">
        <f aca="false">iMind!R191</f>
        <v>Disease / Signs-Symptoms / Health</v>
      </c>
      <c r="D191" s="0" t="str">
        <f aca="false">IF(J191&lt;&gt;"","//"&amp;_xlfn.TEXTJOIN("//",1,F191:I191), IF(I191&lt;&gt;"","//"&amp;_xlfn.TEXTJOIN("//",1,F191:H191), IF(H191&lt;&gt;"","//"&amp;_xlfn.TEXTJOIN("//",1,F191:G191), IF(G191&lt;&gt;"","//"&amp;F191, "//"))))</f>
        <v>//Products//Disease / Signs-Symptoms / Health</v>
      </c>
      <c r="E191" s="0" t="str">
        <f aca="false">iMind!H191</f>
        <v>10000-10009-10184</v>
      </c>
      <c r="F191" s="5" t="str">
        <f aca="false">LOOKUP(VALUE(LEFT(iMind!H191,SEARCH("-",iMind!H191,1)-1)),$A$2:$A$1125,$B$2:$B$1125)</f>
        <v>Products</v>
      </c>
      <c r="G191" s="5" t="str">
        <f aca="false">IF(MID(iMind!H191,SEARCH("-",iMind!H191,1)+1,5)&lt;&gt;"",LOOKUP(VALUE(MID(iMind!H191,SEARCH("-",iMind!H191,1)+1,5)),$A$2:$A$1125,$B$2:$B$1125),"")</f>
        <v>Disease / Signs-Symptoms / Health</v>
      </c>
      <c r="H191" s="3" t="str">
        <f aca="false">IF(MID(iMind!H191,5*2+2+1,5)&lt;&gt;"",LOOKUP(VALUE(MID(iMind!H191,5*2+2+1,5)),$A$2:$A$1125,$B$2:$B$1125),"")</f>
        <v>Diseases</v>
      </c>
      <c r="I191" s="3" t="str">
        <f aca="false">IF(MID(iMind!H191,5*3+3+1,5)&lt;&gt;"",LOOKUP(VALUE(MID(iMind!H191,5*3+3+1,5)),$A$2:$A$1125,$B$2:$B$1125),"")</f>
        <v/>
      </c>
      <c r="J191" s="3" t="str">
        <f aca="false">IF(MID(iMind!H191,5*4+4+1,5)&lt;&gt;"",LOOKUP(VALUE(MID(iMind!H191,5*4+4+1,5)),$A$2:$A$1125,$B$2:$B$1125),"")</f>
        <v/>
      </c>
      <c r="K191" s="0" t="n">
        <f aca="false">IF(J191&lt;&gt;"",5, IF(I191&lt;&gt;"",4, IF(H191&lt;&gt;"",3, IF(G191&lt;&gt;"",2, IF(F191&lt;&gt;"",1, 0)))))</f>
        <v>3</v>
      </c>
      <c r="L191" s="0" t="n">
        <v>0</v>
      </c>
      <c r="M191" s="6" t="n">
        <f aca="false">iMind!D191</f>
        <v>1</v>
      </c>
    </row>
    <row r="192" customFormat="false" ht="12.8" hidden="false" customHeight="false" outlineLevel="0" collapsed="false">
      <c r="A192" s="4" t="n">
        <f aca="false">iMind!A192</f>
        <v>10185</v>
      </c>
      <c r="B192" s="0" t="str">
        <f aca="false">iMind!B192</f>
        <v>Health</v>
      </c>
      <c r="C192" s="0" t="str">
        <f aca="false">iMind!R192</f>
        <v>Disease / Signs-Symptoms / Health</v>
      </c>
      <c r="D192" s="0" t="str">
        <f aca="false">IF(J192&lt;&gt;"","//"&amp;_xlfn.TEXTJOIN("//",1,F192:I192), IF(I192&lt;&gt;"","//"&amp;_xlfn.TEXTJOIN("//",1,F192:H192), IF(H192&lt;&gt;"","//"&amp;_xlfn.TEXTJOIN("//",1,F192:G192), IF(G192&lt;&gt;"","//"&amp;F192, "//"))))</f>
        <v>//Products//Disease / Signs-Symptoms / Health</v>
      </c>
      <c r="E192" s="0" t="str">
        <f aca="false">iMind!H192</f>
        <v>10000-10009-10185</v>
      </c>
      <c r="F192" s="5" t="str">
        <f aca="false">LOOKUP(VALUE(LEFT(iMind!H192,SEARCH("-",iMind!H192,1)-1)),$A$2:$A$1125,$B$2:$B$1125)</f>
        <v>Products</v>
      </c>
      <c r="G192" s="5" t="str">
        <f aca="false">IF(MID(iMind!H192,SEARCH("-",iMind!H192,1)+1,5)&lt;&gt;"",LOOKUP(VALUE(MID(iMind!H192,SEARCH("-",iMind!H192,1)+1,5)),$A$2:$A$1125,$B$2:$B$1125),"")</f>
        <v>Disease / Signs-Symptoms / Health</v>
      </c>
      <c r="H192" s="3" t="str">
        <f aca="false">IF(MID(iMind!H192,5*2+2+1,5)&lt;&gt;"",LOOKUP(VALUE(MID(iMind!H192,5*2+2+1,5)),$A$2:$A$1125,$B$2:$B$1125),"")</f>
        <v>Health</v>
      </c>
      <c r="I192" s="3" t="str">
        <f aca="false">IF(MID(iMind!H192,5*3+3+1,5)&lt;&gt;"",LOOKUP(VALUE(MID(iMind!H192,5*3+3+1,5)),$A$2:$A$1125,$B$2:$B$1125),"")</f>
        <v/>
      </c>
      <c r="J192" s="3" t="str">
        <f aca="false">IF(MID(iMind!H192,5*4+4+1,5)&lt;&gt;"",LOOKUP(VALUE(MID(iMind!H192,5*4+4+1,5)),$A$2:$A$1125,$B$2:$B$1125),"")</f>
        <v/>
      </c>
      <c r="K192" s="0" t="n">
        <f aca="false">IF(J192&lt;&gt;"",5, IF(I192&lt;&gt;"",4, IF(H192&lt;&gt;"",3, IF(G192&lt;&gt;"",2, IF(F192&lt;&gt;"",1, 0)))))</f>
        <v>3</v>
      </c>
      <c r="L192" s="0" t="n">
        <v>0</v>
      </c>
      <c r="M192" s="6" t="n">
        <f aca="false">iMind!D192</f>
        <v>1</v>
      </c>
    </row>
    <row r="193" customFormat="false" ht="12.8" hidden="false" customHeight="false" outlineLevel="0" collapsed="false">
      <c r="A193" s="4" t="n">
        <f aca="false">iMind!A193</f>
        <v>10186</v>
      </c>
      <c r="B193" s="0" t="str">
        <f aca="false">iMind!B193</f>
        <v>Toxicology</v>
      </c>
      <c r="C193" s="0" t="str">
        <f aca="false">iMind!R193</f>
        <v>Lab Monitoring</v>
      </c>
      <c r="D193" s="0" t="str">
        <f aca="false">IF(J193&lt;&gt;"","//"&amp;_xlfn.TEXTJOIN("//",1,F193:I193), IF(I193&lt;&gt;"","//"&amp;_xlfn.TEXTJOIN("//",1,F193:H193), IF(H193&lt;&gt;"","//"&amp;_xlfn.TEXTJOIN("//",1,F193:G193), IF(G193&lt;&gt;"","//"&amp;F193, "//"))))</f>
        <v>//Products//Lab Monitoring</v>
      </c>
      <c r="E193" s="0" t="str">
        <f aca="false">iMind!H193</f>
        <v>10000-10010-10186</v>
      </c>
      <c r="F193" s="5" t="str">
        <f aca="false">LOOKUP(VALUE(LEFT(iMind!H193,SEARCH("-",iMind!H193,1)-1)),$A$2:$A$1125,$B$2:$B$1125)</f>
        <v>Products</v>
      </c>
      <c r="G193" s="5" t="str">
        <f aca="false">IF(MID(iMind!H193,SEARCH("-",iMind!H193,1)+1,5)&lt;&gt;"",LOOKUP(VALUE(MID(iMind!H193,SEARCH("-",iMind!H193,1)+1,5)),$A$2:$A$1125,$B$2:$B$1125),"")</f>
        <v>Lab Monitoring</v>
      </c>
      <c r="H193" s="3" t="str">
        <f aca="false">IF(MID(iMind!H193,5*2+2+1,5)&lt;&gt;"",LOOKUP(VALUE(MID(iMind!H193,5*2+2+1,5)),$A$2:$A$1125,$B$2:$B$1125),"")</f>
        <v>Toxicology</v>
      </c>
      <c r="I193" s="3" t="str">
        <f aca="false">IF(MID(iMind!H193,5*3+3+1,5)&lt;&gt;"",LOOKUP(VALUE(MID(iMind!H193,5*3+3+1,5)),$A$2:$A$1125,$B$2:$B$1125),"")</f>
        <v/>
      </c>
      <c r="J193" s="3" t="str">
        <f aca="false">IF(MID(iMind!H193,5*4+4+1,5)&lt;&gt;"",LOOKUP(VALUE(MID(iMind!H193,5*4+4+1,5)),$A$2:$A$1125,$B$2:$B$1125),"")</f>
        <v/>
      </c>
      <c r="K193" s="0" t="n">
        <f aca="false">IF(J193&lt;&gt;"",5, IF(I193&lt;&gt;"",4, IF(H193&lt;&gt;"",3, IF(G193&lt;&gt;"",2, IF(F193&lt;&gt;"",1, 0)))))</f>
        <v>3</v>
      </c>
      <c r="L193" s="0" t="n">
        <v>0</v>
      </c>
      <c r="M193" s="6" t="n">
        <f aca="false">iMind!D193</f>
        <v>1</v>
      </c>
    </row>
    <row r="194" customFormat="false" ht="12.8" hidden="false" customHeight="false" outlineLevel="0" collapsed="false">
      <c r="A194" s="4" t="n">
        <f aca="false">iMind!A194</f>
        <v>10187</v>
      </c>
      <c r="B194" s="0" t="str">
        <f aca="false">iMind!B194</f>
        <v>Database/Services</v>
      </c>
      <c r="C194" s="0" t="str">
        <f aca="false">iMind!R194</f>
        <v>Database / Service</v>
      </c>
      <c r="D194" s="0" t="str">
        <f aca="false">IF(J194&lt;&gt;"","//"&amp;_xlfn.TEXTJOIN("//",1,F194:I194), IF(I194&lt;&gt;"","//"&amp;_xlfn.TEXTJOIN("//",1,F194:H194), IF(H194&lt;&gt;"","//"&amp;_xlfn.TEXTJOIN("//",1,F194:G194), IF(G194&lt;&gt;"","//"&amp;F194, "//"))))</f>
        <v>//Products//Database / Service</v>
      </c>
      <c r="E194" s="0" t="str">
        <f aca="false">iMind!H194</f>
        <v>10000-10011-10187</v>
      </c>
      <c r="F194" s="5" t="str">
        <f aca="false">LOOKUP(VALUE(LEFT(iMind!H194,SEARCH("-",iMind!H194,1)-1)),$A$2:$A$1125,$B$2:$B$1125)</f>
        <v>Products</v>
      </c>
      <c r="G194" s="5" t="str">
        <f aca="false">IF(MID(iMind!H194,SEARCH("-",iMind!H194,1)+1,5)&lt;&gt;"",LOOKUP(VALUE(MID(iMind!H194,SEARCH("-",iMind!H194,1)+1,5)),$A$2:$A$1125,$B$2:$B$1125),"")</f>
        <v>Database / Service</v>
      </c>
      <c r="H194" s="3" t="str">
        <f aca="false">IF(MID(iMind!H194,5*2+2+1,5)&lt;&gt;"",LOOKUP(VALUE(MID(iMind!H194,5*2+2+1,5)),$A$2:$A$1125,$B$2:$B$1125),"")</f>
        <v>Database/Services</v>
      </c>
      <c r="I194" s="3" t="str">
        <f aca="false">IF(MID(iMind!H194,5*3+3+1,5)&lt;&gt;"",LOOKUP(VALUE(MID(iMind!H194,5*3+3+1,5)),$A$2:$A$1125,$B$2:$B$1125),"")</f>
        <v/>
      </c>
      <c r="J194" s="3" t="str">
        <f aca="false">IF(MID(iMind!H194,5*4+4+1,5)&lt;&gt;"",LOOKUP(VALUE(MID(iMind!H194,5*4+4+1,5)),$A$2:$A$1125,$B$2:$B$1125),"")</f>
        <v/>
      </c>
      <c r="K194" s="0" t="n">
        <f aca="false">IF(J194&lt;&gt;"",5, IF(I194&lt;&gt;"",4, IF(H194&lt;&gt;"",3, IF(G194&lt;&gt;"",2, IF(F194&lt;&gt;"",1, 0)))))</f>
        <v>3</v>
      </c>
      <c r="L194" s="0" t="n">
        <v>0</v>
      </c>
      <c r="M194" s="6" t="n">
        <f aca="false">iMind!D194</f>
        <v>1</v>
      </c>
    </row>
    <row r="195" customFormat="false" ht="12.8" hidden="false" customHeight="false" outlineLevel="0" collapsed="false">
      <c r="A195" s="4" t="n">
        <f aca="false">iMind!A195</f>
        <v>10188</v>
      </c>
      <c r="B195" s="0" t="str">
        <f aca="false">iMind!B195</f>
        <v>Heatlh Food</v>
      </c>
      <c r="C195" s="0" t="str">
        <f aca="false">iMind!R195</f>
        <v>Health Food / Cosmetics</v>
      </c>
      <c r="D195" s="0" t="str">
        <f aca="false">IF(J195&lt;&gt;"","//"&amp;_xlfn.TEXTJOIN("//",1,F195:I195), IF(I195&lt;&gt;"","//"&amp;_xlfn.TEXTJOIN("//",1,F195:H195), IF(H195&lt;&gt;"","//"&amp;_xlfn.TEXTJOIN("//",1,F195:G195), IF(G195&lt;&gt;"","//"&amp;F195, "//"))))</f>
        <v>//Products//Health Food / Cosmetics</v>
      </c>
      <c r="E195" s="0" t="str">
        <f aca="false">iMind!H195</f>
        <v>10000-10012-10188</v>
      </c>
      <c r="F195" s="5" t="str">
        <f aca="false">LOOKUP(VALUE(LEFT(iMind!H195,SEARCH("-",iMind!H195,1)-1)),$A$2:$A$1125,$B$2:$B$1125)</f>
        <v>Products</v>
      </c>
      <c r="G195" s="5" t="str">
        <f aca="false">IF(MID(iMind!H195,SEARCH("-",iMind!H195,1)+1,5)&lt;&gt;"",LOOKUP(VALUE(MID(iMind!H195,SEARCH("-",iMind!H195,1)+1,5)),$A$2:$A$1125,$B$2:$B$1125),"")</f>
        <v>Health Food / Cosmetics</v>
      </c>
      <c r="H195" s="3" t="str">
        <f aca="false">IF(MID(iMind!H195,5*2+2+1,5)&lt;&gt;"",LOOKUP(VALUE(MID(iMind!H195,5*2+2+1,5)),$A$2:$A$1125,$B$2:$B$1125),"")</f>
        <v>Heatlh Food</v>
      </c>
      <c r="I195" s="3" t="str">
        <f aca="false">IF(MID(iMind!H195,5*3+3+1,5)&lt;&gt;"",LOOKUP(VALUE(MID(iMind!H195,5*3+3+1,5)),$A$2:$A$1125,$B$2:$B$1125),"")</f>
        <v/>
      </c>
      <c r="J195" s="3" t="str">
        <f aca="false">IF(MID(iMind!H195,5*4+4+1,5)&lt;&gt;"",LOOKUP(VALUE(MID(iMind!H195,5*4+4+1,5)),$A$2:$A$1125,$B$2:$B$1125),"")</f>
        <v/>
      </c>
      <c r="K195" s="0" t="n">
        <f aca="false">IF(J195&lt;&gt;"",5, IF(I195&lt;&gt;"",4, IF(H195&lt;&gt;"",3, IF(G195&lt;&gt;"",2, IF(F195&lt;&gt;"",1, 0)))))</f>
        <v>3</v>
      </c>
      <c r="L195" s="0" t="n">
        <v>0</v>
      </c>
      <c r="M195" s="6" t="n">
        <f aca="false">iMind!D195</f>
        <v>1</v>
      </c>
    </row>
    <row r="196" customFormat="false" ht="12.8" hidden="false" customHeight="false" outlineLevel="0" collapsed="false">
      <c r="A196" s="4" t="n">
        <f aca="false">iMind!A196</f>
        <v>10189</v>
      </c>
      <c r="B196" s="0" t="str">
        <f aca="false">iMind!B196</f>
        <v>Cosmetics</v>
      </c>
      <c r="C196" s="0" t="str">
        <f aca="false">iMind!R196</f>
        <v>Health Food / Cosmetics</v>
      </c>
      <c r="D196" s="0" t="str">
        <f aca="false">IF(J196&lt;&gt;"","//"&amp;_xlfn.TEXTJOIN("//",1,F196:I196), IF(I196&lt;&gt;"","//"&amp;_xlfn.TEXTJOIN("//",1,F196:H196), IF(H196&lt;&gt;"","//"&amp;_xlfn.TEXTJOIN("//",1,F196:G196), IF(G196&lt;&gt;"","//"&amp;F196, "//"))))</f>
        <v>//Products//Health Food / Cosmetics</v>
      </c>
      <c r="E196" s="0" t="str">
        <f aca="false">iMind!H196</f>
        <v>10000-10012-10189</v>
      </c>
      <c r="F196" s="5" t="str">
        <f aca="false">LOOKUP(VALUE(LEFT(iMind!H196,SEARCH("-",iMind!H196,1)-1)),$A$2:$A$1125,$B$2:$B$1125)</f>
        <v>Products</v>
      </c>
      <c r="G196" s="5" t="str">
        <f aca="false">IF(MID(iMind!H196,SEARCH("-",iMind!H196,1)+1,5)&lt;&gt;"",LOOKUP(VALUE(MID(iMind!H196,SEARCH("-",iMind!H196,1)+1,5)),$A$2:$A$1125,$B$2:$B$1125),"")</f>
        <v>Health Food / Cosmetics</v>
      </c>
      <c r="H196" s="3" t="str">
        <f aca="false">IF(MID(iMind!H196,5*2+2+1,5)&lt;&gt;"",LOOKUP(VALUE(MID(iMind!H196,5*2+2+1,5)),$A$2:$A$1125,$B$2:$B$1125),"")</f>
        <v>Cosmetics</v>
      </c>
      <c r="I196" s="3" t="str">
        <f aca="false">IF(MID(iMind!H196,5*3+3+1,5)&lt;&gt;"",LOOKUP(VALUE(MID(iMind!H196,5*3+3+1,5)),$A$2:$A$1125,$B$2:$B$1125),"")</f>
        <v/>
      </c>
      <c r="J196" s="3" t="str">
        <f aca="false">IF(MID(iMind!H196,5*4+4+1,5)&lt;&gt;"",LOOKUP(VALUE(MID(iMind!H196,5*4+4+1,5)),$A$2:$A$1125,$B$2:$B$1125),"")</f>
        <v/>
      </c>
      <c r="K196" s="0" t="n">
        <f aca="false">IF(J196&lt;&gt;"",5, IF(I196&lt;&gt;"",4, IF(H196&lt;&gt;"",3, IF(G196&lt;&gt;"",2, IF(F196&lt;&gt;"",1, 0)))))</f>
        <v>3</v>
      </c>
      <c r="L196" s="0" t="n">
        <v>0</v>
      </c>
      <c r="M196" s="6" t="n">
        <f aca="false">iMind!D196</f>
        <v>1</v>
      </c>
    </row>
    <row r="197" customFormat="false" ht="12.8" hidden="false" customHeight="false" outlineLevel="0" collapsed="false">
      <c r="A197" s="4" t="n">
        <f aca="false">iMind!A197</f>
        <v>10190</v>
      </c>
      <c r="B197" s="0" t="str">
        <f aca="false">iMind!B197</f>
        <v>Other</v>
      </c>
      <c r="C197" s="0" t="str">
        <f aca="false">iMind!R197</f>
        <v>Health Food / Cosmetics</v>
      </c>
      <c r="D197" s="0" t="str">
        <f aca="false">IF(J197&lt;&gt;"","//"&amp;_xlfn.TEXTJOIN("//",1,F197:I197), IF(I197&lt;&gt;"","//"&amp;_xlfn.TEXTJOIN("//",1,F197:H197), IF(H197&lt;&gt;"","//"&amp;_xlfn.TEXTJOIN("//",1,F197:G197), IF(G197&lt;&gt;"","//"&amp;F197, "//"))))</f>
        <v>//Products//Health Food / Cosmetics</v>
      </c>
      <c r="E197" s="0" t="str">
        <f aca="false">iMind!H197</f>
        <v>10000-10012-10190</v>
      </c>
      <c r="F197" s="5" t="str">
        <f aca="false">LOOKUP(VALUE(LEFT(iMind!H197,SEARCH("-",iMind!H197,1)-1)),$A$2:$A$1125,$B$2:$B$1125)</f>
        <v>Products</v>
      </c>
      <c r="G197" s="5" t="str">
        <f aca="false">IF(MID(iMind!H197,SEARCH("-",iMind!H197,1)+1,5)&lt;&gt;"",LOOKUP(VALUE(MID(iMind!H197,SEARCH("-",iMind!H197,1)+1,5)),$A$2:$A$1125,$B$2:$B$1125),"")</f>
        <v>Health Food / Cosmetics</v>
      </c>
      <c r="H197" s="3" t="str">
        <f aca="false">IF(MID(iMind!H197,5*2+2+1,5)&lt;&gt;"",LOOKUP(VALUE(MID(iMind!H197,5*2+2+1,5)),$A$2:$A$1125,$B$2:$B$1125),"")</f>
        <v>Other</v>
      </c>
      <c r="I197" s="3" t="str">
        <f aca="false">IF(MID(iMind!H197,5*3+3+1,5)&lt;&gt;"",LOOKUP(VALUE(MID(iMind!H197,5*3+3+1,5)),$A$2:$A$1125,$B$2:$B$1125),"")</f>
        <v/>
      </c>
      <c r="J197" s="3" t="str">
        <f aca="false">IF(MID(iMind!H197,5*4+4+1,5)&lt;&gt;"",LOOKUP(VALUE(MID(iMind!H197,5*4+4+1,5)),$A$2:$A$1125,$B$2:$B$1125),"")</f>
        <v/>
      </c>
      <c r="K197" s="0" t="n">
        <f aca="false">IF(J197&lt;&gt;"",5, IF(I197&lt;&gt;"",4, IF(H197&lt;&gt;"",3, IF(G197&lt;&gt;"",2, IF(F197&lt;&gt;"",1, 0)))))</f>
        <v>3</v>
      </c>
      <c r="L197" s="0" t="n">
        <v>0</v>
      </c>
      <c r="M197" s="6" t="n">
        <f aca="false">iMind!D197</f>
        <v>1</v>
      </c>
    </row>
    <row r="198" customFormat="false" ht="12.8" hidden="false" customHeight="false" outlineLevel="0" collapsed="false">
      <c r="A198" s="4" t="n">
        <f aca="false">iMind!A198</f>
        <v>10191</v>
      </c>
      <c r="B198" s="0" t="str">
        <f aca="false">iMind!B198</f>
        <v>Fruit Extracts</v>
      </c>
      <c r="C198" s="0" t="str">
        <f aca="false">iMind!R198</f>
        <v>Health Food / Cosmetics</v>
      </c>
      <c r="D198" s="0" t="str">
        <f aca="false">IF(J198&lt;&gt;"","//"&amp;_xlfn.TEXTJOIN("//",1,F198:I198), IF(I198&lt;&gt;"","//"&amp;_xlfn.TEXTJOIN("//",1,F198:H198), IF(H198&lt;&gt;"","//"&amp;_xlfn.TEXTJOIN("//",1,F198:G198), IF(G198&lt;&gt;"","//"&amp;F198, "//"))))</f>
        <v>//Products//Health Food / Cosmetics</v>
      </c>
      <c r="E198" s="0" t="str">
        <f aca="false">iMind!H198</f>
        <v>10000-10012-10191</v>
      </c>
      <c r="F198" s="5" t="str">
        <f aca="false">LOOKUP(VALUE(LEFT(iMind!H198,SEARCH("-",iMind!H198,1)-1)),$A$2:$A$1125,$B$2:$B$1125)</f>
        <v>Products</v>
      </c>
      <c r="G198" s="5" t="str">
        <f aca="false">IF(MID(iMind!H198,SEARCH("-",iMind!H198,1)+1,5)&lt;&gt;"",LOOKUP(VALUE(MID(iMind!H198,SEARCH("-",iMind!H198,1)+1,5)),$A$2:$A$1125,$B$2:$B$1125),"")</f>
        <v>Health Food / Cosmetics</v>
      </c>
      <c r="H198" s="3" t="str">
        <f aca="false">IF(MID(iMind!H198,5*2+2+1,5)&lt;&gt;"",LOOKUP(VALUE(MID(iMind!H198,5*2+2+1,5)),$A$2:$A$1125,$B$2:$B$1125),"")</f>
        <v>Fruit Extracts</v>
      </c>
      <c r="I198" s="3" t="str">
        <f aca="false">IF(MID(iMind!H198,5*3+3+1,5)&lt;&gt;"",LOOKUP(VALUE(MID(iMind!H198,5*3+3+1,5)),$A$2:$A$1125,$B$2:$B$1125),"")</f>
        <v/>
      </c>
      <c r="J198" s="3" t="str">
        <f aca="false">IF(MID(iMind!H198,5*4+4+1,5)&lt;&gt;"",LOOKUP(VALUE(MID(iMind!H198,5*4+4+1,5)),$A$2:$A$1125,$B$2:$B$1125),"")</f>
        <v/>
      </c>
      <c r="K198" s="0" t="n">
        <f aca="false">IF(J198&lt;&gt;"",5, IF(I198&lt;&gt;"",4, IF(H198&lt;&gt;"",3, IF(G198&lt;&gt;"",2, IF(F198&lt;&gt;"",1, 0)))))</f>
        <v>3</v>
      </c>
      <c r="L198" s="0" t="n">
        <v>0</v>
      </c>
      <c r="M198" s="6" t="n">
        <f aca="false">iMind!D198</f>
        <v>1</v>
      </c>
    </row>
    <row r="199" customFormat="false" ht="12.8" hidden="false" customHeight="false" outlineLevel="0" collapsed="false">
      <c r="A199" s="4" t="n">
        <f aca="false">iMind!A199</f>
        <v>10192</v>
      </c>
      <c r="B199" s="0" t="str">
        <f aca="false">iMind!B199</f>
        <v>Collagen</v>
      </c>
      <c r="C199" s="0" t="str">
        <f aca="false">iMind!R199</f>
        <v>Health Food / Cosmetics</v>
      </c>
      <c r="D199" s="0" t="str">
        <f aca="false">IF(J199&lt;&gt;"","//"&amp;_xlfn.TEXTJOIN("//",1,F199:I199), IF(I199&lt;&gt;"","//"&amp;_xlfn.TEXTJOIN("//",1,F199:H199), IF(H199&lt;&gt;"","//"&amp;_xlfn.TEXTJOIN("//",1,F199:G199), IF(G199&lt;&gt;"","//"&amp;F199, "//"))))</f>
        <v>//Products//Health Food / Cosmetics</v>
      </c>
      <c r="E199" s="0" t="str">
        <f aca="false">iMind!H199</f>
        <v>10000-10012-10192</v>
      </c>
      <c r="F199" s="5" t="str">
        <f aca="false">LOOKUP(VALUE(LEFT(iMind!H199,SEARCH("-",iMind!H199,1)-1)),$A$2:$A$1125,$B$2:$B$1125)</f>
        <v>Products</v>
      </c>
      <c r="G199" s="5" t="str">
        <f aca="false">IF(MID(iMind!H199,SEARCH("-",iMind!H199,1)+1,5)&lt;&gt;"",LOOKUP(VALUE(MID(iMind!H199,SEARCH("-",iMind!H199,1)+1,5)),$A$2:$A$1125,$B$2:$B$1125),"")</f>
        <v>Health Food / Cosmetics</v>
      </c>
      <c r="H199" s="3" t="str">
        <f aca="false">IF(MID(iMind!H199,5*2+2+1,5)&lt;&gt;"",LOOKUP(VALUE(MID(iMind!H199,5*2+2+1,5)),$A$2:$A$1125,$B$2:$B$1125),"")</f>
        <v>Collagen</v>
      </c>
      <c r="I199" s="3" t="str">
        <f aca="false">IF(MID(iMind!H199,5*3+3+1,5)&lt;&gt;"",LOOKUP(VALUE(MID(iMind!H199,5*3+3+1,5)),$A$2:$A$1125,$B$2:$B$1125),"")</f>
        <v/>
      </c>
      <c r="J199" s="3" t="str">
        <f aca="false">IF(MID(iMind!H199,5*4+4+1,5)&lt;&gt;"",LOOKUP(VALUE(MID(iMind!H199,5*4+4+1,5)),$A$2:$A$1125,$B$2:$B$1125),"")</f>
        <v/>
      </c>
      <c r="K199" s="0" t="n">
        <f aca="false">IF(J199&lt;&gt;"",5, IF(I199&lt;&gt;"",4, IF(H199&lt;&gt;"",3, IF(G199&lt;&gt;"",2, IF(F199&lt;&gt;"",1, 0)))))</f>
        <v>3</v>
      </c>
      <c r="L199" s="0" t="n">
        <v>0</v>
      </c>
      <c r="M199" s="6" t="n">
        <f aca="false">iMind!D199</f>
        <v>1</v>
      </c>
    </row>
    <row r="200" customFormat="false" ht="12.8" hidden="false" customHeight="false" outlineLevel="0" collapsed="false">
      <c r="A200" s="4" t="n">
        <f aca="false">iMind!A200</f>
        <v>10193</v>
      </c>
      <c r="B200" s="0" t="str">
        <f aca="false">iMind!B200</f>
        <v>Fire Hazard</v>
      </c>
      <c r="C200" s="0" t="str">
        <f aca="false">iMind!R200</f>
        <v>Fire Hazard</v>
      </c>
      <c r="D200" s="0" t="str">
        <f aca="false">IF(J200&lt;&gt;"","//"&amp;_xlfn.TEXTJOIN("//",1,F200:I200), IF(I200&lt;&gt;"","//"&amp;_xlfn.TEXTJOIN("//",1,F200:H200), IF(H200&lt;&gt;"","//"&amp;_xlfn.TEXTJOIN("//",1,F200:G200), IF(G200&lt;&gt;"","//"&amp;F200, "//"))))</f>
        <v>//Products//Fire Hazard</v>
      </c>
      <c r="E200" s="0" t="str">
        <f aca="false">iMind!H200</f>
        <v>10000-10013-10193</v>
      </c>
      <c r="F200" s="5" t="str">
        <f aca="false">LOOKUP(VALUE(LEFT(iMind!H200,SEARCH("-",iMind!H200,1)-1)),$A$2:$A$1125,$B$2:$B$1125)</f>
        <v>Products</v>
      </c>
      <c r="G200" s="5" t="str">
        <f aca="false">IF(MID(iMind!H200,SEARCH("-",iMind!H200,1)+1,5)&lt;&gt;"",LOOKUP(VALUE(MID(iMind!H200,SEARCH("-",iMind!H200,1)+1,5)),$A$2:$A$1125,$B$2:$B$1125),"")</f>
        <v>Fire Hazard</v>
      </c>
      <c r="H200" s="3" t="str">
        <f aca="false">IF(MID(iMind!H200,5*2+2+1,5)&lt;&gt;"",LOOKUP(VALUE(MID(iMind!H200,5*2+2+1,5)),$A$2:$A$1125,$B$2:$B$1125),"")</f>
        <v>Fire Hazard</v>
      </c>
      <c r="I200" s="3" t="str">
        <f aca="false">IF(MID(iMind!H200,5*3+3+1,5)&lt;&gt;"",LOOKUP(VALUE(MID(iMind!H200,5*3+3+1,5)),$A$2:$A$1125,$B$2:$B$1125),"")</f>
        <v/>
      </c>
      <c r="J200" s="3" t="str">
        <f aca="false">IF(MID(iMind!H200,5*4+4+1,5)&lt;&gt;"",LOOKUP(VALUE(MID(iMind!H200,5*4+4+1,5)),$A$2:$A$1125,$B$2:$B$1125),"")</f>
        <v/>
      </c>
      <c r="K200" s="0" t="n">
        <f aca="false">IF(J200&lt;&gt;"",5, IF(I200&lt;&gt;"",4, IF(H200&lt;&gt;"",3, IF(G200&lt;&gt;"",2, IF(F200&lt;&gt;"",1, 0)))))</f>
        <v>3</v>
      </c>
      <c r="L200" s="0" t="n">
        <v>0</v>
      </c>
      <c r="M200" s="6" t="n">
        <f aca="false">iMind!D200</f>
        <v>1</v>
      </c>
    </row>
    <row r="201" customFormat="false" ht="12.8" hidden="false" customHeight="false" outlineLevel="0" collapsed="false">
      <c r="A201" s="4" t="n">
        <f aca="false">iMind!A201</f>
        <v>10194</v>
      </c>
      <c r="B201" s="0" t="str">
        <f aca="false">iMind!B201</f>
        <v>Food Additives</v>
      </c>
      <c r="C201" s="0" t="str">
        <f aca="false">iMind!R201</f>
        <v>Food Additives and Preservatives</v>
      </c>
      <c r="D201" s="0" t="str">
        <f aca="false">IF(J201&lt;&gt;"","//"&amp;_xlfn.TEXTJOIN("//",1,F201:I201), IF(I201&lt;&gt;"","//"&amp;_xlfn.TEXTJOIN("//",1,F201:H201), IF(H201&lt;&gt;"","//"&amp;_xlfn.TEXTJOIN("//",1,F201:G201), IF(G201&lt;&gt;"","//"&amp;F201, "//"))))</f>
        <v>//Products//Food Additives and Preservatives</v>
      </c>
      <c r="E201" s="0" t="str">
        <f aca="false">iMind!H201</f>
        <v>10000-10014-10194</v>
      </c>
      <c r="F201" s="5" t="str">
        <f aca="false">LOOKUP(VALUE(LEFT(iMind!H201,SEARCH("-",iMind!H201,1)-1)),$A$2:$A$1125,$B$2:$B$1125)</f>
        <v>Products</v>
      </c>
      <c r="G201" s="5" t="str">
        <f aca="false">IF(MID(iMind!H201,SEARCH("-",iMind!H201,1)+1,5)&lt;&gt;"",LOOKUP(VALUE(MID(iMind!H201,SEARCH("-",iMind!H201,1)+1,5)),$A$2:$A$1125,$B$2:$B$1125),"")</f>
        <v>Food Additives and Preservatives</v>
      </c>
      <c r="H201" s="3" t="str">
        <f aca="false">IF(MID(iMind!H201,5*2+2+1,5)&lt;&gt;"",LOOKUP(VALUE(MID(iMind!H201,5*2+2+1,5)),$A$2:$A$1125,$B$2:$B$1125),"")</f>
        <v>Food Additives</v>
      </c>
      <c r="I201" s="3" t="str">
        <f aca="false">IF(MID(iMind!H201,5*3+3+1,5)&lt;&gt;"",LOOKUP(VALUE(MID(iMind!H201,5*3+3+1,5)),$A$2:$A$1125,$B$2:$B$1125),"")</f>
        <v/>
      </c>
      <c r="J201" s="3" t="str">
        <f aca="false">IF(MID(iMind!H201,5*4+4+1,5)&lt;&gt;"",LOOKUP(VALUE(MID(iMind!H201,5*4+4+1,5)),$A$2:$A$1125,$B$2:$B$1125),"")</f>
        <v/>
      </c>
      <c r="K201" s="0" t="n">
        <f aca="false">IF(J201&lt;&gt;"",5, IF(I201&lt;&gt;"",4, IF(H201&lt;&gt;"",3, IF(G201&lt;&gt;"",2, IF(F201&lt;&gt;"",1, 0)))))</f>
        <v>3</v>
      </c>
      <c r="L201" s="0" t="n">
        <v>0</v>
      </c>
      <c r="M201" s="6" t="n">
        <f aca="false">iMind!D201</f>
        <v>1</v>
      </c>
    </row>
    <row r="202" customFormat="false" ht="12.8" hidden="false" customHeight="false" outlineLevel="0" collapsed="false">
      <c r="A202" s="4" t="n">
        <f aca="false">iMind!A202</f>
        <v>10195</v>
      </c>
      <c r="B202" s="0" t="str">
        <f aca="false">iMind!B202</f>
        <v>Food Preservatives</v>
      </c>
      <c r="C202" s="0" t="str">
        <f aca="false">iMind!R202</f>
        <v>Food Additives and Preservatives</v>
      </c>
      <c r="D202" s="0" t="str">
        <f aca="false">IF(J202&lt;&gt;"","//"&amp;_xlfn.TEXTJOIN("//",1,F202:I202), IF(I202&lt;&gt;"","//"&amp;_xlfn.TEXTJOIN("//",1,F202:H202), IF(H202&lt;&gt;"","//"&amp;_xlfn.TEXTJOIN("//",1,F202:G202), IF(G202&lt;&gt;"","//"&amp;F202, "//"))))</f>
        <v>//Products//Food Additives and Preservatives</v>
      </c>
      <c r="E202" s="0" t="str">
        <f aca="false">iMind!H202</f>
        <v>10000-10014-10195</v>
      </c>
      <c r="F202" s="5" t="str">
        <f aca="false">LOOKUP(VALUE(LEFT(iMind!H202,SEARCH("-",iMind!H202,1)-1)),$A$2:$A$1125,$B$2:$B$1125)</f>
        <v>Products</v>
      </c>
      <c r="G202" s="5" t="str">
        <f aca="false">IF(MID(iMind!H202,SEARCH("-",iMind!H202,1)+1,5)&lt;&gt;"",LOOKUP(VALUE(MID(iMind!H202,SEARCH("-",iMind!H202,1)+1,5)),$A$2:$A$1125,$B$2:$B$1125),"")</f>
        <v>Food Additives and Preservatives</v>
      </c>
      <c r="H202" s="3" t="str">
        <f aca="false">IF(MID(iMind!H202,5*2+2+1,5)&lt;&gt;"",LOOKUP(VALUE(MID(iMind!H202,5*2+2+1,5)),$A$2:$A$1125,$B$2:$B$1125),"")</f>
        <v>Food Preservatives</v>
      </c>
      <c r="I202" s="3" t="str">
        <f aca="false">IF(MID(iMind!H202,5*3+3+1,5)&lt;&gt;"",LOOKUP(VALUE(MID(iMind!H202,5*3+3+1,5)),$A$2:$A$1125,$B$2:$B$1125),"")</f>
        <v/>
      </c>
      <c r="J202" s="3" t="str">
        <f aca="false">IF(MID(iMind!H202,5*4+4+1,5)&lt;&gt;"",LOOKUP(VALUE(MID(iMind!H202,5*4+4+1,5)),$A$2:$A$1125,$B$2:$B$1125),"")</f>
        <v/>
      </c>
      <c r="K202" s="0" t="n">
        <f aca="false">IF(J202&lt;&gt;"",5, IF(I202&lt;&gt;"",4, IF(H202&lt;&gt;"",3, IF(G202&lt;&gt;"",2, IF(F202&lt;&gt;"",1, 0)))))</f>
        <v>3</v>
      </c>
      <c r="L202" s="0" t="n">
        <v>0</v>
      </c>
      <c r="M202" s="6" t="n">
        <f aca="false">iMind!D202</f>
        <v>1</v>
      </c>
    </row>
    <row r="203" customFormat="false" ht="12.8" hidden="false" customHeight="false" outlineLevel="0" collapsed="false">
      <c r="A203" s="4" t="n">
        <f aca="false">iMind!A203</f>
        <v>10196</v>
      </c>
      <c r="B203" s="0" t="str">
        <f aca="false">iMind!B203</f>
        <v>Herbal Medicine</v>
      </c>
      <c r="C203" s="0" t="str">
        <f aca="false">iMind!R203</f>
        <v>Herbal and Traditional Medicine</v>
      </c>
      <c r="D203" s="0" t="str">
        <f aca="false">IF(J203&lt;&gt;"","//"&amp;_xlfn.TEXTJOIN("//",1,F203:I203), IF(I203&lt;&gt;"","//"&amp;_xlfn.TEXTJOIN("//",1,F203:H203), IF(H203&lt;&gt;"","//"&amp;_xlfn.TEXTJOIN("//",1,F203:G203), IF(G203&lt;&gt;"","//"&amp;F203, "//"))))</f>
        <v>//Products//Herbal and Traditional Medicine</v>
      </c>
      <c r="E203" s="0" t="str">
        <f aca="false">iMind!H203</f>
        <v>10000-10015-10196</v>
      </c>
      <c r="F203" s="5" t="str">
        <f aca="false">LOOKUP(VALUE(LEFT(iMind!H203,SEARCH("-",iMind!H203,1)-1)),$A$2:$A$1125,$B$2:$B$1125)</f>
        <v>Products</v>
      </c>
      <c r="G203" s="5" t="str">
        <f aca="false">IF(MID(iMind!H203,SEARCH("-",iMind!H203,1)+1,5)&lt;&gt;"",LOOKUP(VALUE(MID(iMind!H203,SEARCH("-",iMind!H203,1)+1,5)),$A$2:$A$1125,$B$2:$B$1125),"")</f>
        <v>Herbal and Traditional Medicine</v>
      </c>
      <c r="H203" s="3" t="str">
        <f aca="false">IF(MID(iMind!H203,5*2+2+1,5)&lt;&gt;"",LOOKUP(VALUE(MID(iMind!H203,5*2+2+1,5)),$A$2:$A$1125,$B$2:$B$1125),"")</f>
        <v>Herbal Medicine</v>
      </c>
      <c r="I203" s="3" t="str">
        <f aca="false">IF(MID(iMind!H203,5*3+3+1,5)&lt;&gt;"",LOOKUP(VALUE(MID(iMind!H203,5*3+3+1,5)),$A$2:$A$1125,$B$2:$B$1125),"")</f>
        <v/>
      </c>
      <c r="J203" s="3" t="str">
        <f aca="false">IF(MID(iMind!H203,5*4+4+1,5)&lt;&gt;"",LOOKUP(VALUE(MID(iMind!H203,5*4+4+1,5)),$A$2:$A$1125,$B$2:$B$1125),"")</f>
        <v/>
      </c>
      <c r="K203" s="0" t="n">
        <f aca="false">IF(J203&lt;&gt;"",5, IF(I203&lt;&gt;"",4, IF(H203&lt;&gt;"",3, IF(G203&lt;&gt;"",2, IF(F203&lt;&gt;"",1, 0)))))</f>
        <v>3</v>
      </c>
      <c r="L203" s="0" t="n">
        <v>0</v>
      </c>
      <c r="M203" s="6" t="n">
        <f aca="false">iMind!D203</f>
        <v>1</v>
      </c>
    </row>
    <row r="204" customFormat="false" ht="12.8" hidden="false" customHeight="false" outlineLevel="0" collapsed="false">
      <c r="A204" s="4" t="n">
        <f aca="false">iMind!A204</f>
        <v>10197</v>
      </c>
      <c r="B204" s="0" t="str">
        <f aca="false">iMind!B204</f>
        <v>Traditional Medicine</v>
      </c>
      <c r="C204" s="0" t="str">
        <f aca="false">iMind!R204</f>
        <v>Herbal and Traditional Medicine</v>
      </c>
      <c r="D204" s="0" t="str">
        <f aca="false">IF(J204&lt;&gt;"","//"&amp;_xlfn.TEXTJOIN("//",1,F204:I204), IF(I204&lt;&gt;"","//"&amp;_xlfn.TEXTJOIN("//",1,F204:H204), IF(H204&lt;&gt;"","//"&amp;_xlfn.TEXTJOIN("//",1,F204:G204), IF(G204&lt;&gt;"","//"&amp;F204, "//"))))</f>
        <v>//Products//Herbal and Traditional Medicine</v>
      </c>
      <c r="E204" s="0" t="str">
        <f aca="false">iMind!H204</f>
        <v>10000-10015-10197</v>
      </c>
      <c r="F204" s="5" t="str">
        <f aca="false">LOOKUP(VALUE(LEFT(iMind!H204,SEARCH("-",iMind!H204,1)-1)),$A$2:$A$1125,$B$2:$B$1125)</f>
        <v>Products</v>
      </c>
      <c r="G204" s="5" t="str">
        <f aca="false">IF(MID(iMind!H204,SEARCH("-",iMind!H204,1)+1,5)&lt;&gt;"",LOOKUP(VALUE(MID(iMind!H204,SEARCH("-",iMind!H204,1)+1,5)),$A$2:$A$1125,$B$2:$B$1125),"")</f>
        <v>Herbal and Traditional Medicine</v>
      </c>
      <c r="H204" s="3" t="str">
        <f aca="false">IF(MID(iMind!H204,5*2+2+1,5)&lt;&gt;"",LOOKUP(VALUE(MID(iMind!H204,5*2+2+1,5)),$A$2:$A$1125,$B$2:$B$1125),"")</f>
        <v>Traditional Medicine</v>
      </c>
      <c r="I204" s="3" t="str">
        <f aca="false">IF(MID(iMind!H204,5*3+3+1,5)&lt;&gt;"",LOOKUP(VALUE(MID(iMind!H204,5*3+3+1,5)),$A$2:$A$1125,$B$2:$B$1125),"")</f>
        <v/>
      </c>
      <c r="J204" s="3" t="str">
        <f aca="false">IF(MID(iMind!H204,5*4+4+1,5)&lt;&gt;"",LOOKUP(VALUE(MID(iMind!H204,5*4+4+1,5)),$A$2:$A$1125,$B$2:$B$1125),"")</f>
        <v/>
      </c>
      <c r="K204" s="0" t="n">
        <f aca="false">IF(J204&lt;&gt;"",5, IF(I204&lt;&gt;"",4, IF(H204&lt;&gt;"",3, IF(G204&lt;&gt;"",2, IF(F204&lt;&gt;"",1, 0)))))</f>
        <v>3</v>
      </c>
      <c r="L204" s="0" t="n">
        <v>0</v>
      </c>
      <c r="M204" s="6" t="n">
        <f aca="false">iMind!D204</f>
        <v>1</v>
      </c>
    </row>
    <row r="205" customFormat="false" ht="12.8" hidden="false" customHeight="false" outlineLevel="0" collapsed="false">
      <c r="A205" s="4" t="n">
        <f aca="false">iMind!A205</f>
        <v>10198</v>
      </c>
      <c r="B205" s="0" t="str">
        <f aca="false">iMind!B205</f>
        <v>Chemical Weapon</v>
      </c>
      <c r="C205" s="0" t="str">
        <f aca="false">iMind!R205</f>
        <v>Chemical Weapons</v>
      </c>
      <c r="D205" s="0" t="str">
        <f aca="false">IF(J205&lt;&gt;"","//"&amp;_xlfn.TEXTJOIN("//",1,F205:I205), IF(I205&lt;&gt;"","//"&amp;_xlfn.TEXTJOIN("//",1,F205:H205), IF(H205&lt;&gt;"","//"&amp;_xlfn.TEXTJOIN("//",1,F205:G205), IF(G205&lt;&gt;"","//"&amp;F205, "//"))))</f>
        <v>//Products//Chemical Weapons</v>
      </c>
      <c r="E205" s="0" t="str">
        <f aca="false">iMind!H205</f>
        <v>10000-10016-10198</v>
      </c>
      <c r="F205" s="5" t="str">
        <f aca="false">LOOKUP(VALUE(LEFT(iMind!H205,SEARCH("-",iMind!H205,1)-1)),$A$2:$A$1125,$B$2:$B$1125)</f>
        <v>Products</v>
      </c>
      <c r="G205" s="5" t="str">
        <f aca="false">IF(MID(iMind!H205,SEARCH("-",iMind!H205,1)+1,5)&lt;&gt;"",LOOKUP(VALUE(MID(iMind!H205,SEARCH("-",iMind!H205,1)+1,5)),$A$2:$A$1125,$B$2:$B$1125),"")</f>
        <v>Chemical Weapons</v>
      </c>
      <c r="H205" s="3" t="str">
        <f aca="false">IF(MID(iMind!H205,5*2+2+1,5)&lt;&gt;"",LOOKUP(VALUE(MID(iMind!H205,5*2+2+1,5)),$A$2:$A$1125,$B$2:$B$1125),"")</f>
        <v>Chemical Weapon</v>
      </c>
      <c r="I205" s="3" t="str">
        <f aca="false">IF(MID(iMind!H205,5*3+3+1,5)&lt;&gt;"",LOOKUP(VALUE(MID(iMind!H205,5*3+3+1,5)),$A$2:$A$1125,$B$2:$B$1125),"")</f>
        <v/>
      </c>
      <c r="J205" s="3" t="str">
        <f aca="false">IF(MID(iMind!H205,5*4+4+1,5)&lt;&gt;"",LOOKUP(VALUE(MID(iMind!H205,5*4+4+1,5)),$A$2:$A$1125,$B$2:$B$1125),"")</f>
        <v/>
      </c>
      <c r="K205" s="0" t="n">
        <f aca="false">IF(J205&lt;&gt;"",5, IF(I205&lt;&gt;"",4, IF(H205&lt;&gt;"",3, IF(G205&lt;&gt;"",2, IF(F205&lt;&gt;"",1, 0)))))</f>
        <v>3</v>
      </c>
      <c r="L205" s="0" t="n">
        <v>0</v>
      </c>
      <c r="M205" s="6" t="n">
        <f aca="false">iMind!D205</f>
        <v>1</v>
      </c>
    </row>
    <row r="206" customFormat="false" ht="12.8" hidden="false" customHeight="false" outlineLevel="0" collapsed="false">
      <c r="A206" s="4" t="n">
        <f aca="false">iMind!A206</f>
        <v>10199</v>
      </c>
      <c r="B206" s="0" t="str">
        <f aca="false">iMind!B206</f>
        <v>Methemoglobinemia</v>
      </c>
      <c r="C206" s="0" t="str">
        <f aca="false">iMind!R206</f>
        <v>Methemoglobinemia</v>
      </c>
      <c r="D206" s="0" t="str">
        <f aca="false">IF(J206&lt;&gt;"","//"&amp;_xlfn.TEXTJOIN("//",1,F206:I206), IF(I206&lt;&gt;"","//"&amp;_xlfn.TEXTJOIN("//",1,F206:H206), IF(H206&lt;&gt;"","//"&amp;_xlfn.TEXTJOIN("//",1,F206:G206), IF(G206&lt;&gt;"","//"&amp;F206, "//"))))</f>
        <v>//Products//Methemoglobinemia</v>
      </c>
      <c r="E206" s="0" t="str">
        <f aca="false">iMind!H206</f>
        <v>10000-10017-10199</v>
      </c>
      <c r="F206" s="5" t="str">
        <f aca="false">LOOKUP(VALUE(LEFT(iMind!H206,SEARCH("-",iMind!H206,1)-1)),$A$2:$A$1125,$B$2:$B$1125)</f>
        <v>Products</v>
      </c>
      <c r="G206" s="5" t="str">
        <f aca="false">IF(MID(iMind!H206,SEARCH("-",iMind!H206,1)+1,5)&lt;&gt;"",LOOKUP(VALUE(MID(iMind!H206,SEARCH("-",iMind!H206,1)+1,5)),$A$2:$A$1125,$B$2:$B$1125),"")</f>
        <v>Methemoglobinemia</v>
      </c>
      <c r="H206" s="3" t="str">
        <f aca="false">IF(MID(iMind!H206,5*2+2+1,5)&lt;&gt;"",LOOKUP(VALUE(MID(iMind!H206,5*2+2+1,5)),$A$2:$A$1125,$B$2:$B$1125),"")</f>
        <v>Methemoglobinemia</v>
      </c>
      <c r="I206" s="3" t="str">
        <f aca="false">IF(MID(iMind!H206,5*3+3+1,5)&lt;&gt;"",LOOKUP(VALUE(MID(iMind!H206,5*3+3+1,5)),$A$2:$A$1125,$B$2:$B$1125),"")</f>
        <v/>
      </c>
      <c r="J206" s="3" t="str">
        <f aca="false">IF(MID(iMind!H206,5*4+4+1,5)&lt;&gt;"",LOOKUP(VALUE(MID(iMind!H206,5*4+4+1,5)),$A$2:$A$1125,$B$2:$B$1125),"")</f>
        <v/>
      </c>
      <c r="K206" s="0" t="n">
        <f aca="false">IF(J206&lt;&gt;"",5, IF(I206&lt;&gt;"",4, IF(H206&lt;&gt;"",3, IF(G206&lt;&gt;"",2, IF(F206&lt;&gt;"",1, 0)))))</f>
        <v>3</v>
      </c>
      <c r="L206" s="0" t="n">
        <v>0</v>
      </c>
      <c r="M206" s="6" t="n">
        <f aca="false">iMind!D206</f>
        <v>1</v>
      </c>
    </row>
    <row r="207" customFormat="false" ht="12.8" hidden="false" customHeight="false" outlineLevel="0" collapsed="false">
      <c r="A207" s="4" t="n">
        <f aca="false">iMind!A207</f>
        <v>10200</v>
      </c>
      <c r="B207" s="0" t="str">
        <f aca="false">iMind!B207</f>
        <v>Unknown Toxic Substance</v>
      </c>
      <c r="C207" s="0" t="str">
        <f aca="false">iMind!R207</f>
        <v>Unknown Toxic Substance</v>
      </c>
      <c r="D207" s="0" t="str">
        <f aca="false">IF(J207&lt;&gt;"","//"&amp;_xlfn.TEXTJOIN("//",1,F207:I207), IF(I207&lt;&gt;"","//"&amp;_xlfn.TEXTJOIN("//",1,F207:H207), IF(H207&lt;&gt;"","//"&amp;_xlfn.TEXTJOIN("//",1,F207:G207), IF(G207&lt;&gt;"","//"&amp;F207, "//"))))</f>
        <v>//Products//Unknown Toxic Substance</v>
      </c>
      <c r="E207" s="0" t="str">
        <f aca="false">iMind!H207</f>
        <v>10000-10018-10200</v>
      </c>
      <c r="F207" s="5" t="str">
        <f aca="false">LOOKUP(VALUE(LEFT(iMind!H207,SEARCH("-",iMind!H207,1)-1)),$A$2:$A$1125,$B$2:$B$1125)</f>
        <v>Products</v>
      </c>
      <c r="G207" s="5" t="str">
        <f aca="false">IF(MID(iMind!H207,SEARCH("-",iMind!H207,1)+1,5)&lt;&gt;"",LOOKUP(VALUE(MID(iMind!H207,SEARCH("-",iMind!H207,1)+1,5)),$A$2:$A$1125,$B$2:$B$1125),"")</f>
        <v>Unknown Toxic Substance</v>
      </c>
      <c r="H207" s="3" t="str">
        <f aca="false">IF(MID(iMind!H207,5*2+2+1,5)&lt;&gt;"",LOOKUP(VALUE(MID(iMind!H207,5*2+2+1,5)),$A$2:$A$1125,$B$2:$B$1125),"")</f>
        <v>Unknown Toxic Substance</v>
      </c>
      <c r="I207" s="3" t="str">
        <f aca="false">IF(MID(iMind!H207,5*3+3+1,5)&lt;&gt;"",LOOKUP(VALUE(MID(iMind!H207,5*3+3+1,5)),$A$2:$A$1125,$B$2:$B$1125),"")</f>
        <v/>
      </c>
      <c r="J207" s="3" t="str">
        <f aca="false">IF(MID(iMind!H207,5*4+4+1,5)&lt;&gt;"",LOOKUP(VALUE(MID(iMind!H207,5*4+4+1,5)),$A$2:$A$1125,$B$2:$B$1125),"")</f>
        <v/>
      </c>
      <c r="K207" s="0" t="n">
        <f aca="false">IF(J207&lt;&gt;"",5, IF(I207&lt;&gt;"",4, IF(H207&lt;&gt;"",3, IF(G207&lt;&gt;"",2, IF(F207&lt;&gt;"",1, 0)))))</f>
        <v>3</v>
      </c>
      <c r="L207" s="0" t="n">
        <v>0</v>
      </c>
      <c r="M207" s="6" t="n">
        <f aca="false">iMind!D207</f>
        <v>1</v>
      </c>
    </row>
    <row r="208" customFormat="false" ht="12.8" hidden="false" customHeight="false" outlineLevel="0" collapsed="false">
      <c r="A208" s="4" t="n">
        <f aca="false">iMind!A208</f>
        <v>10201</v>
      </c>
      <c r="B208" s="0" t="str">
        <f aca="false">iMind!B208</f>
        <v>Others</v>
      </c>
      <c r="C208" s="0" t="str">
        <f aca="false">iMind!R208</f>
        <v>Other Category</v>
      </c>
      <c r="D208" s="0" t="str">
        <f aca="false">IF(J208&lt;&gt;"","//"&amp;_xlfn.TEXTJOIN("//",1,F208:I208), IF(I208&lt;&gt;"","//"&amp;_xlfn.TEXTJOIN("//",1,F208:H208), IF(H208&lt;&gt;"","//"&amp;_xlfn.TEXTJOIN("//",1,F208:G208), IF(G208&lt;&gt;"","//"&amp;F208, "//"))))</f>
        <v>//Products//Other Category</v>
      </c>
      <c r="E208" s="0" t="str">
        <f aca="false">iMind!H208</f>
        <v>10000-10019-10201</v>
      </c>
      <c r="F208" s="5" t="str">
        <f aca="false">LOOKUP(VALUE(LEFT(iMind!H208,SEARCH("-",iMind!H208,1)-1)),$A$2:$A$1125,$B$2:$B$1125)</f>
        <v>Products</v>
      </c>
      <c r="G208" s="5" t="str">
        <f aca="false">IF(MID(iMind!H208,SEARCH("-",iMind!H208,1)+1,5)&lt;&gt;"",LOOKUP(VALUE(MID(iMind!H208,SEARCH("-",iMind!H208,1)+1,5)),$A$2:$A$1125,$B$2:$B$1125),"")</f>
        <v>Other Category</v>
      </c>
      <c r="H208" s="3" t="str">
        <f aca="false">IF(MID(iMind!H208,5*2+2+1,5)&lt;&gt;"",LOOKUP(VALUE(MID(iMind!H208,5*2+2+1,5)),$A$2:$A$1125,$B$2:$B$1125),"")</f>
        <v>Others</v>
      </c>
      <c r="I208" s="3" t="str">
        <f aca="false">IF(MID(iMind!H208,5*3+3+1,5)&lt;&gt;"",LOOKUP(VALUE(MID(iMind!H208,5*3+3+1,5)),$A$2:$A$1125,$B$2:$B$1125),"")</f>
        <v/>
      </c>
      <c r="J208" s="3" t="str">
        <f aca="false">IF(MID(iMind!H208,5*4+4+1,5)&lt;&gt;"",LOOKUP(VALUE(MID(iMind!H208,5*4+4+1,5)),$A$2:$A$1125,$B$2:$B$1125),"")</f>
        <v/>
      </c>
      <c r="K208" s="0" t="n">
        <f aca="false">IF(J208&lt;&gt;"",5, IF(I208&lt;&gt;"",4, IF(H208&lt;&gt;"",3, IF(G208&lt;&gt;"",2, IF(F208&lt;&gt;"",1, 0)))))</f>
        <v>3</v>
      </c>
      <c r="L208" s="0" t="n">
        <v>0</v>
      </c>
      <c r="M208" s="6" t="n">
        <f aca="false">iMind!D208</f>
        <v>1</v>
      </c>
    </row>
    <row r="209" customFormat="false" ht="12.8" hidden="false" customHeight="false" outlineLevel="0" collapsed="false">
      <c r="A209" s="4" t="n">
        <f aca="false">iMind!A209</f>
        <v>10202</v>
      </c>
      <c r="B209" s="0" t="str">
        <f aca="false">iMind!B209</f>
        <v>Antacids, Antiulcerants</v>
      </c>
      <c r="C209" s="0" t="str">
        <f aca="false">iMind!R209</f>
        <v>Alimentary System</v>
      </c>
      <c r="D209" s="0" t="str">
        <f aca="false">IF(J209&lt;&gt;"","//"&amp;_xlfn.TEXTJOIN("//",1,F209:I209), IF(I209&lt;&gt;"","//"&amp;_xlfn.TEXTJOIN("//",1,F209:H209), IF(H209&lt;&gt;"","//"&amp;_xlfn.TEXTJOIN("//",1,F209:G209), IF(G209&lt;&gt;"","//"&amp;F209, "//"))))</f>
        <v>//Products//Medical Drugs//Other Category</v>
      </c>
      <c r="E209" s="0" t="str">
        <f aca="false">iMind!H209</f>
        <v>10000-10001-10020-10202</v>
      </c>
      <c r="F209" s="5" t="str">
        <f aca="false">LOOKUP(VALUE(LEFT(iMind!H209,SEARCH("-",iMind!H209,1)-1)),$A$2:$A$1125,$B$2:$B$1125)</f>
        <v>Products</v>
      </c>
      <c r="G209" s="5" t="str">
        <f aca="false">IF(MID(iMind!H209,SEARCH("-",iMind!H209,1)+1,5)&lt;&gt;"",LOOKUP(VALUE(MID(iMind!H209,SEARCH("-",iMind!H209,1)+1,5)),$A$2:$A$1125,$B$2:$B$1125),"")</f>
        <v>Medical Drugs</v>
      </c>
      <c r="H209" s="3" t="str">
        <f aca="false">IF(MID(iMind!H209,5*2+2+1,5)&lt;&gt;"",LOOKUP(VALUE(MID(iMind!H209,5*2+2+1,5)),$A$2:$A$1125,$B$2:$B$1125),"")</f>
        <v>Other Category</v>
      </c>
      <c r="I209" s="3" t="str">
        <f aca="false">IF(MID(iMind!H209,5*3+3+1,5)&lt;&gt;"",LOOKUP(VALUE(MID(iMind!H209,5*3+3+1,5)),$A$2:$A$1125,$B$2:$B$1125),"")</f>
        <v>Antacids, Antiulcerants</v>
      </c>
      <c r="J209" s="3" t="str">
        <f aca="false">IF(MID(iMind!H209,5*4+4+1,5)&lt;&gt;"",LOOKUP(VALUE(MID(iMind!H209,5*4+4+1,5)),$A$2:$A$1125,$B$2:$B$1125),"")</f>
        <v/>
      </c>
      <c r="K209" s="0" t="n">
        <f aca="false">IF(J209&lt;&gt;"",5, IF(I209&lt;&gt;"",4, IF(H209&lt;&gt;"",3, IF(G209&lt;&gt;"",2, IF(F209&lt;&gt;"",1, 0)))))</f>
        <v>4</v>
      </c>
      <c r="L209" s="0" t="n">
        <v>0</v>
      </c>
      <c r="M209" s="6" t="n">
        <f aca="false">iMind!D209</f>
        <v>1</v>
      </c>
    </row>
    <row r="210" customFormat="false" ht="12.8" hidden="false" customHeight="false" outlineLevel="0" collapsed="false">
      <c r="A210" s="4" t="n">
        <f aca="false">iMind!A210</f>
        <v>10203</v>
      </c>
      <c r="B210" s="0" t="str">
        <f aca="false">iMind!B210</f>
        <v>GIT Regulators, Antiflatulents &amp; Anti-inflammatories</v>
      </c>
      <c r="C210" s="0" t="str">
        <f aca="false">iMind!R210</f>
        <v>Alimentary System</v>
      </c>
      <c r="D210" s="0" t="str">
        <f aca="false">IF(J210&lt;&gt;"","//"&amp;_xlfn.TEXTJOIN("//",1,F210:I210), IF(I210&lt;&gt;"","//"&amp;_xlfn.TEXTJOIN("//",1,F210:H210), IF(H210&lt;&gt;"","//"&amp;_xlfn.TEXTJOIN("//",1,F210:G210), IF(G210&lt;&gt;"","//"&amp;F210, "//"))))</f>
        <v>//Products//Medical Drugs//Other Category</v>
      </c>
      <c r="E210" s="0" t="str">
        <f aca="false">iMind!H210</f>
        <v>10000-10001-10020-10203</v>
      </c>
      <c r="F210" s="5" t="str">
        <f aca="false">LOOKUP(VALUE(LEFT(iMind!H210,SEARCH("-",iMind!H210,1)-1)),$A$2:$A$1125,$B$2:$B$1125)</f>
        <v>Products</v>
      </c>
      <c r="G210" s="5" t="str">
        <f aca="false">IF(MID(iMind!H210,SEARCH("-",iMind!H210,1)+1,5)&lt;&gt;"",LOOKUP(VALUE(MID(iMind!H210,SEARCH("-",iMind!H210,1)+1,5)),$A$2:$A$1125,$B$2:$B$1125),"")</f>
        <v>Medical Drugs</v>
      </c>
      <c r="H210" s="3" t="str">
        <f aca="false">IF(MID(iMind!H210,5*2+2+1,5)&lt;&gt;"",LOOKUP(VALUE(MID(iMind!H210,5*2+2+1,5)),$A$2:$A$1125,$B$2:$B$1125),"")</f>
        <v>Other Category</v>
      </c>
      <c r="I210" s="3" t="str">
        <f aca="false">IF(MID(iMind!H210,5*3+3+1,5)&lt;&gt;"",LOOKUP(VALUE(MID(iMind!H210,5*3+3+1,5)),$A$2:$A$1125,$B$2:$B$1125),"")</f>
        <v>GIT Regulators, Antiflatulents &amp; Anti-inflammatories</v>
      </c>
      <c r="J210" s="3" t="str">
        <f aca="false">IF(MID(iMind!H210,5*4+4+1,5)&lt;&gt;"",LOOKUP(VALUE(MID(iMind!H210,5*4+4+1,5)),$A$2:$A$1125,$B$2:$B$1125),"")</f>
        <v/>
      </c>
      <c r="K210" s="0" t="n">
        <f aca="false">IF(J210&lt;&gt;"",5, IF(I210&lt;&gt;"",4, IF(H210&lt;&gt;"",3, IF(G210&lt;&gt;"",2, IF(F210&lt;&gt;"",1, 0)))))</f>
        <v>4</v>
      </c>
      <c r="L210" s="0" t="n">
        <v>0</v>
      </c>
      <c r="M210" s="6" t="n">
        <f aca="false">iMind!D210</f>
        <v>1</v>
      </c>
    </row>
    <row r="211" customFormat="false" ht="12.8" hidden="false" customHeight="false" outlineLevel="0" collapsed="false">
      <c r="A211" s="4" t="n">
        <f aca="false">iMind!A211</f>
        <v>10204</v>
      </c>
      <c r="B211" s="0" t="str">
        <f aca="false">iMind!B211</f>
        <v>Topical Antiflatulents: มหาหิงค์, ยาธาตุ</v>
      </c>
      <c r="C211" s="0" t="str">
        <f aca="false">iMind!R211</f>
        <v>Alimentary System</v>
      </c>
      <c r="D211" s="0" t="str">
        <f aca="false">IF(J211&lt;&gt;"","//"&amp;_xlfn.TEXTJOIN("//",1,F211:I211), IF(I211&lt;&gt;"","//"&amp;_xlfn.TEXTJOIN("//",1,F211:H211), IF(H211&lt;&gt;"","//"&amp;_xlfn.TEXTJOIN("//",1,F211:G211), IF(G211&lt;&gt;"","//"&amp;F211, "//"))))</f>
        <v>//Products//Medical Drugs//Other Category</v>
      </c>
      <c r="E211" s="0" t="str">
        <f aca="false">iMind!H211</f>
        <v>10000-10001-10020-10204</v>
      </c>
      <c r="F211" s="5" t="str">
        <f aca="false">LOOKUP(VALUE(LEFT(iMind!H211,SEARCH("-",iMind!H211,1)-1)),$A$2:$A$1125,$B$2:$B$1125)</f>
        <v>Products</v>
      </c>
      <c r="G211" s="5" t="str">
        <f aca="false">IF(MID(iMind!H211,SEARCH("-",iMind!H211,1)+1,5)&lt;&gt;"",LOOKUP(VALUE(MID(iMind!H211,SEARCH("-",iMind!H211,1)+1,5)),$A$2:$A$1125,$B$2:$B$1125),"")</f>
        <v>Medical Drugs</v>
      </c>
      <c r="H211" s="3" t="str">
        <f aca="false">IF(MID(iMind!H211,5*2+2+1,5)&lt;&gt;"",LOOKUP(VALUE(MID(iMind!H211,5*2+2+1,5)),$A$2:$A$1125,$B$2:$B$1125),"")</f>
        <v>Other Category</v>
      </c>
      <c r="I211" s="3" t="str">
        <f aca="false">IF(MID(iMind!H211,5*3+3+1,5)&lt;&gt;"",LOOKUP(VALUE(MID(iMind!H211,5*3+3+1,5)),$A$2:$A$1125,$B$2:$B$1125),"")</f>
        <v>Topical Antiflatulents: มหาหิงค์, ยาธาตุ</v>
      </c>
      <c r="J211" s="3" t="str">
        <f aca="false">IF(MID(iMind!H211,5*4+4+1,5)&lt;&gt;"",LOOKUP(VALUE(MID(iMind!H211,5*4+4+1,5)),$A$2:$A$1125,$B$2:$B$1125),"")</f>
        <v/>
      </c>
      <c r="K211" s="0" t="n">
        <f aca="false">IF(J211&lt;&gt;"",5, IF(I211&lt;&gt;"",4, IF(H211&lt;&gt;"",3, IF(G211&lt;&gt;"",2, IF(F211&lt;&gt;"",1, 0)))))</f>
        <v>4</v>
      </c>
      <c r="L211" s="0" t="n">
        <v>0</v>
      </c>
      <c r="M211" s="6" t="n">
        <f aca="false">iMind!D211</f>
        <v>1</v>
      </c>
    </row>
    <row r="212" customFormat="false" ht="12.8" hidden="false" customHeight="false" outlineLevel="0" collapsed="false">
      <c r="A212" s="4" t="n">
        <f aca="false">iMind!A212</f>
        <v>10205</v>
      </c>
      <c r="B212" s="0" t="str">
        <f aca="false">iMind!B212</f>
        <v>Antispasmodics</v>
      </c>
      <c r="C212" s="0" t="str">
        <f aca="false">iMind!R212</f>
        <v>Alimentary System</v>
      </c>
      <c r="D212" s="0" t="str">
        <f aca="false">IF(J212&lt;&gt;"","//"&amp;_xlfn.TEXTJOIN("//",1,F212:I212), IF(I212&lt;&gt;"","//"&amp;_xlfn.TEXTJOIN("//",1,F212:H212), IF(H212&lt;&gt;"","//"&amp;_xlfn.TEXTJOIN("//",1,F212:G212), IF(G212&lt;&gt;"","//"&amp;F212, "//"))))</f>
        <v>//Products//Medical Drugs//Other Category</v>
      </c>
      <c r="E212" s="0" t="str">
        <f aca="false">iMind!H212</f>
        <v>10000-10001-10020-10205</v>
      </c>
      <c r="F212" s="5" t="str">
        <f aca="false">LOOKUP(VALUE(LEFT(iMind!H212,SEARCH("-",iMind!H212,1)-1)),$A$2:$A$1125,$B$2:$B$1125)</f>
        <v>Products</v>
      </c>
      <c r="G212" s="5" t="str">
        <f aca="false">IF(MID(iMind!H212,SEARCH("-",iMind!H212,1)+1,5)&lt;&gt;"",LOOKUP(VALUE(MID(iMind!H212,SEARCH("-",iMind!H212,1)+1,5)),$A$2:$A$1125,$B$2:$B$1125),"")</f>
        <v>Medical Drugs</v>
      </c>
      <c r="H212" s="3" t="str">
        <f aca="false">IF(MID(iMind!H212,5*2+2+1,5)&lt;&gt;"",LOOKUP(VALUE(MID(iMind!H212,5*2+2+1,5)),$A$2:$A$1125,$B$2:$B$1125),"")</f>
        <v>Other Category</v>
      </c>
      <c r="I212" s="3" t="str">
        <f aca="false">IF(MID(iMind!H212,5*3+3+1,5)&lt;&gt;"",LOOKUP(VALUE(MID(iMind!H212,5*3+3+1,5)),$A$2:$A$1125,$B$2:$B$1125),"")</f>
        <v>Antispasmodics</v>
      </c>
      <c r="J212" s="3" t="str">
        <f aca="false">IF(MID(iMind!H212,5*4+4+1,5)&lt;&gt;"",LOOKUP(VALUE(MID(iMind!H212,5*4+4+1,5)),$A$2:$A$1125,$B$2:$B$1125),"")</f>
        <v/>
      </c>
      <c r="K212" s="0" t="n">
        <f aca="false">IF(J212&lt;&gt;"",5, IF(I212&lt;&gt;"",4, IF(H212&lt;&gt;"",3, IF(G212&lt;&gt;"",2, IF(F212&lt;&gt;"",1, 0)))))</f>
        <v>4</v>
      </c>
      <c r="L212" s="0" t="n">
        <v>0</v>
      </c>
      <c r="M212" s="6" t="n">
        <f aca="false">iMind!D212</f>
        <v>1</v>
      </c>
    </row>
    <row r="213" customFormat="false" ht="12.8" hidden="false" customHeight="false" outlineLevel="0" collapsed="false">
      <c r="A213" s="4" t="n">
        <f aca="false">iMind!A213</f>
        <v>10206</v>
      </c>
      <c r="B213" s="0" t="str">
        <f aca="false">iMind!B213</f>
        <v>Antidiarrheals</v>
      </c>
      <c r="C213" s="0" t="str">
        <f aca="false">iMind!R213</f>
        <v>Alimentary System</v>
      </c>
      <c r="D213" s="0" t="str">
        <f aca="false">IF(J213&lt;&gt;"","//"&amp;_xlfn.TEXTJOIN("//",1,F213:I213), IF(I213&lt;&gt;"","//"&amp;_xlfn.TEXTJOIN("//",1,F213:H213), IF(H213&lt;&gt;"","//"&amp;_xlfn.TEXTJOIN("//",1,F213:G213), IF(G213&lt;&gt;"","//"&amp;F213, "//"))))</f>
        <v>//Products//Medical Drugs//Other Category</v>
      </c>
      <c r="E213" s="0" t="str">
        <f aca="false">iMind!H213</f>
        <v>10000-10001-10020-10206</v>
      </c>
      <c r="F213" s="5" t="str">
        <f aca="false">LOOKUP(VALUE(LEFT(iMind!H213,SEARCH("-",iMind!H213,1)-1)),$A$2:$A$1125,$B$2:$B$1125)</f>
        <v>Products</v>
      </c>
      <c r="G213" s="5" t="str">
        <f aca="false">IF(MID(iMind!H213,SEARCH("-",iMind!H213,1)+1,5)&lt;&gt;"",LOOKUP(VALUE(MID(iMind!H213,SEARCH("-",iMind!H213,1)+1,5)),$A$2:$A$1125,$B$2:$B$1125),"")</f>
        <v>Medical Drugs</v>
      </c>
      <c r="H213" s="3" t="str">
        <f aca="false">IF(MID(iMind!H213,5*2+2+1,5)&lt;&gt;"",LOOKUP(VALUE(MID(iMind!H213,5*2+2+1,5)),$A$2:$A$1125,$B$2:$B$1125),"")</f>
        <v>Other Category</v>
      </c>
      <c r="I213" s="3" t="str">
        <f aca="false">IF(MID(iMind!H213,5*3+3+1,5)&lt;&gt;"",LOOKUP(VALUE(MID(iMind!H213,5*3+3+1,5)),$A$2:$A$1125,$B$2:$B$1125),"")</f>
        <v>Antidiarrheals</v>
      </c>
      <c r="J213" s="3" t="str">
        <f aca="false">IF(MID(iMind!H213,5*4+4+1,5)&lt;&gt;"",LOOKUP(VALUE(MID(iMind!H213,5*4+4+1,5)),$A$2:$A$1125,$B$2:$B$1125),"")</f>
        <v/>
      </c>
      <c r="K213" s="0" t="n">
        <f aca="false">IF(J213&lt;&gt;"",5, IF(I213&lt;&gt;"",4, IF(H213&lt;&gt;"",3, IF(G213&lt;&gt;"",2, IF(F213&lt;&gt;"",1, 0)))))</f>
        <v>4</v>
      </c>
      <c r="L213" s="0" t="n">
        <v>0</v>
      </c>
      <c r="M213" s="6" t="n">
        <f aca="false">iMind!D213</f>
        <v>1</v>
      </c>
    </row>
    <row r="214" customFormat="false" ht="12.8" hidden="false" customHeight="false" outlineLevel="0" collapsed="false">
      <c r="A214" s="4" t="n">
        <f aca="false">iMind!A214</f>
        <v>10207</v>
      </c>
      <c r="B214" s="0" t="str">
        <f aca="false">iMind!B214</f>
        <v>Laxatives, Purgatives</v>
      </c>
      <c r="C214" s="0" t="str">
        <f aca="false">iMind!R214</f>
        <v>Alimentary System</v>
      </c>
      <c r="D214" s="0" t="str">
        <f aca="false">IF(J214&lt;&gt;"","//"&amp;_xlfn.TEXTJOIN("//",1,F214:I214), IF(I214&lt;&gt;"","//"&amp;_xlfn.TEXTJOIN("//",1,F214:H214), IF(H214&lt;&gt;"","//"&amp;_xlfn.TEXTJOIN("//",1,F214:G214), IF(G214&lt;&gt;"","//"&amp;F214, "//"))))</f>
        <v>//Products//Medical Drugs//Other Category</v>
      </c>
      <c r="E214" s="0" t="str">
        <f aca="false">iMind!H214</f>
        <v>10000-10001-10020-10207</v>
      </c>
      <c r="F214" s="5" t="str">
        <f aca="false">LOOKUP(VALUE(LEFT(iMind!H214,SEARCH("-",iMind!H214,1)-1)),$A$2:$A$1125,$B$2:$B$1125)</f>
        <v>Products</v>
      </c>
      <c r="G214" s="5" t="str">
        <f aca="false">IF(MID(iMind!H214,SEARCH("-",iMind!H214,1)+1,5)&lt;&gt;"",LOOKUP(VALUE(MID(iMind!H214,SEARCH("-",iMind!H214,1)+1,5)),$A$2:$A$1125,$B$2:$B$1125),"")</f>
        <v>Medical Drugs</v>
      </c>
      <c r="H214" s="3" t="str">
        <f aca="false">IF(MID(iMind!H214,5*2+2+1,5)&lt;&gt;"",LOOKUP(VALUE(MID(iMind!H214,5*2+2+1,5)),$A$2:$A$1125,$B$2:$B$1125),"")</f>
        <v>Other Category</v>
      </c>
      <c r="I214" s="3" t="str">
        <f aca="false">IF(MID(iMind!H214,5*3+3+1,5)&lt;&gt;"",LOOKUP(VALUE(MID(iMind!H214,5*3+3+1,5)),$A$2:$A$1125,$B$2:$B$1125),"")</f>
        <v>Laxatives, Purgatives</v>
      </c>
      <c r="J214" s="3" t="str">
        <f aca="false">IF(MID(iMind!H214,5*4+4+1,5)&lt;&gt;"",LOOKUP(VALUE(MID(iMind!H214,5*4+4+1,5)),$A$2:$A$1125,$B$2:$B$1125),"")</f>
        <v/>
      </c>
      <c r="K214" s="0" t="n">
        <f aca="false">IF(J214&lt;&gt;"",5, IF(I214&lt;&gt;"",4, IF(H214&lt;&gt;"",3, IF(G214&lt;&gt;"",2, IF(F214&lt;&gt;"",1, 0)))))</f>
        <v>4</v>
      </c>
      <c r="L214" s="0" t="n">
        <v>0</v>
      </c>
      <c r="M214" s="6" t="n">
        <f aca="false">iMind!D214</f>
        <v>1</v>
      </c>
    </row>
    <row r="215" customFormat="false" ht="12.8" hidden="false" customHeight="false" outlineLevel="0" collapsed="false">
      <c r="A215" s="4" t="n">
        <f aca="false">iMind!A215</f>
        <v>10208</v>
      </c>
      <c r="B215" s="0" t="str">
        <f aca="false">iMind!B215</f>
        <v>Digestives</v>
      </c>
      <c r="C215" s="0" t="str">
        <f aca="false">iMind!R215</f>
        <v>Alimentary System</v>
      </c>
      <c r="D215" s="0" t="str">
        <f aca="false">IF(J215&lt;&gt;"","//"&amp;_xlfn.TEXTJOIN("//",1,F215:I215), IF(I215&lt;&gt;"","//"&amp;_xlfn.TEXTJOIN("//",1,F215:H215), IF(H215&lt;&gt;"","//"&amp;_xlfn.TEXTJOIN("//",1,F215:G215), IF(G215&lt;&gt;"","//"&amp;F215, "//"))))</f>
        <v>//Products//Medical Drugs//Other Category</v>
      </c>
      <c r="E215" s="0" t="str">
        <f aca="false">iMind!H215</f>
        <v>10000-10001-10020-10208</v>
      </c>
      <c r="F215" s="5" t="str">
        <f aca="false">LOOKUP(VALUE(LEFT(iMind!H215,SEARCH("-",iMind!H215,1)-1)),$A$2:$A$1125,$B$2:$B$1125)</f>
        <v>Products</v>
      </c>
      <c r="G215" s="5" t="str">
        <f aca="false">IF(MID(iMind!H215,SEARCH("-",iMind!H215,1)+1,5)&lt;&gt;"",LOOKUP(VALUE(MID(iMind!H215,SEARCH("-",iMind!H215,1)+1,5)),$A$2:$A$1125,$B$2:$B$1125),"")</f>
        <v>Medical Drugs</v>
      </c>
      <c r="H215" s="3" t="str">
        <f aca="false">IF(MID(iMind!H215,5*2+2+1,5)&lt;&gt;"",LOOKUP(VALUE(MID(iMind!H215,5*2+2+1,5)),$A$2:$A$1125,$B$2:$B$1125),"")</f>
        <v>Other Category</v>
      </c>
      <c r="I215" s="3" t="str">
        <f aca="false">IF(MID(iMind!H215,5*3+3+1,5)&lt;&gt;"",LOOKUP(VALUE(MID(iMind!H215,5*3+3+1,5)),$A$2:$A$1125,$B$2:$B$1125),"")</f>
        <v>Digestives</v>
      </c>
      <c r="J215" s="3" t="str">
        <f aca="false">IF(MID(iMind!H215,5*4+4+1,5)&lt;&gt;"",LOOKUP(VALUE(MID(iMind!H215,5*4+4+1,5)),$A$2:$A$1125,$B$2:$B$1125),"")</f>
        <v/>
      </c>
      <c r="K215" s="0" t="n">
        <f aca="false">IF(J215&lt;&gt;"",5, IF(I215&lt;&gt;"",4, IF(H215&lt;&gt;"",3, IF(G215&lt;&gt;"",2, IF(F215&lt;&gt;"",1, 0)))))</f>
        <v>4</v>
      </c>
      <c r="L215" s="0" t="n">
        <v>0</v>
      </c>
      <c r="M215" s="6" t="n">
        <f aca="false">iMind!D215</f>
        <v>1</v>
      </c>
    </row>
    <row r="216" customFormat="false" ht="12.8" hidden="false" customHeight="false" outlineLevel="0" collapsed="false">
      <c r="A216" s="4" t="n">
        <f aca="false">iMind!A216</f>
        <v>10209</v>
      </c>
      <c r="B216" s="0" t="str">
        <f aca="false">iMind!B216</f>
        <v>Cholagogues, Cholelitholytics &amp; Hepatic Protectors</v>
      </c>
      <c r="C216" s="0" t="str">
        <f aca="false">iMind!R216</f>
        <v>Alimentary System</v>
      </c>
      <c r="D216" s="0" t="str">
        <f aca="false">IF(J216&lt;&gt;"","//"&amp;_xlfn.TEXTJOIN("//",1,F216:I216), IF(I216&lt;&gt;"","//"&amp;_xlfn.TEXTJOIN("//",1,F216:H216), IF(H216&lt;&gt;"","//"&amp;_xlfn.TEXTJOIN("//",1,F216:G216), IF(G216&lt;&gt;"","//"&amp;F216, "//"))))</f>
        <v>//Products//Medical Drugs//Other Category</v>
      </c>
      <c r="E216" s="0" t="str">
        <f aca="false">iMind!H216</f>
        <v>10000-10001-10020-10209</v>
      </c>
      <c r="F216" s="5" t="str">
        <f aca="false">LOOKUP(VALUE(LEFT(iMind!H216,SEARCH("-",iMind!H216,1)-1)),$A$2:$A$1125,$B$2:$B$1125)</f>
        <v>Products</v>
      </c>
      <c r="G216" s="5" t="str">
        <f aca="false">IF(MID(iMind!H216,SEARCH("-",iMind!H216,1)+1,5)&lt;&gt;"",LOOKUP(VALUE(MID(iMind!H216,SEARCH("-",iMind!H216,1)+1,5)),$A$2:$A$1125,$B$2:$B$1125),"")</f>
        <v>Medical Drugs</v>
      </c>
      <c r="H216" s="3" t="str">
        <f aca="false">IF(MID(iMind!H216,5*2+2+1,5)&lt;&gt;"",LOOKUP(VALUE(MID(iMind!H216,5*2+2+1,5)),$A$2:$A$1125,$B$2:$B$1125),"")</f>
        <v>Other Category</v>
      </c>
      <c r="I216" s="3" t="str">
        <f aca="false">IF(MID(iMind!H216,5*3+3+1,5)&lt;&gt;"",LOOKUP(VALUE(MID(iMind!H216,5*3+3+1,5)),$A$2:$A$1125,$B$2:$B$1125),"")</f>
        <v>Cholagogues, Cholelitholytics &amp; Hepatic Protectors</v>
      </c>
      <c r="J216" s="3" t="str">
        <f aca="false">IF(MID(iMind!H216,5*4+4+1,5)&lt;&gt;"",LOOKUP(VALUE(MID(iMind!H216,5*4+4+1,5)),$A$2:$A$1125,$B$2:$B$1125),"")</f>
        <v/>
      </c>
      <c r="K216" s="0" t="n">
        <f aca="false">IF(J216&lt;&gt;"",5, IF(I216&lt;&gt;"",4, IF(H216&lt;&gt;"",3, IF(G216&lt;&gt;"",2, IF(F216&lt;&gt;"",1, 0)))))</f>
        <v>4</v>
      </c>
      <c r="L216" s="0" t="n">
        <v>0</v>
      </c>
      <c r="M216" s="6" t="n">
        <f aca="false">iMind!D216</f>
        <v>1</v>
      </c>
    </row>
    <row r="217" customFormat="false" ht="12.8" hidden="false" customHeight="false" outlineLevel="0" collapsed="false">
      <c r="A217" s="4" t="n">
        <f aca="false">iMind!A217</f>
        <v>10210</v>
      </c>
      <c r="B217" s="0" t="str">
        <f aca="false">iMind!B217</f>
        <v>Unknown</v>
      </c>
      <c r="C217" s="0" t="str">
        <f aca="false">iMind!R217</f>
        <v>Alimentary System</v>
      </c>
      <c r="D217" s="0" t="str">
        <f aca="false">IF(J217&lt;&gt;"","//"&amp;_xlfn.TEXTJOIN("//",1,F217:I217), IF(I217&lt;&gt;"","//"&amp;_xlfn.TEXTJOIN("//",1,F217:H217), IF(H217&lt;&gt;"","//"&amp;_xlfn.TEXTJOIN("//",1,F217:G217), IF(G217&lt;&gt;"","//"&amp;F217, "//"))))</f>
        <v>//Products//Medical Drugs//Other Category</v>
      </c>
      <c r="E217" s="0" t="str">
        <f aca="false">iMind!H217</f>
        <v>10000-10001-10020-10210</v>
      </c>
      <c r="F217" s="5" t="str">
        <f aca="false">LOOKUP(VALUE(LEFT(iMind!H217,SEARCH("-",iMind!H217,1)-1)),$A$2:$A$1125,$B$2:$B$1125)</f>
        <v>Products</v>
      </c>
      <c r="G217" s="5" t="str">
        <f aca="false">IF(MID(iMind!H217,SEARCH("-",iMind!H217,1)+1,5)&lt;&gt;"",LOOKUP(VALUE(MID(iMind!H217,SEARCH("-",iMind!H217,1)+1,5)),$A$2:$A$1125,$B$2:$B$1125),"")</f>
        <v>Medical Drugs</v>
      </c>
      <c r="H217" s="3" t="str">
        <f aca="false">IF(MID(iMind!H217,5*2+2+1,5)&lt;&gt;"",LOOKUP(VALUE(MID(iMind!H217,5*2+2+1,5)),$A$2:$A$1125,$B$2:$B$1125),"")</f>
        <v>Other Category</v>
      </c>
      <c r="I217" s="3" t="str">
        <f aca="false">IF(MID(iMind!H217,5*3+3+1,5)&lt;&gt;"",LOOKUP(VALUE(MID(iMind!H217,5*3+3+1,5)),$A$2:$A$1125,$B$2:$B$1125),"")</f>
        <v>Unknown</v>
      </c>
      <c r="J217" s="3" t="str">
        <f aca="false">IF(MID(iMind!H217,5*4+4+1,5)&lt;&gt;"",LOOKUP(VALUE(MID(iMind!H217,5*4+4+1,5)),$A$2:$A$1125,$B$2:$B$1125),"")</f>
        <v/>
      </c>
      <c r="K217" s="0" t="n">
        <f aca="false">IF(J217&lt;&gt;"",5, IF(I217&lt;&gt;"",4, IF(H217&lt;&gt;"",3, IF(G217&lt;&gt;"",2, IF(F217&lt;&gt;"",1, 0)))))</f>
        <v>4</v>
      </c>
      <c r="L217" s="0" t="n">
        <v>0</v>
      </c>
      <c r="M217" s="6" t="n">
        <f aca="false">iMind!D217</f>
        <v>1</v>
      </c>
    </row>
    <row r="218" customFormat="false" ht="12.8" hidden="false" customHeight="false" outlineLevel="0" collapsed="false">
      <c r="A218" s="4" t="n">
        <f aca="false">iMind!A218</f>
        <v>10211</v>
      </c>
      <c r="B218" s="0" t="str">
        <f aca="false">iMind!B218</f>
        <v>Others Alimentary Drugs</v>
      </c>
      <c r="C218" s="0" t="str">
        <f aca="false">iMind!R218</f>
        <v>Alimentary System</v>
      </c>
      <c r="D218" s="0" t="str">
        <f aca="false">IF(J218&lt;&gt;"","//"&amp;_xlfn.TEXTJOIN("//",1,F218:I218), IF(I218&lt;&gt;"","//"&amp;_xlfn.TEXTJOIN("//",1,F218:H218), IF(H218&lt;&gt;"","//"&amp;_xlfn.TEXTJOIN("//",1,F218:G218), IF(G218&lt;&gt;"","//"&amp;F218, "//"))))</f>
        <v>//Products//Medical Drugs//Other Category</v>
      </c>
      <c r="E218" s="0" t="str">
        <f aca="false">iMind!H218</f>
        <v>10000-10001-10020-10211</v>
      </c>
      <c r="F218" s="5" t="str">
        <f aca="false">LOOKUP(VALUE(LEFT(iMind!H218,SEARCH("-",iMind!H218,1)-1)),$A$2:$A$1125,$B$2:$B$1125)</f>
        <v>Products</v>
      </c>
      <c r="G218" s="5" t="str">
        <f aca="false">IF(MID(iMind!H218,SEARCH("-",iMind!H218,1)+1,5)&lt;&gt;"",LOOKUP(VALUE(MID(iMind!H218,SEARCH("-",iMind!H218,1)+1,5)),$A$2:$A$1125,$B$2:$B$1125),"")</f>
        <v>Medical Drugs</v>
      </c>
      <c r="H218" s="3" t="str">
        <f aca="false">IF(MID(iMind!H218,5*2+2+1,5)&lt;&gt;"",LOOKUP(VALUE(MID(iMind!H218,5*2+2+1,5)),$A$2:$A$1125,$B$2:$B$1125),"")</f>
        <v>Other Category</v>
      </c>
      <c r="I218" s="3" t="str">
        <f aca="false">IF(MID(iMind!H218,5*3+3+1,5)&lt;&gt;"",LOOKUP(VALUE(MID(iMind!H218,5*3+3+1,5)),$A$2:$A$1125,$B$2:$B$1125),"")</f>
        <v>Others Alimentary Drugs</v>
      </c>
      <c r="J218" s="3" t="str">
        <f aca="false">IF(MID(iMind!H218,5*4+4+1,5)&lt;&gt;"",LOOKUP(VALUE(MID(iMind!H218,5*4+4+1,5)),$A$2:$A$1125,$B$2:$B$1125),"")</f>
        <v/>
      </c>
      <c r="K218" s="0" t="n">
        <f aca="false">IF(J218&lt;&gt;"",5, IF(I218&lt;&gt;"",4, IF(H218&lt;&gt;"",3, IF(G218&lt;&gt;"",2, IF(F218&lt;&gt;"",1, 0)))))</f>
        <v>4</v>
      </c>
      <c r="L218" s="0" t="n">
        <v>0</v>
      </c>
      <c r="M218" s="6" t="n">
        <f aca="false">iMind!D218</f>
        <v>1</v>
      </c>
    </row>
    <row r="219" customFormat="false" ht="12.8" hidden="false" customHeight="false" outlineLevel="0" collapsed="false">
      <c r="A219" s="4" t="n">
        <f aca="false">iMind!A219</f>
        <v>10212</v>
      </c>
      <c r="B219" s="0" t="str">
        <f aca="false">iMind!B219</f>
        <v>Antacids, Antiulcerants: H2 antagonist</v>
      </c>
      <c r="C219" s="0" t="str">
        <f aca="false">iMind!R219</f>
        <v>Alimentary System</v>
      </c>
      <c r="D219" s="0" t="str">
        <f aca="false">IF(J219&lt;&gt;"","//"&amp;_xlfn.TEXTJOIN("//",1,F219:I219), IF(I219&lt;&gt;"","//"&amp;_xlfn.TEXTJOIN("//",1,F219:H219), IF(H219&lt;&gt;"","//"&amp;_xlfn.TEXTJOIN("//",1,F219:G219), IF(G219&lt;&gt;"","//"&amp;F219, "//"))))</f>
        <v>//Products//Medical Drugs//Other Category</v>
      </c>
      <c r="E219" s="0" t="str">
        <f aca="false">iMind!H219</f>
        <v>10000-10001-10020-10212</v>
      </c>
      <c r="F219" s="5" t="str">
        <f aca="false">LOOKUP(VALUE(LEFT(iMind!H219,SEARCH("-",iMind!H219,1)-1)),$A$2:$A$1125,$B$2:$B$1125)</f>
        <v>Products</v>
      </c>
      <c r="G219" s="5" t="str">
        <f aca="false">IF(MID(iMind!H219,SEARCH("-",iMind!H219,1)+1,5)&lt;&gt;"",LOOKUP(VALUE(MID(iMind!H219,SEARCH("-",iMind!H219,1)+1,5)),$A$2:$A$1125,$B$2:$B$1125),"")</f>
        <v>Medical Drugs</v>
      </c>
      <c r="H219" s="3" t="str">
        <f aca="false">IF(MID(iMind!H219,5*2+2+1,5)&lt;&gt;"",LOOKUP(VALUE(MID(iMind!H219,5*2+2+1,5)),$A$2:$A$1125,$B$2:$B$1125),"")</f>
        <v>Other Category</v>
      </c>
      <c r="I219" s="3" t="str">
        <f aca="false">IF(MID(iMind!H219,5*3+3+1,5)&lt;&gt;"",LOOKUP(VALUE(MID(iMind!H219,5*3+3+1,5)),$A$2:$A$1125,$B$2:$B$1125),"")</f>
        <v>Antacids, Antiulcerants: H2 antagonist</v>
      </c>
      <c r="J219" s="3" t="str">
        <f aca="false">IF(MID(iMind!H219,5*4+4+1,5)&lt;&gt;"",LOOKUP(VALUE(MID(iMind!H219,5*4+4+1,5)),$A$2:$A$1125,$B$2:$B$1125),"")</f>
        <v/>
      </c>
      <c r="K219" s="0" t="n">
        <f aca="false">IF(J219&lt;&gt;"",5, IF(I219&lt;&gt;"",4, IF(H219&lt;&gt;"",3, IF(G219&lt;&gt;"",2, IF(F219&lt;&gt;"",1, 0)))))</f>
        <v>4</v>
      </c>
      <c r="L219" s="0" t="n">
        <v>0</v>
      </c>
      <c r="M219" s="6" t="n">
        <f aca="false">iMind!D219</f>
        <v>1</v>
      </c>
    </row>
    <row r="220" customFormat="false" ht="12.8" hidden="false" customHeight="false" outlineLevel="0" collapsed="false">
      <c r="A220" s="4" t="n">
        <f aca="false">iMind!A220</f>
        <v>10213</v>
      </c>
      <c r="B220" s="0" t="str">
        <f aca="false">iMind!B220</f>
        <v>Antacids, Antiulcerants: Proton Pump Inhibitor</v>
      </c>
      <c r="C220" s="0" t="str">
        <f aca="false">iMind!R220</f>
        <v>Alimentary System</v>
      </c>
      <c r="D220" s="0" t="str">
        <f aca="false">IF(J220&lt;&gt;"","//"&amp;_xlfn.TEXTJOIN("//",1,F220:I220), IF(I220&lt;&gt;"","//"&amp;_xlfn.TEXTJOIN("//",1,F220:H220), IF(H220&lt;&gt;"","//"&amp;_xlfn.TEXTJOIN("//",1,F220:G220), IF(G220&lt;&gt;"","//"&amp;F220, "//"))))</f>
        <v>//Products//Medical Drugs//Other Category</v>
      </c>
      <c r="E220" s="0" t="str">
        <f aca="false">iMind!H220</f>
        <v>10000-10001-10020-10213</v>
      </c>
      <c r="F220" s="5" t="str">
        <f aca="false">LOOKUP(VALUE(LEFT(iMind!H220,SEARCH("-",iMind!H220,1)-1)),$A$2:$A$1125,$B$2:$B$1125)</f>
        <v>Products</v>
      </c>
      <c r="G220" s="5" t="str">
        <f aca="false">IF(MID(iMind!H220,SEARCH("-",iMind!H220,1)+1,5)&lt;&gt;"",LOOKUP(VALUE(MID(iMind!H220,SEARCH("-",iMind!H220,1)+1,5)),$A$2:$A$1125,$B$2:$B$1125),"")</f>
        <v>Medical Drugs</v>
      </c>
      <c r="H220" s="3" t="str">
        <f aca="false">IF(MID(iMind!H220,5*2+2+1,5)&lt;&gt;"",LOOKUP(VALUE(MID(iMind!H220,5*2+2+1,5)),$A$2:$A$1125,$B$2:$B$1125),"")</f>
        <v>Other Category</v>
      </c>
      <c r="I220" s="3" t="str">
        <f aca="false">IF(MID(iMind!H220,5*3+3+1,5)&lt;&gt;"",LOOKUP(VALUE(MID(iMind!H220,5*3+3+1,5)),$A$2:$A$1125,$B$2:$B$1125),"")</f>
        <v>Antacids, Antiulcerants: Proton Pump Inhibitor</v>
      </c>
      <c r="J220" s="3" t="str">
        <f aca="false">IF(MID(iMind!H220,5*4+4+1,5)&lt;&gt;"",LOOKUP(VALUE(MID(iMind!H220,5*4+4+1,5)),$A$2:$A$1125,$B$2:$B$1125),"")</f>
        <v/>
      </c>
      <c r="K220" s="0" t="n">
        <f aca="false">IF(J220&lt;&gt;"",5, IF(I220&lt;&gt;"",4, IF(H220&lt;&gt;"",3, IF(G220&lt;&gt;"",2, IF(F220&lt;&gt;"",1, 0)))))</f>
        <v>4</v>
      </c>
      <c r="L220" s="0" t="n">
        <v>0</v>
      </c>
      <c r="M220" s="6" t="n">
        <f aca="false">iMind!D220</f>
        <v>1</v>
      </c>
    </row>
    <row r="221" customFormat="false" ht="12.8" hidden="false" customHeight="false" outlineLevel="0" collapsed="false">
      <c r="A221" s="4" t="n">
        <f aca="false">iMind!A221</f>
        <v>10214</v>
      </c>
      <c r="B221" s="0" t="str">
        <f aca="false">iMind!B221</f>
        <v>Cardiac Drugs</v>
      </c>
      <c r="C221" s="0" t="str">
        <f aca="false">iMind!R221</f>
        <v>Cardiovascular and Hematopoietic System</v>
      </c>
      <c r="D221" s="0" t="str">
        <f aca="false">IF(J221&lt;&gt;"","//"&amp;_xlfn.TEXTJOIN("//",1,F221:I221), IF(I221&lt;&gt;"","//"&amp;_xlfn.TEXTJOIN("//",1,F221:H221), IF(H221&lt;&gt;"","//"&amp;_xlfn.TEXTJOIN("//",1,F221:G221), IF(G221&lt;&gt;"","//"&amp;F221, "//"))))</f>
        <v>//Products//Medical Drugs//Other Category</v>
      </c>
      <c r="E221" s="0" t="str">
        <f aca="false">iMind!H221</f>
        <v>10000-10001-10021-10214</v>
      </c>
      <c r="F221" s="5" t="str">
        <f aca="false">LOOKUP(VALUE(LEFT(iMind!H221,SEARCH("-",iMind!H221,1)-1)),$A$2:$A$1125,$B$2:$B$1125)</f>
        <v>Products</v>
      </c>
      <c r="G221" s="5" t="str">
        <f aca="false">IF(MID(iMind!H221,SEARCH("-",iMind!H221,1)+1,5)&lt;&gt;"",LOOKUP(VALUE(MID(iMind!H221,SEARCH("-",iMind!H221,1)+1,5)),$A$2:$A$1125,$B$2:$B$1125),"")</f>
        <v>Medical Drugs</v>
      </c>
      <c r="H221" s="3" t="str">
        <f aca="false">IF(MID(iMind!H221,5*2+2+1,5)&lt;&gt;"",LOOKUP(VALUE(MID(iMind!H221,5*2+2+1,5)),$A$2:$A$1125,$B$2:$B$1125),"")</f>
        <v>Other Category</v>
      </c>
      <c r="I221" s="3" t="str">
        <f aca="false">IF(MID(iMind!H221,5*3+3+1,5)&lt;&gt;"",LOOKUP(VALUE(MID(iMind!H221,5*3+3+1,5)),$A$2:$A$1125,$B$2:$B$1125),"")</f>
        <v>Cardiac Drugs</v>
      </c>
      <c r="J221" s="3" t="str">
        <f aca="false">IF(MID(iMind!H221,5*4+4+1,5)&lt;&gt;"",LOOKUP(VALUE(MID(iMind!H221,5*4+4+1,5)),$A$2:$A$1125,$B$2:$B$1125),"")</f>
        <v/>
      </c>
      <c r="K221" s="0" t="n">
        <f aca="false">IF(J221&lt;&gt;"",5, IF(I221&lt;&gt;"",4, IF(H221&lt;&gt;"",3, IF(G221&lt;&gt;"",2, IF(F221&lt;&gt;"",1, 0)))))</f>
        <v>4</v>
      </c>
      <c r="L221" s="0" t="n">
        <v>0</v>
      </c>
      <c r="M221" s="6" t="n">
        <f aca="false">iMind!D221</f>
        <v>1</v>
      </c>
    </row>
    <row r="222" customFormat="false" ht="12.8" hidden="false" customHeight="false" outlineLevel="0" collapsed="false">
      <c r="A222" s="4" t="n">
        <f aca="false">iMind!A222</f>
        <v>10215</v>
      </c>
      <c r="B222" s="0" t="str">
        <f aca="false">iMind!B222</f>
        <v>Anti-Anginal Drugs</v>
      </c>
      <c r="C222" s="0" t="str">
        <f aca="false">iMind!R222</f>
        <v>Cardiovascular and Hematopoietic System</v>
      </c>
      <c r="D222" s="0" t="str">
        <f aca="false">IF(J222&lt;&gt;"","//"&amp;_xlfn.TEXTJOIN("//",1,F222:I222), IF(I222&lt;&gt;"","//"&amp;_xlfn.TEXTJOIN("//",1,F222:H222), IF(H222&lt;&gt;"","//"&amp;_xlfn.TEXTJOIN("//",1,F222:G222), IF(G222&lt;&gt;"","//"&amp;F222, "//"))))</f>
        <v>//Products//Medical Drugs//Other Category</v>
      </c>
      <c r="E222" s="0" t="str">
        <f aca="false">iMind!H222</f>
        <v>10000-10001-10021-10215</v>
      </c>
      <c r="F222" s="5" t="str">
        <f aca="false">LOOKUP(VALUE(LEFT(iMind!H222,SEARCH("-",iMind!H222,1)-1)),$A$2:$A$1125,$B$2:$B$1125)</f>
        <v>Products</v>
      </c>
      <c r="G222" s="5" t="str">
        <f aca="false">IF(MID(iMind!H222,SEARCH("-",iMind!H222,1)+1,5)&lt;&gt;"",LOOKUP(VALUE(MID(iMind!H222,SEARCH("-",iMind!H222,1)+1,5)),$A$2:$A$1125,$B$2:$B$1125),"")</f>
        <v>Medical Drugs</v>
      </c>
      <c r="H222" s="3" t="str">
        <f aca="false">IF(MID(iMind!H222,5*2+2+1,5)&lt;&gt;"",LOOKUP(VALUE(MID(iMind!H222,5*2+2+1,5)),$A$2:$A$1125,$B$2:$B$1125),"")</f>
        <v>Other Category</v>
      </c>
      <c r="I222" s="3" t="str">
        <f aca="false">IF(MID(iMind!H222,5*3+3+1,5)&lt;&gt;"",LOOKUP(VALUE(MID(iMind!H222,5*3+3+1,5)),$A$2:$A$1125,$B$2:$B$1125),"")</f>
        <v>Anti-Anginal Drugs</v>
      </c>
      <c r="J222" s="3" t="str">
        <f aca="false">IF(MID(iMind!H222,5*4+4+1,5)&lt;&gt;"",LOOKUP(VALUE(MID(iMind!H222,5*4+4+1,5)),$A$2:$A$1125,$B$2:$B$1125),"")</f>
        <v/>
      </c>
      <c r="K222" s="0" t="n">
        <f aca="false">IF(J222&lt;&gt;"",5, IF(I222&lt;&gt;"",4, IF(H222&lt;&gt;"",3, IF(G222&lt;&gt;"",2, IF(F222&lt;&gt;"",1, 0)))))</f>
        <v>4</v>
      </c>
      <c r="L222" s="0" t="n">
        <v>0</v>
      </c>
      <c r="M222" s="6" t="n">
        <f aca="false">iMind!D222</f>
        <v>1</v>
      </c>
    </row>
    <row r="223" customFormat="false" ht="12.8" hidden="false" customHeight="false" outlineLevel="0" collapsed="false">
      <c r="A223" s="4" t="n">
        <f aca="false">iMind!A223</f>
        <v>10216</v>
      </c>
      <c r="B223" s="0" t="str">
        <f aca="false">iMind!B223</f>
        <v>ACE-Inhibitors</v>
      </c>
      <c r="C223" s="0" t="str">
        <f aca="false">iMind!R223</f>
        <v>Cardiovascular and Hematopoietic System</v>
      </c>
      <c r="D223" s="0" t="str">
        <f aca="false">IF(J223&lt;&gt;"","//"&amp;_xlfn.TEXTJOIN("//",1,F223:I223), IF(I223&lt;&gt;"","//"&amp;_xlfn.TEXTJOIN("//",1,F223:H223), IF(H223&lt;&gt;"","//"&amp;_xlfn.TEXTJOIN("//",1,F223:G223), IF(G223&lt;&gt;"","//"&amp;F223, "//"))))</f>
        <v>//Products//Medical Drugs//Other Category</v>
      </c>
      <c r="E223" s="0" t="str">
        <f aca="false">iMind!H223</f>
        <v>10000-10001-10021-10216</v>
      </c>
      <c r="F223" s="5" t="str">
        <f aca="false">LOOKUP(VALUE(LEFT(iMind!H223,SEARCH("-",iMind!H223,1)-1)),$A$2:$A$1125,$B$2:$B$1125)</f>
        <v>Products</v>
      </c>
      <c r="G223" s="5" t="str">
        <f aca="false">IF(MID(iMind!H223,SEARCH("-",iMind!H223,1)+1,5)&lt;&gt;"",LOOKUP(VALUE(MID(iMind!H223,SEARCH("-",iMind!H223,1)+1,5)),$A$2:$A$1125,$B$2:$B$1125),"")</f>
        <v>Medical Drugs</v>
      </c>
      <c r="H223" s="3" t="str">
        <f aca="false">IF(MID(iMind!H223,5*2+2+1,5)&lt;&gt;"",LOOKUP(VALUE(MID(iMind!H223,5*2+2+1,5)),$A$2:$A$1125,$B$2:$B$1125),"")</f>
        <v>Other Category</v>
      </c>
      <c r="I223" s="3" t="str">
        <f aca="false">IF(MID(iMind!H223,5*3+3+1,5)&lt;&gt;"",LOOKUP(VALUE(MID(iMind!H223,5*3+3+1,5)),$A$2:$A$1125,$B$2:$B$1125),"")</f>
        <v>ACE-Inhibitors</v>
      </c>
      <c r="J223" s="3" t="str">
        <f aca="false">IF(MID(iMind!H223,5*4+4+1,5)&lt;&gt;"",LOOKUP(VALUE(MID(iMind!H223,5*4+4+1,5)),$A$2:$A$1125,$B$2:$B$1125),"")</f>
        <v/>
      </c>
      <c r="K223" s="0" t="n">
        <f aca="false">IF(J223&lt;&gt;"",5, IF(I223&lt;&gt;"",4, IF(H223&lt;&gt;"",3, IF(G223&lt;&gt;"",2, IF(F223&lt;&gt;"",1, 0)))))</f>
        <v>4</v>
      </c>
      <c r="L223" s="0" t="n">
        <v>0</v>
      </c>
      <c r="M223" s="6" t="n">
        <f aca="false">iMind!D223</f>
        <v>1</v>
      </c>
    </row>
    <row r="224" customFormat="false" ht="12.8" hidden="false" customHeight="false" outlineLevel="0" collapsed="false">
      <c r="A224" s="4" t="n">
        <f aca="false">iMind!A224</f>
        <v>10217</v>
      </c>
      <c r="B224" s="0" t="str">
        <f aca="false">iMind!B224</f>
        <v>Beta Blockers: Propranolol</v>
      </c>
      <c r="C224" s="0" t="str">
        <f aca="false">iMind!R224</f>
        <v>Cardiovascular and Hematopoietic System</v>
      </c>
      <c r="D224" s="0" t="str">
        <f aca="false">IF(J224&lt;&gt;"","//"&amp;_xlfn.TEXTJOIN("//",1,F224:I224), IF(I224&lt;&gt;"","//"&amp;_xlfn.TEXTJOIN("//",1,F224:H224), IF(H224&lt;&gt;"","//"&amp;_xlfn.TEXTJOIN("//",1,F224:G224), IF(G224&lt;&gt;"","//"&amp;F224, "//"))))</f>
        <v>//Products//Medical Drugs//Other Category</v>
      </c>
      <c r="E224" s="0" t="str">
        <f aca="false">iMind!H224</f>
        <v>10000-10001-10021-10217</v>
      </c>
      <c r="F224" s="5" t="str">
        <f aca="false">LOOKUP(VALUE(LEFT(iMind!H224,SEARCH("-",iMind!H224,1)-1)),$A$2:$A$1125,$B$2:$B$1125)</f>
        <v>Products</v>
      </c>
      <c r="G224" s="5" t="str">
        <f aca="false">IF(MID(iMind!H224,SEARCH("-",iMind!H224,1)+1,5)&lt;&gt;"",LOOKUP(VALUE(MID(iMind!H224,SEARCH("-",iMind!H224,1)+1,5)),$A$2:$A$1125,$B$2:$B$1125),"")</f>
        <v>Medical Drugs</v>
      </c>
      <c r="H224" s="3" t="str">
        <f aca="false">IF(MID(iMind!H224,5*2+2+1,5)&lt;&gt;"",LOOKUP(VALUE(MID(iMind!H224,5*2+2+1,5)),$A$2:$A$1125,$B$2:$B$1125),"")</f>
        <v>Other Category</v>
      </c>
      <c r="I224" s="3" t="str">
        <f aca="false">IF(MID(iMind!H224,5*3+3+1,5)&lt;&gt;"",LOOKUP(VALUE(MID(iMind!H224,5*3+3+1,5)),$A$2:$A$1125,$B$2:$B$1125),"")</f>
        <v>Beta Blockers: Propranolol</v>
      </c>
      <c r="J224" s="3" t="str">
        <f aca="false">IF(MID(iMind!H224,5*4+4+1,5)&lt;&gt;"",LOOKUP(VALUE(MID(iMind!H224,5*4+4+1,5)),$A$2:$A$1125,$B$2:$B$1125),"")</f>
        <v/>
      </c>
      <c r="K224" s="0" t="n">
        <f aca="false">IF(J224&lt;&gt;"",5, IF(I224&lt;&gt;"",4, IF(H224&lt;&gt;"",3, IF(G224&lt;&gt;"",2, IF(F224&lt;&gt;"",1, 0)))))</f>
        <v>4</v>
      </c>
      <c r="L224" s="0" t="n">
        <v>0</v>
      </c>
      <c r="M224" s="6" t="n">
        <f aca="false">iMind!D224</f>
        <v>1</v>
      </c>
    </row>
    <row r="225" customFormat="false" ht="12.8" hidden="false" customHeight="false" outlineLevel="0" collapsed="false">
      <c r="A225" s="4" t="n">
        <f aca="false">iMind!A225</f>
        <v>10218</v>
      </c>
      <c r="B225" s="0" t="str">
        <f aca="false">iMind!B225</f>
        <v>Beta Blockers: Atenolol</v>
      </c>
      <c r="C225" s="0" t="str">
        <f aca="false">iMind!R225</f>
        <v>Cardiovascular and Hematopoietic System</v>
      </c>
      <c r="D225" s="0" t="str">
        <f aca="false">IF(J225&lt;&gt;"","//"&amp;_xlfn.TEXTJOIN("//",1,F225:I225), IF(I225&lt;&gt;"","//"&amp;_xlfn.TEXTJOIN("//",1,F225:H225), IF(H225&lt;&gt;"","//"&amp;_xlfn.TEXTJOIN("//",1,F225:G225), IF(G225&lt;&gt;"","//"&amp;F225, "//"))))</f>
        <v>//Products//Medical Drugs//Other Category</v>
      </c>
      <c r="E225" s="0" t="str">
        <f aca="false">iMind!H225</f>
        <v>10000-10001-10021-10218</v>
      </c>
      <c r="F225" s="5" t="str">
        <f aca="false">LOOKUP(VALUE(LEFT(iMind!H225,SEARCH("-",iMind!H225,1)-1)),$A$2:$A$1125,$B$2:$B$1125)</f>
        <v>Products</v>
      </c>
      <c r="G225" s="5" t="str">
        <f aca="false">IF(MID(iMind!H225,SEARCH("-",iMind!H225,1)+1,5)&lt;&gt;"",LOOKUP(VALUE(MID(iMind!H225,SEARCH("-",iMind!H225,1)+1,5)),$A$2:$A$1125,$B$2:$B$1125),"")</f>
        <v>Medical Drugs</v>
      </c>
      <c r="H225" s="3" t="str">
        <f aca="false">IF(MID(iMind!H225,5*2+2+1,5)&lt;&gt;"",LOOKUP(VALUE(MID(iMind!H225,5*2+2+1,5)),$A$2:$A$1125,$B$2:$B$1125),"")</f>
        <v>Other Category</v>
      </c>
      <c r="I225" s="3" t="str">
        <f aca="false">IF(MID(iMind!H225,5*3+3+1,5)&lt;&gt;"",LOOKUP(VALUE(MID(iMind!H225,5*3+3+1,5)),$A$2:$A$1125,$B$2:$B$1125),"")</f>
        <v>Beta Blockers: Atenolol</v>
      </c>
      <c r="J225" s="3" t="str">
        <f aca="false">IF(MID(iMind!H225,5*4+4+1,5)&lt;&gt;"",LOOKUP(VALUE(MID(iMind!H225,5*4+4+1,5)),$A$2:$A$1125,$B$2:$B$1125),"")</f>
        <v/>
      </c>
      <c r="K225" s="0" t="n">
        <f aca="false">IF(J225&lt;&gt;"",5, IF(I225&lt;&gt;"",4, IF(H225&lt;&gt;"",3, IF(G225&lt;&gt;"",2, IF(F225&lt;&gt;"",1, 0)))))</f>
        <v>4</v>
      </c>
      <c r="L225" s="0" t="n">
        <v>0</v>
      </c>
      <c r="M225" s="6" t="n">
        <f aca="false">iMind!D225</f>
        <v>1</v>
      </c>
    </row>
    <row r="226" customFormat="false" ht="12.8" hidden="false" customHeight="false" outlineLevel="0" collapsed="false">
      <c r="A226" s="4" t="n">
        <f aca="false">iMind!A226</f>
        <v>10219</v>
      </c>
      <c r="B226" s="0" t="str">
        <f aca="false">iMind!B226</f>
        <v>Beta Blockers: Others</v>
      </c>
      <c r="C226" s="0" t="str">
        <f aca="false">iMind!R226</f>
        <v>Cardiovascular and Hematopoietic System</v>
      </c>
      <c r="D226" s="0" t="str">
        <f aca="false">IF(J226&lt;&gt;"","//"&amp;_xlfn.TEXTJOIN("//",1,F226:I226), IF(I226&lt;&gt;"","//"&amp;_xlfn.TEXTJOIN("//",1,F226:H226), IF(H226&lt;&gt;"","//"&amp;_xlfn.TEXTJOIN("//",1,F226:G226), IF(G226&lt;&gt;"","//"&amp;F226, "//"))))</f>
        <v>//Products//Medical Drugs//Other Category</v>
      </c>
      <c r="E226" s="0" t="str">
        <f aca="false">iMind!H226</f>
        <v>10000-10001-10021-10219</v>
      </c>
      <c r="F226" s="5" t="str">
        <f aca="false">LOOKUP(VALUE(LEFT(iMind!H226,SEARCH("-",iMind!H226,1)-1)),$A$2:$A$1125,$B$2:$B$1125)</f>
        <v>Products</v>
      </c>
      <c r="G226" s="5" t="str">
        <f aca="false">IF(MID(iMind!H226,SEARCH("-",iMind!H226,1)+1,5)&lt;&gt;"",LOOKUP(VALUE(MID(iMind!H226,SEARCH("-",iMind!H226,1)+1,5)),$A$2:$A$1125,$B$2:$B$1125),"")</f>
        <v>Medical Drugs</v>
      </c>
      <c r="H226" s="3" t="str">
        <f aca="false">IF(MID(iMind!H226,5*2+2+1,5)&lt;&gt;"",LOOKUP(VALUE(MID(iMind!H226,5*2+2+1,5)),$A$2:$A$1125,$B$2:$B$1125),"")</f>
        <v>Other Category</v>
      </c>
      <c r="I226" s="3" t="str">
        <f aca="false">IF(MID(iMind!H226,5*3+3+1,5)&lt;&gt;"",LOOKUP(VALUE(MID(iMind!H226,5*3+3+1,5)),$A$2:$A$1125,$B$2:$B$1125),"")</f>
        <v>Beta Blockers: Others</v>
      </c>
      <c r="J226" s="3" t="str">
        <f aca="false">IF(MID(iMind!H226,5*4+4+1,5)&lt;&gt;"",LOOKUP(VALUE(MID(iMind!H226,5*4+4+1,5)),$A$2:$A$1125,$B$2:$B$1125),"")</f>
        <v/>
      </c>
      <c r="K226" s="0" t="n">
        <f aca="false">IF(J226&lt;&gt;"",5, IF(I226&lt;&gt;"",4, IF(H226&lt;&gt;"",3, IF(G226&lt;&gt;"",2, IF(F226&lt;&gt;"",1, 0)))))</f>
        <v>4</v>
      </c>
      <c r="L226" s="0" t="n">
        <v>0</v>
      </c>
      <c r="M226" s="6" t="n">
        <f aca="false">iMind!D226</f>
        <v>1</v>
      </c>
    </row>
    <row r="227" customFormat="false" ht="12.8" hidden="false" customHeight="false" outlineLevel="0" collapsed="false">
      <c r="A227" s="4" t="n">
        <f aca="false">iMind!A227</f>
        <v>10220</v>
      </c>
      <c r="B227" s="0" t="str">
        <f aca="false">iMind!B227</f>
        <v>Calcium Antagonists</v>
      </c>
      <c r="C227" s="0" t="str">
        <f aca="false">iMind!R227</f>
        <v>Cardiovascular and Hematopoietic System</v>
      </c>
      <c r="D227" s="0" t="str">
        <f aca="false">IF(J227&lt;&gt;"","//"&amp;_xlfn.TEXTJOIN("//",1,F227:I227), IF(I227&lt;&gt;"","//"&amp;_xlfn.TEXTJOIN("//",1,F227:H227), IF(H227&lt;&gt;"","//"&amp;_xlfn.TEXTJOIN("//",1,F227:G227), IF(G227&lt;&gt;"","//"&amp;F227, "//"))))</f>
        <v>//Products//Medical Drugs//Other Category</v>
      </c>
      <c r="E227" s="0" t="str">
        <f aca="false">iMind!H227</f>
        <v>10000-10001-10021-10220</v>
      </c>
      <c r="F227" s="5" t="str">
        <f aca="false">LOOKUP(VALUE(LEFT(iMind!H227,SEARCH("-",iMind!H227,1)-1)),$A$2:$A$1125,$B$2:$B$1125)</f>
        <v>Products</v>
      </c>
      <c r="G227" s="5" t="str">
        <f aca="false">IF(MID(iMind!H227,SEARCH("-",iMind!H227,1)+1,5)&lt;&gt;"",LOOKUP(VALUE(MID(iMind!H227,SEARCH("-",iMind!H227,1)+1,5)),$A$2:$A$1125,$B$2:$B$1125),"")</f>
        <v>Medical Drugs</v>
      </c>
      <c r="H227" s="3" t="str">
        <f aca="false">IF(MID(iMind!H227,5*2+2+1,5)&lt;&gt;"",LOOKUP(VALUE(MID(iMind!H227,5*2+2+1,5)),$A$2:$A$1125,$B$2:$B$1125),"")</f>
        <v>Other Category</v>
      </c>
      <c r="I227" s="3" t="str">
        <f aca="false">IF(MID(iMind!H227,5*3+3+1,5)&lt;&gt;"",LOOKUP(VALUE(MID(iMind!H227,5*3+3+1,5)),$A$2:$A$1125,$B$2:$B$1125),"")</f>
        <v>Calcium Antagonists</v>
      </c>
      <c r="J227" s="3" t="str">
        <f aca="false">IF(MID(iMind!H227,5*4+4+1,5)&lt;&gt;"",LOOKUP(VALUE(MID(iMind!H227,5*4+4+1,5)),$A$2:$A$1125,$B$2:$B$1125),"")</f>
        <v/>
      </c>
      <c r="K227" s="0" t="n">
        <f aca="false">IF(J227&lt;&gt;"",5, IF(I227&lt;&gt;"",4, IF(H227&lt;&gt;"",3, IF(G227&lt;&gt;"",2, IF(F227&lt;&gt;"",1, 0)))))</f>
        <v>4</v>
      </c>
      <c r="L227" s="0" t="n">
        <v>0</v>
      </c>
      <c r="M227" s="6" t="n">
        <f aca="false">iMind!D227</f>
        <v>1</v>
      </c>
    </row>
    <row r="228" customFormat="false" ht="12.8" hidden="false" customHeight="false" outlineLevel="0" collapsed="false">
      <c r="A228" s="4" t="n">
        <f aca="false">iMind!A228</f>
        <v>10221</v>
      </c>
      <c r="B228" s="0" t="str">
        <f aca="false">iMind!B228</f>
        <v>Other Antihypertensives</v>
      </c>
      <c r="C228" s="0" t="str">
        <f aca="false">iMind!R228</f>
        <v>Cardiovascular and Hematopoietic System</v>
      </c>
      <c r="D228" s="0" t="str">
        <f aca="false">IF(J228&lt;&gt;"","//"&amp;_xlfn.TEXTJOIN("//",1,F228:I228), IF(I228&lt;&gt;"","//"&amp;_xlfn.TEXTJOIN("//",1,F228:H228), IF(H228&lt;&gt;"","//"&amp;_xlfn.TEXTJOIN("//",1,F228:G228), IF(G228&lt;&gt;"","//"&amp;F228, "//"))))</f>
        <v>//Products//Medical Drugs//Other Category</v>
      </c>
      <c r="E228" s="0" t="str">
        <f aca="false">iMind!H228</f>
        <v>10000-10001-10021-10221</v>
      </c>
      <c r="F228" s="5" t="str">
        <f aca="false">LOOKUP(VALUE(LEFT(iMind!H228,SEARCH("-",iMind!H228,1)-1)),$A$2:$A$1125,$B$2:$B$1125)</f>
        <v>Products</v>
      </c>
      <c r="G228" s="5" t="str">
        <f aca="false">IF(MID(iMind!H228,SEARCH("-",iMind!H228,1)+1,5)&lt;&gt;"",LOOKUP(VALUE(MID(iMind!H228,SEARCH("-",iMind!H228,1)+1,5)),$A$2:$A$1125,$B$2:$B$1125),"")</f>
        <v>Medical Drugs</v>
      </c>
      <c r="H228" s="3" t="str">
        <f aca="false">IF(MID(iMind!H228,5*2+2+1,5)&lt;&gt;"",LOOKUP(VALUE(MID(iMind!H228,5*2+2+1,5)),$A$2:$A$1125,$B$2:$B$1125),"")</f>
        <v>Other Category</v>
      </c>
      <c r="I228" s="3" t="str">
        <f aca="false">IF(MID(iMind!H228,5*3+3+1,5)&lt;&gt;"",LOOKUP(VALUE(MID(iMind!H228,5*3+3+1,5)),$A$2:$A$1125,$B$2:$B$1125),"")</f>
        <v>Other Antihypertensives</v>
      </c>
      <c r="J228" s="3" t="str">
        <f aca="false">IF(MID(iMind!H228,5*4+4+1,5)&lt;&gt;"",LOOKUP(VALUE(MID(iMind!H228,5*4+4+1,5)),$A$2:$A$1125,$B$2:$B$1125),"")</f>
        <v/>
      </c>
      <c r="K228" s="0" t="n">
        <f aca="false">IF(J228&lt;&gt;"",5, IF(I228&lt;&gt;"",4, IF(H228&lt;&gt;"",3, IF(G228&lt;&gt;"",2, IF(F228&lt;&gt;"",1, 0)))))</f>
        <v>4</v>
      </c>
      <c r="L228" s="0" t="n">
        <v>0</v>
      </c>
      <c r="M228" s="6" t="n">
        <f aca="false">iMind!D228</f>
        <v>1</v>
      </c>
    </row>
    <row r="229" customFormat="false" ht="12.8" hidden="false" customHeight="false" outlineLevel="0" collapsed="false">
      <c r="A229" s="4" t="n">
        <f aca="false">iMind!A229</f>
        <v>10222</v>
      </c>
      <c r="B229" s="0" t="str">
        <f aca="false">iMind!B229</f>
        <v>Diuretics</v>
      </c>
      <c r="C229" s="0" t="str">
        <f aca="false">iMind!R229</f>
        <v>Cardiovascular and Hematopoietic System</v>
      </c>
      <c r="D229" s="0" t="str">
        <f aca="false">IF(J229&lt;&gt;"","//"&amp;_xlfn.TEXTJOIN("//",1,F229:I229), IF(I229&lt;&gt;"","//"&amp;_xlfn.TEXTJOIN("//",1,F229:H229), IF(H229&lt;&gt;"","//"&amp;_xlfn.TEXTJOIN("//",1,F229:G229), IF(G229&lt;&gt;"","//"&amp;F229, "//"))))</f>
        <v>//Products//Medical Drugs//Other Category</v>
      </c>
      <c r="E229" s="0" t="str">
        <f aca="false">iMind!H229</f>
        <v>10000-10001-10021-10222</v>
      </c>
      <c r="F229" s="5" t="str">
        <f aca="false">LOOKUP(VALUE(LEFT(iMind!H229,SEARCH("-",iMind!H229,1)-1)),$A$2:$A$1125,$B$2:$B$1125)</f>
        <v>Products</v>
      </c>
      <c r="G229" s="5" t="str">
        <f aca="false">IF(MID(iMind!H229,SEARCH("-",iMind!H229,1)+1,5)&lt;&gt;"",LOOKUP(VALUE(MID(iMind!H229,SEARCH("-",iMind!H229,1)+1,5)),$A$2:$A$1125,$B$2:$B$1125),"")</f>
        <v>Medical Drugs</v>
      </c>
      <c r="H229" s="3" t="str">
        <f aca="false">IF(MID(iMind!H229,5*2+2+1,5)&lt;&gt;"",LOOKUP(VALUE(MID(iMind!H229,5*2+2+1,5)),$A$2:$A$1125,$B$2:$B$1125),"")</f>
        <v>Other Category</v>
      </c>
      <c r="I229" s="3" t="str">
        <f aca="false">IF(MID(iMind!H229,5*3+3+1,5)&lt;&gt;"",LOOKUP(VALUE(MID(iMind!H229,5*3+3+1,5)),$A$2:$A$1125,$B$2:$B$1125),"")</f>
        <v>Diuretics</v>
      </c>
      <c r="J229" s="3" t="str">
        <f aca="false">IF(MID(iMind!H229,5*4+4+1,5)&lt;&gt;"",LOOKUP(VALUE(MID(iMind!H229,5*4+4+1,5)),$A$2:$A$1125,$B$2:$B$1125),"")</f>
        <v/>
      </c>
      <c r="K229" s="0" t="n">
        <f aca="false">IF(J229&lt;&gt;"",5, IF(I229&lt;&gt;"",4, IF(H229&lt;&gt;"",3, IF(G229&lt;&gt;"",2, IF(F229&lt;&gt;"",1, 0)))))</f>
        <v>4</v>
      </c>
      <c r="L229" s="0" t="n">
        <v>0</v>
      </c>
      <c r="M229" s="6" t="n">
        <f aca="false">iMind!D229</f>
        <v>1</v>
      </c>
    </row>
    <row r="230" customFormat="false" ht="12.8" hidden="false" customHeight="false" outlineLevel="0" collapsed="false">
      <c r="A230" s="4" t="n">
        <f aca="false">iMind!A230</f>
        <v>10223</v>
      </c>
      <c r="B230" s="0" t="str">
        <f aca="false">iMind!B230</f>
        <v>Antidiuretics</v>
      </c>
      <c r="C230" s="0" t="str">
        <f aca="false">iMind!R230</f>
        <v>Cardiovascular and Hematopoietic System</v>
      </c>
      <c r="D230" s="0" t="str">
        <f aca="false">IF(J230&lt;&gt;"","//"&amp;_xlfn.TEXTJOIN("//",1,F230:I230), IF(I230&lt;&gt;"","//"&amp;_xlfn.TEXTJOIN("//",1,F230:H230), IF(H230&lt;&gt;"","//"&amp;_xlfn.TEXTJOIN("//",1,F230:G230), IF(G230&lt;&gt;"","//"&amp;F230, "//"))))</f>
        <v>//Products//Medical Drugs//Other Category</v>
      </c>
      <c r="E230" s="0" t="str">
        <f aca="false">iMind!H230</f>
        <v>10000-10001-10021-10223</v>
      </c>
      <c r="F230" s="5" t="str">
        <f aca="false">LOOKUP(VALUE(LEFT(iMind!H230,SEARCH("-",iMind!H230,1)-1)),$A$2:$A$1125,$B$2:$B$1125)</f>
        <v>Products</v>
      </c>
      <c r="G230" s="5" t="str">
        <f aca="false">IF(MID(iMind!H230,SEARCH("-",iMind!H230,1)+1,5)&lt;&gt;"",LOOKUP(VALUE(MID(iMind!H230,SEARCH("-",iMind!H230,1)+1,5)),$A$2:$A$1125,$B$2:$B$1125),"")</f>
        <v>Medical Drugs</v>
      </c>
      <c r="H230" s="3" t="str">
        <f aca="false">IF(MID(iMind!H230,5*2+2+1,5)&lt;&gt;"",LOOKUP(VALUE(MID(iMind!H230,5*2+2+1,5)),$A$2:$A$1125,$B$2:$B$1125),"")</f>
        <v>Other Category</v>
      </c>
      <c r="I230" s="3" t="str">
        <f aca="false">IF(MID(iMind!H230,5*3+3+1,5)&lt;&gt;"",LOOKUP(VALUE(MID(iMind!H230,5*3+3+1,5)),$A$2:$A$1125,$B$2:$B$1125),"")</f>
        <v>Antidiuretics</v>
      </c>
      <c r="J230" s="3" t="str">
        <f aca="false">IF(MID(iMind!H230,5*4+4+1,5)&lt;&gt;"",LOOKUP(VALUE(MID(iMind!H230,5*4+4+1,5)),$A$2:$A$1125,$B$2:$B$1125),"")</f>
        <v/>
      </c>
      <c r="K230" s="0" t="n">
        <f aca="false">IF(J230&lt;&gt;"",5, IF(I230&lt;&gt;"",4, IF(H230&lt;&gt;"",3, IF(G230&lt;&gt;"",2, IF(F230&lt;&gt;"",1, 0)))))</f>
        <v>4</v>
      </c>
      <c r="L230" s="0" t="n">
        <v>0</v>
      </c>
      <c r="M230" s="6" t="n">
        <f aca="false">iMind!D230</f>
        <v>1</v>
      </c>
    </row>
    <row r="231" customFormat="false" ht="12.8" hidden="false" customHeight="false" outlineLevel="0" collapsed="false">
      <c r="A231" s="4" t="n">
        <f aca="false">iMind!A231</f>
        <v>10224</v>
      </c>
      <c r="B231" s="0" t="str">
        <f aca="false">iMind!B231</f>
        <v>Peripheral Vasodilators &amp; Cerebral Activators</v>
      </c>
      <c r="C231" s="0" t="str">
        <f aca="false">iMind!R231</f>
        <v>Cardiovascular and Hematopoietic System</v>
      </c>
      <c r="D231" s="0" t="str">
        <f aca="false">IF(J231&lt;&gt;"","//"&amp;_xlfn.TEXTJOIN("//",1,F231:I231), IF(I231&lt;&gt;"","//"&amp;_xlfn.TEXTJOIN("//",1,F231:H231), IF(H231&lt;&gt;"","//"&amp;_xlfn.TEXTJOIN("//",1,F231:G231), IF(G231&lt;&gt;"","//"&amp;F231, "//"))))</f>
        <v>//Products//Medical Drugs//Other Category</v>
      </c>
      <c r="E231" s="0" t="str">
        <f aca="false">iMind!H231</f>
        <v>10000-10001-10021-10224</v>
      </c>
      <c r="F231" s="5" t="str">
        <f aca="false">LOOKUP(VALUE(LEFT(iMind!H231,SEARCH("-",iMind!H231,1)-1)),$A$2:$A$1125,$B$2:$B$1125)</f>
        <v>Products</v>
      </c>
      <c r="G231" s="5" t="str">
        <f aca="false">IF(MID(iMind!H231,SEARCH("-",iMind!H231,1)+1,5)&lt;&gt;"",LOOKUP(VALUE(MID(iMind!H231,SEARCH("-",iMind!H231,1)+1,5)),$A$2:$A$1125,$B$2:$B$1125),"")</f>
        <v>Medical Drugs</v>
      </c>
      <c r="H231" s="3" t="str">
        <f aca="false">IF(MID(iMind!H231,5*2+2+1,5)&lt;&gt;"",LOOKUP(VALUE(MID(iMind!H231,5*2+2+1,5)),$A$2:$A$1125,$B$2:$B$1125),"")</f>
        <v>Other Category</v>
      </c>
      <c r="I231" s="3" t="str">
        <f aca="false">IF(MID(iMind!H231,5*3+3+1,5)&lt;&gt;"",LOOKUP(VALUE(MID(iMind!H231,5*3+3+1,5)),$A$2:$A$1125,$B$2:$B$1125),"")</f>
        <v>Peripheral Vasodilators &amp; Cerebral Activators</v>
      </c>
      <c r="J231" s="3" t="str">
        <f aca="false">IF(MID(iMind!H231,5*4+4+1,5)&lt;&gt;"",LOOKUP(VALUE(MID(iMind!H231,5*4+4+1,5)),$A$2:$A$1125,$B$2:$B$1125),"")</f>
        <v/>
      </c>
      <c r="K231" s="0" t="n">
        <f aca="false">IF(J231&lt;&gt;"",5, IF(I231&lt;&gt;"",4, IF(H231&lt;&gt;"",3, IF(G231&lt;&gt;"",2, IF(F231&lt;&gt;"",1, 0)))))</f>
        <v>4</v>
      </c>
      <c r="L231" s="0" t="n">
        <v>0</v>
      </c>
      <c r="M231" s="6" t="n">
        <f aca="false">iMind!D231</f>
        <v>1</v>
      </c>
    </row>
    <row r="232" customFormat="false" ht="12.8" hidden="false" customHeight="false" outlineLevel="0" collapsed="false">
      <c r="A232" s="4" t="n">
        <f aca="false">iMind!A232</f>
        <v>10225</v>
      </c>
      <c r="B232" s="0" t="str">
        <f aca="false">iMind!B232</f>
        <v>Vasoconstrictors</v>
      </c>
      <c r="C232" s="0" t="str">
        <f aca="false">iMind!R232</f>
        <v>Cardiovascular and Hematopoietic System</v>
      </c>
      <c r="D232" s="0" t="str">
        <f aca="false">IF(J232&lt;&gt;"","//"&amp;_xlfn.TEXTJOIN("//",1,F232:I232), IF(I232&lt;&gt;"","//"&amp;_xlfn.TEXTJOIN("//",1,F232:H232), IF(H232&lt;&gt;"","//"&amp;_xlfn.TEXTJOIN("//",1,F232:G232), IF(G232&lt;&gt;"","//"&amp;F232, "//"))))</f>
        <v>//Products//Medical Drugs//Other Category</v>
      </c>
      <c r="E232" s="0" t="str">
        <f aca="false">iMind!H232</f>
        <v>10000-10001-10021-10225</v>
      </c>
      <c r="F232" s="5" t="str">
        <f aca="false">LOOKUP(VALUE(LEFT(iMind!H232,SEARCH("-",iMind!H232,1)-1)),$A$2:$A$1125,$B$2:$B$1125)</f>
        <v>Products</v>
      </c>
      <c r="G232" s="5" t="str">
        <f aca="false">IF(MID(iMind!H232,SEARCH("-",iMind!H232,1)+1,5)&lt;&gt;"",LOOKUP(VALUE(MID(iMind!H232,SEARCH("-",iMind!H232,1)+1,5)),$A$2:$A$1125,$B$2:$B$1125),"")</f>
        <v>Medical Drugs</v>
      </c>
      <c r="H232" s="3" t="str">
        <f aca="false">IF(MID(iMind!H232,5*2+2+1,5)&lt;&gt;"",LOOKUP(VALUE(MID(iMind!H232,5*2+2+1,5)),$A$2:$A$1125,$B$2:$B$1125),"")</f>
        <v>Other Category</v>
      </c>
      <c r="I232" s="3" t="str">
        <f aca="false">IF(MID(iMind!H232,5*3+3+1,5)&lt;&gt;"",LOOKUP(VALUE(MID(iMind!H232,5*3+3+1,5)),$A$2:$A$1125,$B$2:$B$1125),"")</f>
        <v>Vasoconstrictors</v>
      </c>
      <c r="J232" s="3" t="str">
        <f aca="false">IF(MID(iMind!H232,5*4+4+1,5)&lt;&gt;"",LOOKUP(VALUE(MID(iMind!H232,5*4+4+1,5)),$A$2:$A$1125,$B$2:$B$1125),"")</f>
        <v/>
      </c>
      <c r="K232" s="0" t="n">
        <f aca="false">IF(J232&lt;&gt;"",5, IF(I232&lt;&gt;"",4, IF(H232&lt;&gt;"",3, IF(G232&lt;&gt;"",2, IF(F232&lt;&gt;"",1, 0)))))</f>
        <v>4</v>
      </c>
      <c r="L232" s="0" t="n">
        <v>0</v>
      </c>
      <c r="M232" s="6" t="n">
        <f aca="false">iMind!D232</f>
        <v>1</v>
      </c>
    </row>
    <row r="233" customFormat="false" ht="12.8" hidden="false" customHeight="false" outlineLevel="0" collapsed="false">
      <c r="A233" s="4" t="n">
        <f aca="false">iMind!A233</f>
        <v>10226</v>
      </c>
      <c r="B233" s="0" t="str">
        <f aca="false">iMind!B233</f>
        <v>Migraine Drugs: Ergot alkaloids</v>
      </c>
      <c r="C233" s="0" t="str">
        <f aca="false">iMind!R233</f>
        <v>Cardiovascular and Hematopoietic System</v>
      </c>
      <c r="D233" s="0" t="str">
        <f aca="false">IF(J233&lt;&gt;"","//"&amp;_xlfn.TEXTJOIN("//",1,F233:I233), IF(I233&lt;&gt;"","//"&amp;_xlfn.TEXTJOIN("//",1,F233:H233), IF(H233&lt;&gt;"","//"&amp;_xlfn.TEXTJOIN("//",1,F233:G233), IF(G233&lt;&gt;"","//"&amp;F233, "//"))))</f>
        <v>//Products//Medical Drugs//Other Category</v>
      </c>
      <c r="E233" s="0" t="str">
        <f aca="false">iMind!H233</f>
        <v>10000-10001-10021-10226</v>
      </c>
      <c r="F233" s="5" t="str">
        <f aca="false">LOOKUP(VALUE(LEFT(iMind!H233,SEARCH("-",iMind!H233,1)-1)),$A$2:$A$1125,$B$2:$B$1125)</f>
        <v>Products</v>
      </c>
      <c r="G233" s="5" t="str">
        <f aca="false">IF(MID(iMind!H233,SEARCH("-",iMind!H233,1)+1,5)&lt;&gt;"",LOOKUP(VALUE(MID(iMind!H233,SEARCH("-",iMind!H233,1)+1,5)),$A$2:$A$1125,$B$2:$B$1125),"")</f>
        <v>Medical Drugs</v>
      </c>
      <c r="H233" s="3" t="str">
        <f aca="false">IF(MID(iMind!H233,5*2+2+1,5)&lt;&gt;"",LOOKUP(VALUE(MID(iMind!H233,5*2+2+1,5)),$A$2:$A$1125,$B$2:$B$1125),"")</f>
        <v>Other Category</v>
      </c>
      <c r="I233" s="3" t="str">
        <f aca="false">IF(MID(iMind!H233,5*3+3+1,5)&lt;&gt;"",LOOKUP(VALUE(MID(iMind!H233,5*3+3+1,5)),$A$2:$A$1125,$B$2:$B$1125),"")</f>
        <v>Migraine Drugs: Ergot alkaloids</v>
      </c>
      <c r="J233" s="3" t="str">
        <f aca="false">IF(MID(iMind!H233,5*4+4+1,5)&lt;&gt;"",LOOKUP(VALUE(MID(iMind!H233,5*4+4+1,5)),$A$2:$A$1125,$B$2:$B$1125),"")</f>
        <v/>
      </c>
      <c r="K233" s="0" t="n">
        <f aca="false">IF(J233&lt;&gt;"",5, IF(I233&lt;&gt;"",4, IF(H233&lt;&gt;"",3, IF(G233&lt;&gt;"",2, IF(F233&lt;&gt;"",1, 0)))))</f>
        <v>4</v>
      </c>
      <c r="L233" s="0" t="n">
        <v>0</v>
      </c>
      <c r="M233" s="6" t="n">
        <f aca="false">iMind!D233</f>
        <v>1</v>
      </c>
    </row>
    <row r="234" customFormat="false" ht="12.8" hidden="false" customHeight="false" outlineLevel="0" collapsed="false">
      <c r="A234" s="4" t="n">
        <f aca="false">iMind!A234</f>
        <v>10227</v>
      </c>
      <c r="B234" s="0" t="str">
        <f aca="false">iMind!B234</f>
        <v>Haemostatics</v>
      </c>
      <c r="C234" s="0" t="str">
        <f aca="false">iMind!R234</f>
        <v>Cardiovascular and Hematopoietic System</v>
      </c>
      <c r="D234" s="0" t="str">
        <f aca="false">IF(J234&lt;&gt;"","//"&amp;_xlfn.TEXTJOIN("//",1,F234:I234), IF(I234&lt;&gt;"","//"&amp;_xlfn.TEXTJOIN("//",1,F234:H234), IF(H234&lt;&gt;"","//"&amp;_xlfn.TEXTJOIN("//",1,F234:G234), IF(G234&lt;&gt;"","//"&amp;F234, "//"))))</f>
        <v>//Products//Medical Drugs//Other Category</v>
      </c>
      <c r="E234" s="0" t="str">
        <f aca="false">iMind!H234</f>
        <v>10000-10001-10021-10227</v>
      </c>
      <c r="F234" s="5" t="str">
        <f aca="false">LOOKUP(VALUE(LEFT(iMind!H234,SEARCH("-",iMind!H234,1)-1)),$A$2:$A$1125,$B$2:$B$1125)</f>
        <v>Products</v>
      </c>
      <c r="G234" s="5" t="str">
        <f aca="false">IF(MID(iMind!H234,SEARCH("-",iMind!H234,1)+1,5)&lt;&gt;"",LOOKUP(VALUE(MID(iMind!H234,SEARCH("-",iMind!H234,1)+1,5)),$A$2:$A$1125,$B$2:$B$1125),"")</f>
        <v>Medical Drugs</v>
      </c>
      <c r="H234" s="3" t="str">
        <f aca="false">IF(MID(iMind!H234,5*2+2+1,5)&lt;&gt;"",LOOKUP(VALUE(MID(iMind!H234,5*2+2+1,5)),$A$2:$A$1125,$B$2:$B$1125),"")</f>
        <v>Other Category</v>
      </c>
      <c r="I234" s="3" t="str">
        <f aca="false">IF(MID(iMind!H234,5*3+3+1,5)&lt;&gt;"",LOOKUP(VALUE(MID(iMind!H234,5*3+3+1,5)),$A$2:$A$1125,$B$2:$B$1125),"")</f>
        <v>Haemostatics</v>
      </c>
      <c r="J234" s="3" t="str">
        <f aca="false">IF(MID(iMind!H234,5*4+4+1,5)&lt;&gt;"",LOOKUP(VALUE(MID(iMind!H234,5*4+4+1,5)),$A$2:$A$1125,$B$2:$B$1125),"")</f>
        <v/>
      </c>
      <c r="K234" s="0" t="n">
        <f aca="false">IF(J234&lt;&gt;"",5, IF(I234&lt;&gt;"",4, IF(H234&lt;&gt;"",3, IF(G234&lt;&gt;"",2, IF(F234&lt;&gt;"",1, 0)))))</f>
        <v>4</v>
      </c>
      <c r="L234" s="0" t="n">
        <v>0</v>
      </c>
      <c r="M234" s="6" t="n">
        <f aca="false">iMind!D234</f>
        <v>1</v>
      </c>
    </row>
    <row r="235" customFormat="false" ht="12.8" hidden="false" customHeight="false" outlineLevel="0" collapsed="false">
      <c r="A235" s="4" t="n">
        <f aca="false">iMind!A235</f>
        <v>10228</v>
      </c>
      <c r="B235" s="0" t="str">
        <f aca="false">iMind!B235</f>
        <v>Anticoagulants, Antithrombotics &amp; Fibrinolytics:Heparin</v>
      </c>
      <c r="C235" s="0" t="str">
        <f aca="false">iMind!R235</f>
        <v>Cardiovascular and Hematopoietic System</v>
      </c>
      <c r="D235" s="0" t="str">
        <f aca="false">IF(J235&lt;&gt;"","//"&amp;_xlfn.TEXTJOIN("//",1,F235:I235), IF(I235&lt;&gt;"","//"&amp;_xlfn.TEXTJOIN("//",1,F235:H235), IF(H235&lt;&gt;"","//"&amp;_xlfn.TEXTJOIN("//",1,F235:G235), IF(G235&lt;&gt;"","//"&amp;F235, "//"))))</f>
        <v>//Products//Medical Drugs//Other Category</v>
      </c>
      <c r="E235" s="0" t="str">
        <f aca="false">iMind!H235</f>
        <v>10000-10001-10021-10228</v>
      </c>
      <c r="F235" s="5" t="str">
        <f aca="false">LOOKUP(VALUE(LEFT(iMind!H235,SEARCH("-",iMind!H235,1)-1)),$A$2:$A$1125,$B$2:$B$1125)</f>
        <v>Products</v>
      </c>
      <c r="G235" s="5" t="str">
        <f aca="false">IF(MID(iMind!H235,SEARCH("-",iMind!H235,1)+1,5)&lt;&gt;"",LOOKUP(VALUE(MID(iMind!H235,SEARCH("-",iMind!H235,1)+1,5)),$A$2:$A$1125,$B$2:$B$1125),"")</f>
        <v>Medical Drugs</v>
      </c>
      <c r="H235" s="3" t="str">
        <f aca="false">IF(MID(iMind!H235,5*2+2+1,5)&lt;&gt;"",LOOKUP(VALUE(MID(iMind!H235,5*2+2+1,5)),$A$2:$A$1125,$B$2:$B$1125),"")</f>
        <v>Other Category</v>
      </c>
      <c r="I235" s="3" t="str">
        <f aca="false">IF(MID(iMind!H235,5*3+3+1,5)&lt;&gt;"",LOOKUP(VALUE(MID(iMind!H235,5*3+3+1,5)),$A$2:$A$1125,$B$2:$B$1125),"")</f>
        <v>Anticoagulants, Antithrombotics &amp; Fibrinolytics:Heparin</v>
      </c>
      <c r="J235" s="3" t="str">
        <f aca="false">IF(MID(iMind!H235,5*4+4+1,5)&lt;&gt;"",LOOKUP(VALUE(MID(iMind!H235,5*4+4+1,5)),$A$2:$A$1125,$B$2:$B$1125),"")</f>
        <v/>
      </c>
      <c r="K235" s="0" t="n">
        <f aca="false">IF(J235&lt;&gt;"",5, IF(I235&lt;&gt;"",4, IF(H235&lt;&gt;"",3, IF(G235&lt;&gt;"",2, IF(F235&lt;&gt;"",1, 0)))))</f>
        <v>4</v>
      </c>
      <c r="L235" s="0" t="n">
        <v>0</v>
      </c>
      <c r="M235" s="6" t="n">
        <f aca="false">iMind!D235</f>
        <v>1</v>
      </c>
    </row>
    <row r="236" customFormat="false" ht="12.8" hidden="false" customHeight="false" outlineLevel="0" collapsed="false">
      <c r="A236" s="4" t="n">
        <f aca="false">iMind!A236</f>
        <v>10229</v>
      </c>
      <c r="B236" s="0" t="str">
        <f aca="false">iMind!B236</f>
        <v>Haemorrhoidal, Phlebitis &amp; Varicose Preparations</v>
      </c>
      <c r="C236" s="0" t="str">
        <f aca="false">iMind!R236</f>
        <v>Cardiovascular and Hematopoietic System</v>
      </c>
      <c r="D236" s="0" t="str">
        <f aca="false">IF(J236&lt;&gt;"","//"&amp;_xlfn.TEXTJOIN("//",1,F236:I236), IF(I236&lt;&gt;"","//"&amp;_xlfn.TEXTJOIN("//",1,F236:H236), IF(H236&lt;&gt;"","//"&amp;_xlfn.TEXTJOIN("//",1,F236:G236), IF(G236&lt;&gt;"","//"&amp;F236, "//"))))</f>
        <v>//Products//Medical Drugs//Other Category</v>
      </c>
      <c r="E236" s="0" t="str">
        <f aca="false">iMind!H236</f>
        <v>10000-10001-10021-10229</v>
      </c>
      <c r="F236" s="5" t="str">
        <f aca="false">LOOKUP(VALUE(LEFT(iMind!H236,SEARCH("-",iMind!H236,1)-1)),$A$2:$A$1125,$B$2:$B$1125)</f>
        <v>Products</v>
      </c>
      <c r="G236" s="5" t="str">
        <f aca="false">IF(MID(iMind!H236,SEARCH("-",iMind!H236,1)+1,5)&lt;&gt;"",LOOKUP(VALUE(MID(iMind!H236,SEARCH("-",iMind!H236,1)+1,5)),$A$2:$A$1125,$B$2:$B$1125),"")</f>
        <v>Medical Drugs</v>
      </c>
      <c r="H236" s="3" t="str">
        <f aca="false">IF(MID(iMind!H236,5*2+2+1,5)&lt;&gt;"",LOOKUP(VALUE(MID(iMind!H236,5*2+2+1,5)),$A$2:$A$1125,$B$2:$B$1125),"")</f>
        <v>Other Category</v>
      </c>
      <c r="I236" s="3" t="str">
        <f aca="false">IF(MID(iMind!H236,5*3+3+1,5)&lt;&gt;"",LOOKUP(VALUE(MID(iMind!H236,5*3+3+1,5)),$A$2:$A$1125,$B$2:$B$1125),"")</f>
        <v>Haemorrhoidal, Phlebitis &amp; Varicose Preparations</v>
      </c>
      <c r="J236" s="3" t="str">
        <f aca="false">IF(MID(iMind!H236,5*4+4+1,5)&lt;&gt;"",LOOKUP(VALUE(MID(iMind!H236,5*4+4+1,5)),$A$2:$A$1125,$B$2:$B$1125),"")</f>
        <v/>
      </c>
      <c r="K236" s="0" t="n">
        <f aca="false">IF(J236&lt;&gt;"",5, IF(I236&lt;&gt;"",4, IF(H236&lt;&gt;"",3, IF(G236&lt;&gt;"",2, IF(F236&lt;&gt;"",1, 0)))))</f>
        <v>4</v>
      </c>
      <c r="L236" s="0" t="n">
        <v>0</v>
      </c>
      <c r="M236" s="6" t="n">
        <f aca="false">iMind!D236</f>
        <v>1</v>
      </c>
    </row>
    <row r="237" customFormat="false" ht="12.8" hidden="false" customHeight="false" outlineLevel="0" collapsed="false">
      <c r="A237" s="4" t="n">
        <f aca="false">iMind!A237</f>
        <v>10230</v>
      </c>
      <c r="B237" s="0" t="str">
        <f aca="false">iMind!B237</f>
        <v>Haemorrheologicals</v>
      </c>
      <c r="C237" s="0" t="str">
        <f aca="false">iMind!R237</f>
        <v>Cardiovascular and Hematopoietic System</v>
      </c>
      <c r="D237" s="0" t="str">
        <f aca="false">IF(J237&lt;&gt;"","//"&amp;_xlfn.TEXTJOIN("//",1,F237:I237), IF(I237&lt;&gt;"","//"&amp;_xlfn.TEXTJOIN("//",1,F237:H237), IF(H237&lt;&gt;"","//"&amp;_xlfn.TEXTJOIN("//",1,F237:G237), IF(G237&lt;&gt;"","//"&amp;F237, "//"))))</f>
        <v>//Products//Medical Drugs//Other Category</v>
      </c>
      <c r="E237" s="0" t="str">
        <f aca="false">iMind!H237</f>
        <v>10000-10001-10021-10230</v>
      </c>
      <c r="F237" s="5" t="str">
        <f aca="false">LOOKUP(VALUE(LEFT(iMind!H237,SEARCH("-",iMind!H237,1)-1)),$A$2:$A$1125,$B$2:$B$1125)</f>
        <v>Products</v>
      </c>
      <c r="G237" s="5" t="str">
        <f aca="false">IF(MID(iMind!H237,SEARCH("-",iMind!H237,1)+1,5)&lt;&gt;"",LOOKUP(VALUE(MID(iMind!H237,SEARCH("-",iMind!H237,1)+1,5)),$A$2:$A$1125,$B$2:$B$1125),"")</f>
        <v>Medical Drugs</v>
      </c>
      <c r="H237" s="3" t="str">
        <f aca="false">IF(MID(iMind!H237,5*2+2+1,5)&lt;&gt;"",LOOKUP(VALUE(MID(iMind!H237,5*2+2+1,5)),$A$2:$A$1125,$B$2:$B$1125),"")</f>
        <v>Other Category</v>
      </c>
      <c r="I237" s="3" t="str">
        <f aca="false">IF(MID(iMind!H237,5*3+3+1,5)&lt;&gt;"",LOOKUP(VALUE(MID(iMind!H237,5*3+3+1,5)),$A$2:$A$1125,$B$2:$B$1125),"")</f>
        <v>Haemorrheologicals</v>
      </c>
      <c r="J237" s="3" t="str">
        <f aca="false">IF(MID(iMind!H237,5*4+4+1,5)&lt;&gt;"",LOOKUP(VALUE(MID(iMind!H237,5*4+4+1,5)),$A$2:$A$1125,$B$2:$B$1125),"")</f>
        <v/>
      </c>
      <c r="K237" s="0" t="n">
        <f aca="false">IF(J237&lt;&gt;"",5, IF(I237&lt;&gt;"",4, IF(H237&lt;&gt;"",3, IF(G237&lt;&gt;"",2, IF(F237&lt;&gt;"",1, 0)))))</f>
        <v>4</v>
      </c>
      <c r="L237" s="0" t="n">
        <v>0</v>
      </c>
      <c r="M237" s="6" t="n">
        <f aca="false">iMind!D237</f>
        <v>1</v>
      </c>
    </row>
    <row r="238" customFormat="false" ht="12.8" hidden="false" customHeight="false" outlineLevel="0" collapsed="false">
      <c r="A238" s="4" t="n">
        <f aca="false">iMind!A238</f>
        <v>10231</v>
      </c>
      <c r="B238" s="0" t="str">
        <f aca="false">iMind!B238</f>
        <v>Haematopoietic Agents</v>
      </c>
      <c r="C238" s="0" t="str">
        <f aca="false">iMind!R238</f>
        <v>Cardiovascular and Hematopoietic System</v>
      </c>
      <c r="D238" s="0" t="str">
        <f aca="false">IF(J238&lt;&gt;"","//"&amp;_xlfn.TEXTJOIN("//",1,F238:I238), IF(I238&lt;&gt;"","//"&amp;_xlfn.TEXTJOIN("//",1,F238:H238), IF(H238&lt;&gt;"","//"&amp;_xlfn.TEXTJOIN("//",1,F238:G238), IF(G238&lt;&gt;"","//"&amp;F238, "//"))))</f>
        <v>//Products//Medical Drugs//Other Category</v>
      </c>
      <c r="E238" s="0" t="str">
        <f aca="false">iMind!H238</f>
        <v>10000-10001-10021-10231</v>
      </c>
      <c r="F238" s="5" t="str">
        <f aca="false">LOOKUP(VALUE(LEFT(iMind!H238,SEARCH("-",iMind!H238,1)-1)),$A$2:$A$1125,$B$2:$B$1125)</f>
        <v>Products</v>
      </c>
      <c r="G238" s="5" t="str">
        <f aca="false">IF(MID(iMind!H238,SEARCH("-",iMind!H238,1)+1,5)&lt;&gt;"",LOOKUP(VALUE(MID(iMind!H238,SEARCH("-",iMind!H238,1)+1,5)),$A$2:$A$1125,$B$2:$B$1125),"")</f>
        <v>Medical Drugs</v>
      </c>
      <c r="H238" s="3" t="str">
        <f aca="false">IF(MID(iMind!H238,5*2+2+1,5)&lt;&gt;"",LOOKUP(VALUE(MID(iMind!H238,5*2+2+1,5)),$A$2:$A$1125,$B$2:$B$1125),"")</f>
        <v>Other Category</v>
      </c>
      <c r="I238" s="3" t="str">
        <f aca="false">IF(MID(iMind!H238,5*3+3+1,5)&lt;&gt;"",LOOKUP(VALUE(MID(iMind!H238,5*3+3+1,5)),$A$2:$A$1125,$B$2:$B$1125),"")</f>
        <v>Haematopoietic Agents</v>
      </c>
      <c r="J238" s="3" t="str">
        <f aca="false">IF(MID(iMind!H238,5*4+4+1,5)&lt;&gt;"",LOOKUP(VALUE(MID(iMind!H238,5*4+4+1,5)),$A$2:$A$1125,$B$2:$B$1125),"")</f>
        <v/>
      </c>
      <c r="K238" s="0" t="n">
        <f aca="false">IF(J238&lt;&gt;"",5, IF(I238&lt;&gt;"",4, IF(H238&lt;&gt;"",3, IF(G238&lt;&gt;"",2, IF(F238&lt;&gt;"",1, 0)))))</f>
        <v>4</v>
      </c>
      <c r="L238" s="0" t="n">
        <v>0</v>
      </c>
      <c r="M238" s="6" t="n">
        <f aca="false">iMind!D238</f>
        <v>1</v>
      </c>
    </row>
    <row r="239" customFormat="false" ht="12.8" hidden="false" customHeight="false" outlineLevel="0" collapsed="false">
      <c r="A239" s="4" t="n">
        <f aca="false">iMind!A239</f>
        <v>10232</v>
      </c>
      <c r="B239" s="0" t="str">
        <f aca="false">iMind!B239</f>
        <v>Other Cardiovascular Drugs</v>
      </c>
      <c r="C239" s="0" t="str">
        <f aca="false">iMind!R239</f>
        <v>Cardiovascular and Hematopoietic System</v>
      </c>
      <c r="D239" s="0" t="str">
        <f aca="false">IF(J239&lt;&gt;"","//"&amp;_xlfn.TEXTJOIN("//",1,F239:I239), IF(I239&lt;&gt;"","//"&amp;_xlfn.TEXTJOIN("//",1,F239:H239), IF(H239&lt;&gt;"","//"&amp;_xlfn.TEXTJOIN("//",1,F239:G239), IF(G239&lt;&gt;"","//"&amp;F239, "//"))))</f>
        <v>//Products//Medical Drugs//Other Category</v>
      </c>
      <c r="E239" s="0" t="str">
        <f aca="false">iMind!H239</f>
        <v>10000-10001-10021-10232</v>
      </c>
      <c r="F239" s="5" t="str">
        <f aca="false">LOOKUP(VALUE(LEFT(iMind!H239,SEARCH("-",iMind!H239,1)-1)),$A$2:$A$1125,$B$2:$B$1125)</f>
        <v>Products</v>
      </c>
      <c r="G239" s="5" t="str">
        <f aca="false">IF(MID(iMind!H239,SEARCH("-",iMind!H239,1)+1,5)&lt;&gt;"",LOOKUP(VALUE(MID(iMind!H239,SEARCH("-",iMind!H239,1)+1,5)),$A$2:$A$1125,$B$2:$B$1125),"")</f>
        <v>Medical Drugs</v>
      </c>
      <c r="H239" s="3" t="str">
        <f aca="false">IF(MID(iMind!H239,5*2+2+1,5)&lt;&gt;"",LOOKUP(VALUE(MID(iMind!H239,5*2+2+1,5)),$A$2:$A$1125,$B$2:$B$1125),"")</f>
        <v>Other Category</v>
      </c>
      <c r="I239" s="3" t="str">
        <f aca="false">IF(MID(iMind!H239,5*3+3+1,5)&lt;&gt;"",LOOKUP(VALUE(MID(iMind!H239,5*3+3+1,5)),$A$2:$A$1125,$B$2:$B$1125),"")</f>
        <v>Other Cardiovascular Drugs</v>
      </c>
      <c r="J239" s="3" t="str">
        <f aca="false">IF(MID(iMind!H239,5*4+4+1,5)&lt;&gt;"",LOOKUP(VALUE(MID(iMind!H239,5*4+4+1,5)),$A$2:$A$1125,$B$2:$B$1125),"")</f>
        <v/>
      </c>
      <c r="K239" s="0" t="n">
        <f aca="false">IF(J239&lt;&gt;"",5, IF(I239&lt;&gt;"",4, IF(H239&lt;&gt;"",3, IF(G239&lt;&gt;"",2, IF(F239&lt;&gt;"",1, 0)))))</f>
        <v>4</v>
      </c>
      <c r="L239" s="0" t="n">
        <v>0</v>
      </c>
      <c r="M239" s="6" t="n">
        <f aca="false">iMind!D239</f>
        <v>1</v>
      </c>
    </row>
    <row r="240" customFormat="false" ht="12.8" hidden="false" customHeight="false" outlineLevel="0" collapsed="false">
      <c r="A240" s="4" t="n">
        <f aca="false">iMind!A240</f>
        <v>10233</v>
      </c>
      <c r="B240" s="0" t="str">
        <f aca="false">iMind!B240</f>
        <v>Unknown</v>
      </c>
      <c r="C240" s="0" t="str">
        <f aca="false">iMind!R240</f>
        <v>Cardiovascular and Hematopoietic System</v>
      </c>
      <c r="D240" s="0" t="str">
        <f aca="false">IF(J240&lt;&gt;"","//"&amp;_xlfn.TEXTJOIN("//",1,F240:I240), IF(I240&lt;&gt;"","//"&amp;_xlfn.TEXTJOIN("//",1,F240:H240), IF(H240&lt;&gt;"","//"&amp;_xlfn.TEXTJOIN("//",1,F240:G240), IF(G240&lt;&gt;"","//"&amp;F240, "//"))))</f>
        <v>//Products//Medical Drugs//Other Category</v>
      </c>
      <c r="E240" s="0" t="str">
        <f aca="false">iMind!H240</f>
        <v>10000-10001-10021-10233</v>
      </c>
      <c r="F240" s="5" t="str">
        <f aca="false">LOOKUP(VALUE(LEFT(iMind!H240,SEARCH("-",iMind!H240,1)-1)),$A$2:$A$1125,$B$2:$B$1125)</f>
        <v>Products</v>
      </c>
      <c r="G240" s="5" t="str">
        <f aca="false">IF(MID(iMind!H240,SEARCH("-",iMind!H240,1)+1,5)&lt;&gt;"",LOOKUP(VALUE(MID(iMind!H240,SEARCH("-",iMind!H240,1)+1,5)),$A$2:$A$1125,$B$2:$B$1125),"")</f>
        <v>Medical Drugs</v>
      </c>
      <c r="H240" s="3" t="str">
        <f aca="false">IF(MID(iMind!H240,5*2+2+1,5)&lt;&gt;"",LOOKUP(VALUE(MID(iMind!H240,5*2+2+1,5)),$A$2:$A$1125,$B$2:$B$1125),"")</f>
        <v>Other Category</v>
      </c>
      <c r="I240" s="3" t="str">
        <f aca="false">IF(MID(iMind!H240,5*3+3+1,5)&lt;&gt;"",LOOKUP(VALUE(MID(iMind!H240,5*3+3+1,5)),$A$2:$A$1125,$B$2:$B$1125),"")</f>
        <v>Unknown</v>
      </c>
      <c r="J240" s="3" t="str">
        <f aca="false">IF(MID(iMind!H240,5*4+4+1,5)&lt;&gt;"",LOOKUP(VALUE(MID(iMind!H240,5*4+4+1,5)),$A$2:$A$1125,$B$2:$B$1125),"")</f>
        <v/>
      </c>
      <c r="K240" s="0" t="n">
        <f aca="false">IF(J240&lt;&gt;"",5, IF(I240&lt;&gt;"",4, IF(H240&lt;&gt;"",3, IF(G240&lt;&gt;"",2, IF(F240&lt;&gt;"",1, 0)))))</f>
        <v>4</v>
      </c>
      <c r="L240" s="0" t="n">
        <v>0</v>
      </c>
      <c r="M240" s="6" t="n">
        <f aca="false">iMind!D240</f>
        <v>1</v>
      </c>
    </row>
    <row r="241" customFormat="false" ht="12.8" hidden="false" customHeight="false" outlineLevel="0" collapsed="false">
      <c r="A241" s="4" t="n">
        <f aca="false">iMind!A241</f>
        <v>10234</v>
      </c>
      <c r="B241" s="0" t="str">
        <f aca="false">iMind!B241</f>
        <v>Migraine Drugs: Xanthine</v>
      </c>
      <c r="C241" s="0" t="str">
        <f aca="false">iMind!R241</f>
        <v>Cardiovascular and Hematopoietic System</v>
      </c>
      <c r="D241" s="0" t="str">
        <f aca="false">IF(J241&lt;&gt;"","//"&amp;_xlfn.TEXTJOIN("//",1,F241:I241), IF(I241&lt;&gt;"","//"&amp;_xlfn.TEXTJOIN("//",1,F241:H241), IF(H241&lt;&gt;"","//"&amp;_xlfn.TEXTJOIN("//",1,F241:G241), IF(G241&lt;&gt;"","//"&amp;F241, "//"))))</f>
        <v>//Products//Medical Drugs//Other Category</v>
      </c>
      <c r="E241" s="0" t="str">
        <f aca="false">iMind!H241</f>
        <v>10000-10001-10021-10234</v>
      </c>
      <c r="F241" s="5" t="str">
        <f aca="false">LOOKUP(VALUE(LEFT(iMind!H241,SEARCH("-",iMind!H241,1)-1)),$A$2:$A$1125,$B$2:$B$1125)</f>
        <v>Products</v>
      </c>
      <c r="G241" s="5" t="str">
        <f aca="false">IF(MID(iMind!H241,SEARCH("-",iMind!H241,1)+1,5)&lt;&gt;"",LOOKUP(VALUE(MID(iMind!H241,SEARCH("-",iMind!H241,1)+1,5)),$A$2:$A$1125,$B$2:$B$1125),"")</f>
        <v>Medical Drugs</v>
      </c>
      <c r="H241" s="3" t="str">
        <f aca="false">IF(MID(iMind!H241,5*2+2+1,5)&lt;&gt;"",LOOKUP(VALUE(MID(iMind!H241,5*2+2+1,5)),$A$2:$A$1125,$B$2:$B$1125),"")</f>
        <v>Other Category</v>
      </c>
      <c r="I241" s="3" t="str">
        <f aca="false">IF(MID(iMind!H241,5*3+3+1,5)&lt;&gt;"",LOOKUP(VALUE(MID(iMind!H241,5*3+3+1,5)),$A$2:$A$1125,$B$2:$B$1125),"")</f>
        <v>Migraine Drugs: Xanthine</v>
      </c>
      <c r="J241" s="3" t="str">
        <f aca="false">IF(MID(iMind!H241,5*4+4+1,5)&lt;&gt;"",LOOKUP(VALUE(MID(iMind!H241,5*4+4+1,5)),$A$2:$A$1125,$B$2:$B$1125),"")</f>
        <v/>
      </c>
      <c r="K241" s="0" t="n">
        <f aca="false">IF(J241&lt;&gt;"",5, IF(I241&lt;&gt;"",4, IF(H241&lt;&gt;"",3, IF(G241&lt;&gt;"",2, IF(F241&lt;&gt;"",1, 0)))))</f>
        <v>4</v>
      </c>
      <c r="L241" s="0" t="n">
        <v>0</v>
      </c>
      <c r="M241" s="6" t="n">
        <f aca="false">iMind!D241</f>
        <v>1</v>
      </c>
    </row>
    <row r="242" customFormat="false" ht="12.8" hidden="false" customHeight="false" outlineLevel="0" collapsed="false">
      <c r="A242" s="4" t="n">
        <f aca="false">iMind!A242</f>
        <v>10235</v>
      </c>
      <c r="B242" s="0" t="str">
        <f aca="false">iMind!B242</f>
        <v>Migraine Drugs: other alkaloids</v>
      </c>
      <c r="C242" s="0" t="str">
        <f aca="false">iMind!R242</f>
        <v>Cardiovascular and Hematopoietic System</v>
      </c>
      <c r="D242" s="0" t="str">
        <f aca="false">IF(J242&lt;&gt;"","//"&amp;_xlfn.TEXTJOIN("//",1,F242:I242), IF(I242&lt;&gt;"","//"&amp;_xlfn.TEXTJOIN("//",1,F242:H242), IF(H242&lt;&gt;"","//"&amp;_xlfn.TEXTJOIN("//",1,F242:G242), IF(G242&lt;&gt;"","//"&amp;F242, "//"))))</f>
        <v>//Products//Medical Drugs//Other Category</v>
      </c>
      <c r="E242" s="0" t="str">
        <f aca="false">iMind!H242</f>
        <v>10000-10001-10021-10235</v>
      </c>
      <c r="F242" s="5" t="str">
        <f aca="false">LOOKUP(VALUE(LEFT(iMind!H242,SEARCH("-",iMind!H242,1)-1)),$A$2:$A$1125,$B$2:$B$1125)</f>
        <v>Products</v>
      </c>
      <c r="G242" s="5" t="str">
        <f aca="false">IF(MID(iMind!H242,SEARCH("-",iMind!H242,1)+1,5)&lt;&gt;"",LOOKUP(VALUE(MID(iMind!H242,SEARCH("-",iMind!H242,1)+1,5)),$A$2:$A$1125,$B$2:$B$1125),"")</f>
        <v>Medical Drugs</v>
      </c>
      <c r="H242" s="3" t="str">
        <f aca="false">IF(MID(iMind!H242,5*2+2+1,5)&lt;&gt;"",LOOKUP(VALUE(MID(iMind!H242,5*2+2+1,5)),$A$2:$A$1125,$B$2:$B$1125),"")</f>
        <v>Other Category</v>
      </c>
      <c r="I242" s="3" t="str">
        <f aca="false">IF(MID(iMind!H242,5*3+3+1,5)&lt;&gt;"",LOOKUP(VALUE(MID(iMind!H242,5*3+3+1,5)),$A$2:$A$1125,$B$2:$B$1125),"")</f>
        <v>Migraine Drugs: other alkaloids</v>
      </c>
      <c r="J242" s="3" t="str">
        <f aca="false">IF(MID(iMind!H242,5*4+4+1,5)&lt;&gt;"",LOOKUP(VALUE(MID(iMind!H242,5*4+4+1,5)),$A$2:$A$1125,$B$2:$B$1125),"")</f>
        <v/>
      </c>
      <c r="K242" s="0" t="n">
        <f aca="false">IF(J242&lt;&gt;"",5, IF(I242&lt;&gt;"",4, IF(H242&lt;&gt;"",3, IF(G242&lt;&gt;"",2, IF(F242&lt;&gt;"",1, 0)))))</f>
        <v>4</v>
      </c>
      <c r="L242" s="0" t="n">
        <v>0</v>
      </c>
      <c r="M242" s="6" t="n">
        <f aca="false">iMind!D242</f>
        <v>1</v>
      </c>
    </row>
    <row r="243" customFormat="false" ht="12.8" hidden="false" customHeight="false" outlineLevel="0" collapsed="false">
      <c r="A243" s="4" t="n">
        <f aca="false">iMind!A243</f>
        <v>10236</v>
      </c>
      <c r="B243" s="0" t="str">
        <f aca="false">iMind!B243</f>
        <v>Migraine Drugs: Barbiturate</v>
      </c>
      <c r="C243" s="0" t="str">
        <f aca="false">iMind!R243</f>
        <v>Cardiovascular and Hematopoietic System</v>
      </c>
      <c r="D243" s="0" t="str">
        <f aca="false">IF(J243&lt;&gt;"","//"&amp;_xlfn.TEXTJOIN("//",1,F243:I243), IF(I243&lt;&gt;"","//"&amp;_xlfn.TEXTJOIN("//",1,F243:H243), IF(H243&lt;&gt;"","//"&amp;_xlfn.TEXTJOIN("//",1,F243:G243), IF(G243&lt;&gt;"","//"&amp;F243, "//"))))</f>
        <v>//Products//Medical Drugs//Other Category</v>
      </c>
      <c r="E243" s="0" t="str">
        <f aca="false">iMind!H243</f>
        <v>10000-10001-10021-10236</v>
      </c>
      <c r="F243" s="5" t="str">
        <f aca="false">LOOKUP(VALUE(LEFT(iMind!H243,SEARCH("-",iMind!H243,1)-1)),$A$2:$A$1125,$B$2:$B$1125)</f>
        <v>Products</v>
      </c>
      <c r="G243" s="5" t="str">
        <f aca="false">IF(MID(iMind!H243,SEARCH("-",iMind!H243,1)+1,5)&lt;&gt;"",LOOKUP(VALUE(MID(iMind!H243,SEARCH("-",iMind!H243,1)+1,5)),$A$2:$A$1125,$B$2:$B$1125),"")</f>
        <v>Medical Drugs</v>
      </c>
      <c r="H243" s="3" t="str">
        <f aca="false">IF(MID(iMind!H243,5*2+2+1,5)&lt;&gt;"",LOOKUP(VALUE(MID(iMind!H243,5*2+2+1,5)),$A$2:$A$1125,$B$2:$B$1125),"")</f>
        <v>Other Category</v>
      </c>
      <c r="I243" s="3" t="str">
        <f aca="false">IF(MID(iMind!H243,5*3+3+1,5)&lt;&gt;"",LOOKUP(VALUE(MID(iMind!H243,5*3+3+1,5)),$A$2:$A$1125,$B$2:$B$1125),"")</f>
        <v>Migraine Drugs: Barbiturate</v>
      </c>
      <c r="J243" s="3" t="str">
        <f aca="false">IF(MID(iMind!H243,5*4+4+1,5)&lt;&gt;"",LOOKUP(VALUE(MID(iMind!H243,5*4+4+1,5)),$A$2:$A$1125,$B$2:$B$1125),"")</f>
        <v/>
      </c>
      <c r="K243" s="0" t="n">
        <f aca="false">IF(J243&lt;&gt;"",5, IF(I243&lt;&gt;"",4, IF(H243&lt;&gt;"",3, IF(G243&lt;&gt;"",2, IF(F243&lt;&gt;"",1, 0)))))</f>
        <v>4</v>
      </c>
      <c r="L243" s="0" t="n">
        <v>0</v>
      </c>
      <c r="M243" s="6" t="n">
        <f aca="false">iMind!D243</f>
        <v>1</v>
      </c>
    </row>
    <row r="244" customFormat="false" ht="12.8" hidden="false" customHeight="false" outlineLevel="0" collapsed="false">
      <c r="A244" s="4" t="n">
        <f aca="false">iMind!A244</f>
        <v>10237</v>
      </c>
      <c r="B244" s="0" t="str">
        <f aca="false">iMind!B244</f>
        <v>Anticoagulants, Antithrombotics &amp; Fibrinolytics</v>
      </c>
      <c r="C244" s="0" t="str">
        <f aca="false">iMind!R244</f>
        <v>Cardiovascular and Hematopoietic System</v>
      </c>
      <c r="D244" s="0" t="str">
        <f aca="false">IF(J244&lt;&gt;"","//"&amp;_xlfn.TEXTJOIN("//",1,F244:I244), IF(I244&lt;&gt;"","//"&amp;_xlfn.TEXTJOIN("//",1,F244:H244), IF(H244&lt;&gt;"","//"&amp;_xlfn.TEXTJOIN("//",1,F244:G244), IF(G244&lt;&gt;"","//"&amp;F244, "//"))))</f>
        <v>//Products//Medical Drugs//Other Category</v>
      </c>
      <c r="E244" s="0" t="str">
        <f aca="false">iMind!H244</f>
        <v>10000-10001-10021-10237</v>
      </c>
      <c r="F244" s="5" t="str">
        <f aca="false">LOOKUP(VALUE(LEFT(iMind!H244,SEARCH("-",iMind!H244,1)-1)),$A$2:$A$1125,$B$2:$B$1125)</f>
        <v>Products</v>
      </c>
      <c r="G244" s="5" t="str">
        <f aca="false">IF(MID(iMind!H244,SEARCH("-",iMind!H244,1)+1,5)&lt;&gt;"",LOOKUP(VALUE(MID(iMind!H244,SEARCH("-",iMind!H244,1)+1,5)),$A$2:$A$1125,$B$2:$B$1125),"")</f>
        <v>Medical Drugs</v>
      </c>
      <c r="H244" s="3" t="str">
        <f aca="false">IF(MID(iMind!H244,5*2+2+1,5)&lt;&gt;"",LOOKUP(VALUE(MID(iMind!H244,5*2+2+1,5)),$A$2:$A$1125,$B$2:$B$1125),"")</f>
        <v>Other Category</v>
      </c>
      <c r="I244" s="3" t="str">
        <f aca="false">IF(MID(iMind!H244,5*3+3+1,5)&lt;&gt;"",LOOKUP(VALUE(MID(iMind!H244,5*3+3+1,5)),$A$2:$A$1125,$B$2:$B$1125),"")</f>
        <v>Anticoagulants, Antithrombotics &amp; Fibrinolytics</v>
      </c>
      <c r="J244" s="3" t="str">
        <f aca="false">IF(MID(iMind!H244,5*4+4+1,5)&lt;&gt;"",LOOKUP(VALUE(MID(iMind!H244,5*4+4+1,5)),$A$2:$A$1125,$B$2:$B$1125),"")</f>
        <v/>
      </c>
      <c r="K244" s="0" t="n">
        <f aca="false">IF(J244&lt;&gt;"",5, IF(I244&lt;&gt;"",4, IF(H244&lt;&gt;"",3, IF(G244&lt;&gt;"",2, IF(F244&lt;&gt;"",1, 0)))))</f>
        <v>4</v>
      </c>
      <c r="L244" s="0" t="n">
        <v>0</v>
      </c>
      <c r="M244" s="6" t="n">
        <f aca="false">iMind!D244</f>
        <v>1</v>
      </c>
    </row>
    <row r="245" customFormat="false" ht="12.8" hidden="false" customHeight="false" outlineLevel="0" collapsed="false">
      <c r="A245" s="4" t="n">
        <f aca="false">iMind!A245</f>
        <v>10238</v>
      </c>
      <c r="B245" s="0" t="str">
        <f aca="false">iMind!B245</f>
        <v>Anticoagulants, Antithrombotics &amp; Fibrinolytics: LMWHs</v>
      </c>
      <c r="C245" s="0" t="str">
        <f aca="false">iMind!R245</f>
        <v>Cardiovascular and Hematopoietic System</v>
      </c>
      <c r="D245" s="0" t="str">
        <f aca="false">IF(J245&lt;&gt;"","//"&amp;_xlfn.TEXTJOIN("//",1,F245:I245), IF(I245&lt;&gt;"","//"&amp;_xlfn.TEXTJOIN("//",1,F245:H245), IF(H245&lt;&gt;"","//"&amp;_xlfn.TEXTJOIN("//",1,F245:G245), IF(G245&lt;&gt;"","//"&amp;F245, "//"))))</f>
        <v>//Products//Medical Drugs//Other Category</v>
      </c>
      <c r="E245" s="0" t="str">
        <f aca="false">iMind!H245</f>
        <v>10000-10001-10021-10238</v>
      </c>
      <c r="F245" s="5" t="str">
        <f aca="false">LOOKUP(VALUE(LEFT(iMind!H245,SEARCH("-",iMind!H245,1)-1)),$A$2:$A$1125,$B$2:$B$1125)</f>
        <v>Products</v>
      </c>
      <c r="G245" s="5" t="str">
        <f aca="false">IF(MID(iMind!H245,SEARCH("-",iMind!H245,1)+1,5)&lt;&gt;"",LOOKUP(VALUE(MID(iMind!H245,SEARCH("-",iMind!H245,1)+1,5)),$A$2:$A$1125,$B$2:$B$1125),"")</f>
        <v>Medical Drugs</v>
      </c>
      <c r="H245" s="3" t="str">
        <f aca="false">IF(MID(iMind!H245,5*2+2+1,5)&lt;&gt;"",LOOKUP(VALUE(MID(iMind!H245,5*2+2+1,5)),$A$2:$A$1125,$B$2:$B$1125),"")</f>
        <v>Other Category</v>
      </c>
      <c r="I245" s="3" t="str">
        <f aca="false">IF(MID(iMind!H245,5*3+3+1,5)&lt;&gt;"",LOOKUP(VALUE(MID(iMind!H245,5*3+3+1,5)),$A$2:$A$1125,$B$2:$B$1125),"")</f>
        <v>Anticoagulants, Antithrombotics &amp; Fibrinolytics: LMWHs</v>
      </c>
      <c r="J245" s="3" t="str">
        <f aca="false">IF(MID(iMind!H245,5*4+4+1,5)&lt;&gt;"",LOOKUP(VALUE(MID(iMind!H245,5*4+4+1,5)),$A$2:$A$1125,$B$2:$B$1125),"")</f>
        <v/>
      </c>
      <c r="K245" s="0" t="n">
        <f aca="false">IF(J245&lt;&gt;"",5, IF(I245&lt;&gt;"",4, IF(H245&lt;&gt;"",3, IF(G245&lt;&gt;"",2, IF(F245&lt;&gt;"",1, 0)))))</f>
        <v>4</v>
      </c>
      <c r="L245" s="0" t="n">
        <v>0</v>
      </c>
      <c r="M245" s="6" t="n">
        <f aca="false">iMind!D245</f>
        <v>1</v>
      </c>
    </row>
    <row r="246" customFormat="false" ht="12.8" hidden="false" customHeight="false" outlineLevel="0" collapsed="false">
      <c r="A246" s="4" t="n">
        <f aca="false">iMind!A246</f>
        <v>10239</v>
      </c>
      <c r="B246" s="0" t="str">
        <f aca="false">iMind!B246</f>
        <v>Migrain Drugs: Other group</v>
      </c>
      <c r="C246" s="0" t="str">
        <f aca="false">iMind!R246</f>
        <v>Cardiovascular and Hematopoietic System</v>
      </c>
      <c r="D246" s="0" t="str">
        <f aca="false">IF(J246&lt;&gt;"","//"&amp;_xlfn.TEXTJOIN("//",1,F246:I246), IF(I246&lt;&gt;"","//"&amp;_xlfn.TEXTJOIN("//",1,F246:H246), IF(H246&lt;&gt;"","//"&amp;_xlfn.TEXTJOIN("//",1,F246:G246), IF(G246&lt;&gt;"","//"&amp;F246, "//"))))</f>
        <v>//Products//Medical Drugs//Other Category</v>
      </c>
      <c r="E246" s="0" t="str">
        <f aca="false">iMind!H246</f>
        <v>10000-10001-10021-10239</v>
      </c>
      <c r="F246" s="5" t="str">
        <f aca="false">LOOKUP(VALUE(LEFT(iMind!H246,SEARCH("-",iMind!H246,1)-1)),$A$2:$A$1125,$B$2:$B$1125)</f>
        <v>Products</v>
      </c>
      <c r="G246" s="5" t="str">
        <f aca="false">IF(MID(iMind!H246,SEARCH("-",iMind!H246,1)+1,5)&lt;&gt;"",LOOKUP(VALUE(MID(iMind!H246,SEARCH("-",iMind!H246,1)+1,5)),$A$2:$A$1125,$B$2:$B$1125),"")</f>
        <v>Medical Drugs</v>
      </c>
      <c r="H246" s="3" t="str">
        <f aca="false">IF(MID(iMind!H246,5*2+2+1,5)&lt;&gt;"",LOOKUP(VALUE(MID(iMind!H246,5*2+2+1,5)),$A$2:$A$1125,$B$2:$B$1125),"")</f>
        <v>Other Category</v>
      </c>
      <c r="I246" s="3" t="str">
        <f aca="false">IF(MID(iMind!H246,5*3+3+1,5)&lt;&gt;"",LOOKUP(VALUE(MID(iMind!H246,5*3+3+1,5)),$A$2:$A$1125,$B$2:$B$1125),"")</f>
        <v>Migrain Drugs: Other group</v>
      </c>
      <c r="J246" s="3" t="str">
        <f aca="false">IF(MID(iMind!H246,5*4+4+1,5)&lt;&gt;"",LOOKUP(VALUE(MID(iMind!H246,5*4+4+1,5)),$A$2:$A$1125,$B$2:$B$1125),"")</f>
        <v/>
      </c>
      <c r="K246" s="0" t="n">
        <f aca="false">IF(J246&lt;&gt;"",5, IF(I246&lt;&gt;"",4, IF(H246&lt;&gt;"",3, IF(G246&lt;&gt;"",2, IF(F246&lt;&gt;"",1, 0)))))</f>
        <v>4</v>
      </c>
      <c r="L246" s="0" t="n">
        <v>0</v>
      </c>
      <c r="M246" s="6" t="n">
        <f aca="false">iMind!D246</f>
        <v>1</v>
      </c>
    </row>
    <row r="247" customFormat="false" ht="12.8" hidden="false" customHeight="false" outlineLevel="0" collapsed="false">
      <c r="A247" s="4" t="n">
        <f aca="false">iMind!A247</f>
        <v>10240</v>
      </c>
      <c r="B247" s="0" t="str">
        <f aca="false">iMind!B247</f>
        <v>Angiotension II Antagonists</v>
      </c>
      <c r="C247" s="0" t="str">
        <f aca="false">iMind!R247</f>
        <v>Cardiovascular and Hematopoietic System</v>
      </c>
      <c r="D247" s="0" t="str">
        <f aca="false">IF(J247&lt;&gt;"","//"&amp;_xlfn.TEXTJOIN("//",1,F247:I247), IF(I247&lt;&gt;"","//"&amp;_xlfn.TEXTJOIN("//",1,F247:H247), IF(H247&lt;&gt;"","//"&amp;_xlfn.TEXTJOIN("//",1,F247:G247), IF(G247&lt;&gt;"","//"&amp;F247, "//"))))</f>
        <v>//Products//Medical Drugs//Other Category</v>
      </c>
      <c r="E247" s="0" t="str">
        <f aca="false">iMind!H247</f>
        <v>10000-10001-10021-10240</v>
      </c>
      <c r="F247" s="5" t="str">
        <f aca="false">LOOKUP(VALUE(LEFT(iMind!H247,SEARCH("-",iMind!H247,1)-1)),$A$2:$A$1125,$B$2:$B$1125)</f>
        <v>Products</v>
      </c>
      <c r="G247" s="5" t="str">
        <f aca="false">IF(MID(iMind!H247,SEARCH("-",iMind!H247,1)+1,5)&lt;&gt;"",LOOKUP(VALUE(MID(iMind!H247,SEARCH("-",iMind!H247,1)+1,5)),$A$2:$A$1125,$B$2:$B$1125),"")</f>
        <v>Medical Drugs</v>
      </c>
      <c r="H247" s="3" t="str">
        <f aca="false">IF(MID(iMind!H247,5*2+2+1,5)&lt;&gt;"",LOOKUP(VALUE(MID(iMind!H247,5*2+2+1,5)),$A$2:$A$1125,$B$2:$B$1125),"")</f>
        <v>Other Category</v>
      </c>
      <c r="I247" s="3" t="str">
        <f aca="false">IF(MID(iMind!H247,5*3+3+1,5)&lt;&gt;"",LOOKUP(VALUE(MID(iMind!H247,5*3+3+1,5)),$A$2:$A$1125,$B$2:$B$1125),"")</f>
        <v>Angiotension II Antagonists</v>
      </c>
      <c r="J247" s="3" t="str">
        <f aca="false">IF(MID(iMind!H247,5*4+4+1,5)&lt;&gt;"",LOOKUP(VALUE(MID(iMind!H247,5*4+4+1,5)),$A$2:$A$1125,$B$2:$B$1125),"")</f>
        <v/>
      </c>
      <c r="K247" s="0" t="n">
        <f aca="false">IF(J247&lt;&gt;"",5, IF(I247&lt;&gt;"",4, IF(H247&lt;&gt;"",3, IF(G247&lt;&gt;"",2, IF(F247&lt;&gt;"",1, 0)))))</f>
        <v>4</v>
      </c>
      <c r="L247" s="0" t="n">
        <v>0</v>
      </c>
      <c r="M247" s="6" t="n">
        <f aca="false">iMind!D247</f>
        <v>1</v>
      </c>
    </row>
    <row r="248" customFormat="false" ht="12.8" hidden="false" customHeight="false" outlineLevel="0" collapsed="false">
      <c r="A248" s="4" t="n">
        <f aca="false">iMind!A248</f>
        <v>10241</v>
      </c>
      <c r="B248" s="0" t="str">
        <f aca="false">iMind!B248</f>
        <v>Respiratory Stimulants</v>
      </c>
      <c r="C248" s="0" t="str">
        <f aca="false">iMind!R248</f>
        <v>Respiratory System</v>
      </c>
      <c r="D248" s="0" t="str">
        <f aca="false">IF(J248&lt;&gt;"","//"&amp;_xlfn.TEXTJOIN("//",1,F248:I248), IF(I248&lt;&gt;"","//"&amp;_xlfn.TEXTJOIN("//",1,F248:H248), IF(H248&lt;&gt;"","//"&amp;_xlfn.TEXTJOIN("//",1,F248:G248), IF(G248&lt;&gt;"","//"&amp;F248, "//"))))</f>
        <v>//Products//Medical Drugs//Other Category</v>
      </c>
      <c r="E248" s="0" t="str">
        <f aca="false">iMind!H248</f>
        <v>10000-10001-10022-10241</v>
      </c>
      <c r="F248" s="5" t="str">
        <f aca="false">LOOKUP(VALUE(LEFT(iMind!H248,SEARCH("-",iMind!H248,1)-1)),$A$2:$A$1125,$B$2:$B$1125)</f>
        <v>Products</v>
      </c>
      <c r="G248" s="5" t="str">
        <f aca="false">IF(MID(iMind!H248,SEARCH("-",iMind!H248,1)+1,5)&lt;&gt;"",LOOKUP(VALUE(MID(iMind!H248,SEARCH("-",iMind!H248,1)+1,5)),$A$2:$A$1125,$B$2:$B$1125),"")</f>
        <v>Medical Drugs</v>
      </c>
      <c r="H248" s="3" t="str">
        <f aca="false">IF(MID(iMind!H248,5*2+2+1,5)&lt;&gt;"",LOOKUP(VALUE(MID(iMind!H248,5*2+2+1,5)),$A$2:$A$1125,$B$2:$B$1125),"")</f>
        <v>Other Category</v>
      </c>
      <c r="I248" s="3" t="str">
        <f aca="false">IF(MID(iMind!H248,5*3+3+1,5)&lt;&gt;"",LOOKUP(VALUE(MID(iMind!H248,5*3+3+1,5)),$A$2:$A$1125,$B$2:$B$1125),"")</f>
        <v>Respiratory Stimulants</v>
      </c>
      <c r="J248" s="3" t="str">
        <f aca="false">IF(MID(iMind!H248,5*4+4+1,5)&lt;&gt;"",LOOKUP(VALUE(MID(iMind!H248,5*4+4+1,5)),$A$2:$A$1125,$B$2:$B$1125),"")</f>
        <v/>
      </c>
      <c r="K248" s="0" t="n">
        <f aca="false">IF(J248&lt;&gt;"",5, IF(I248&lt;&gt;"",4, IF(H248&lt;&gt;"",3, IF(G248&lt;&gt;"",2, IF(F248&lt;&gt;"",1, 0)))))</f>
        <v>4</v>
      </c>
      <c r="L248" s="0" t="n">
        <v>0</v>
      </c>
      <c r="M248" s="6" t="n">
        <f aca="false">iMind!D248</f>
        <v>1</v>
      </c>
    </row>
    <row r="249" customFormat="false" ht="12.8" hidden="false" customHeight="false" outlineLevel="0" collapsed="false">
      <c r="A249" s="4" t="n">
        <f aca="false">iMind!A249</f>
        <v>10242</v>
      </c>
      <c r="B249" s="0" t="str">
        <f aca="false">iMind!B249</f>
        <v>Antiasthmatic Preparations: Beta agonist</v>
      </c>
      <c r="C249" s="0" t="str">
        <f aca="false">iMind!R249</f>
        <v>Respiratory System</v>
      </c>
      <c r="D249" s="0" t="str">
        <f aca="false">IF(J249&lt;&gt;"","//"&amp;_xlfn.TEXTJOIN("//",1,F249:I249), IF(I249&lt;&gt;"","//"&amp;_xlfn.TEXTJOIN("//",1,F249:H249), IF(H249&lt;&gt;"","//"&amp;_xlfn.TEXTJOIN("//",1,F249:G249), IF(G249&lt;&gt;"","//"&amp;F249, "//"))))</f>
        <v>//Products//Medical Drugs//Other Category</v>
      </c>
      <c r="E249" s="0" t="str">
        <f aca="false">iMind!H249</f>
        <v>10000-10001-10022-10242</v>
      </c>
      <c r="F249" s="5" t="str">
        <f aca="false">LOOKUP(VALUE(LEFT(iMind!H249,SEARCH("-",iMind!H249,1)-1)),$A$2:$A$1125,$B$2:$B$1125)</f>
        <v>Products</v>
      </c>
      <c r="G249" s="5" t="str">
        <f aca="false">IF(MID(iMind!H249,SEARCH("-",iMind!H249,1)+1,5)&lt;&gt;"",LOOKUP(VALUE(MID(iMind!H249,SEARCH("-",iMind!H249,1)+1,5)),$A$2:$A$1125,$B$2:$B$1125),"")</f>
        <v>Medical Drugs</v>
      </c>
      <c r="H249" s="3" t="str">
        <f aca="false">IF(MID(iMind!H249,5*2+2+1,5)&lt;&gt;"",LOOKUP(VALUE(MID(iMind!H249,5*2+2+1,5)),$A$2:$A$1125,$B$2:$B$1125),"")</f>
        <v>Other Category</v>
      </c>
      <c r="I249" s="3" t="str">
        <f aca="false">IF(MID(iMind!H249,5*3+3+1,5)&lt;&gt;"",LOOKUP(VALUE(MID(iMind!H249,5*3+3+1,5)),$A$2:$A$1125,$B$2:$B$1125),"")</f>
        <v>Antiasthmatic Preparations: Beta agonist</v>
      </c>
      <c r="J249" s="3" t="str">
        <f aca="false">IF(MID(iMind!H249,5*4+4+1,5)&lt;&gt;"",LOOKUP(VALUE(MID(iMind!H249,5*4+4+1,5)),$A$2:$A$1125,$B$2:$B$1125),"")</f>
        <v/>
      </c>
      <c r="K249" s="0" t="n">
        <f aca="false">IF(J249&lt;&gt;"",5, IF(I249&lt;&gt;"",4, IF(H249&lt;&gt;"",3, IF(G249&lt;&gt;"",2, IF(F249&lt;&gt;"",1, 0)))))</f>
        <v>4</v>
      </c>
      <c r="L249" s="0" t="n">
        <v>0</v>
      </c>
      <c r="M249" s="6" t="n">
        <f aca="false">iMind!D249</f>
        <v>1</v>
      </c>
    </row>
    <row r="250" customFormat="false" ht="12.8" hidden="false" customHeight="false" outlineLevel="0" collapsed="false">
      <c r="A250" s="4" t="n">
        <f aca="false">iMind!A250</f>
        <v>10243</v>
      </c>
      <c r="B250" s="0" t="str">
        <f aca="false">iMind!B250</f>
        <v>Cough &amp; Cold Remedies: Dextromethorphan/Codeine and deriv</v>
      </c>
      <c r="C250" s="0" t="str">
        <f aca="false">iMind!R250</f>
        <v>Respiratory System</v>
      </c>
      <c r="D250" s="0" t="str">
        <f aca="false">IF(J250&lt;&gt;"","//"&amp;_xlfn.TEXTJOIN("//",1,F250:I250), IF(I250&lt;&gt;"","//"&amp;_xlfn.TEXTJOIN("//",1,F250:H250), IF(H250&lt;&gt;"","//"&amp;_xlfn.TEXTJOIN("//",1,F250:G250), IF(G250&lt;&gt;"","//"&amp;F250, "//"))))</f>
        <v>//Products//Medical Drugs//Other Category</v>
      </c>
      <c r="E250" s="0" t="str">
        <f aca="false">iMind!H250</f>
        <v>10000-10001-10022-10243</v>
      </c>
      <c r="F250" s="5" t="str">
        <f aca="false">LOOKUP(VALUE(LEFT(iMind!H250,SEARCH("-",iMind!H250,1)-1)),$A$2:$A$1125,$B$2:$B$1125)</f>
        <v>Products</v>
      </c>
      <c r="G250" s="5" t="str">
        <f aca="false">IF(MID(iMind!H250,SEARCH("-",iMind!H250,1)+1,5)&lt;&gt;"",LOOKUP(VALUE(MID(iMind!H250,SEARCH("-",iMind!H250,1)+1,5)),$A$2:$A$1125,$B$2:$B$1125),"")</f>
        <v>Medical Drugs</v>
      </c>
      <c r="H250" s="3" t="str">
        <f aca="false">IF(MID(iMind!H250,5*2+2+1,5)&lt;&gt;"",LOOKUP(VALUE(MID(iMind!H250,5*2+2+1,5)),$A$2:$A$1125,$B$2:$B$1125),"")</f>
        <v>Other Category</v>
      </c>
      <c r="I250" s="3" t="str">
        <f aca="false">IF(MID(iMind!H250,5*3+3+1,5)&lt;&gt;"",LOOKUP(VALUE(MID(iMind!H250,5*3+3+1,5)),$A$2:$A$1125,$B$2:$B$1125),"")</f>
        <v>Cough &amp; Cold Remedies: Dextromethorphan/Codeine and deriv</v>
      </c>
      <c r="J250" s="3" t="str">
        <f aca="false">IF(MID(iMind!H250,5*4+4+1,5)&lt;&gt;"",LOOKUP(VALUE(MID(iMind!H250,5*4+4+1,5)),$A$2:$A$1125,$B$2:$B$1125),"")</f>
        <v/>
      </c>
      <c r="K250" s="0" t="n">
        <f aca="false">IF(J250&lt;&gt;"",5, IF(I250&lt;&gt;"",4, IF(H250&lt;&gt;"",3, IF(G250&lt;&gt;"",2, IF(F250&lt;&gt;"",1, 0)))))</f>
        <v>4</v>
      </c>
      <c r="L250" s="0" t="n">
        <v>0</v>
      </c>
      <c r="M250" s="6" t="n">
        <f aca="false">iMind!D250</f>
        <v>1</v>
      </c>
    </row>
    <row r="251" customFormat="false" ht="12.8" hidden="false" customHeight="false" outlineLevel="0" collapsed="false">
      <c r="A251" s="4" t="n">
        <f aca="false">iMind!A251</f>
        <v>10244</v>
      </c>
      <c r="B251" s="0" t="str">
        <f aca="false">iMind!B251</f>
        <v>Cough &amp; Cold Remedies: Acetaminophen and other drugs</v>
      </c>
      <c r="C251" s="0" t="str">
        <f aca="false">iMind!R251</f>
        <v>Respiratory System</v>
      </c>
      <c r="D251" s="0" t="str">
        <f aca="false">IF(J251&lt;&gt;"","//"&amp;_xlfn.TEXTJOIN("//",1,F251:I251), IF(I251&lt;&gt;"","//"&amp;_xlfn.TEXTJOIN("//",1,F251:H251), IF(H251&lt;&gt;"","//"&amp;_xlfn.TEXTJOIN("//",1,F251:G251), IF(G251&lt;&gt;"","//"&amp;F251, "//"))))</f>
        <v>//Products//Medical Drugs//Other Category</v>
      </c>
      <c r="E251" s="0" t="str">
        <f aca="false">iMind!H251</f>
        <v>10000-10001-10022-10244</v>
      </c>
      <c r="F251" s="5" t="str">
        <f aca="false">LOOKUP(VALUE(LEFT(iMind!H251,SEARCH("-",iMind!H251,1)-1)),$A$2:$A$1125,$B$2:$B$1125)</f>
        <v>Products</v>
      </c>
      <c r="G251" s="5" t="str">
        <f aca="false">IF(MID(iMind!H251,SEARCH("-",iMind!H251,1)+1,5)&lt;&gt;"",LOOKUP(VALUE(MID(iMind!H251,SEARCH("-",iMind!H251,1)+1,5)),$A$2:$A$1125,$B$2:$B$1125),"")</f>
        <v>Medical Drugs</v>
      </c>
      <c r="H251" s="3" t="str">
        <f aca="false">IF(MID(iMind!H251,5*2+2+1,5)&lt;&gt;"",LOOKUP(VALUE(MID(iMind!H251,5*2+2+1,5)),$A$2:$A$1125,$B$2:$B$1125),"")</f>
        <v>Other Category</v>
      </c>
      <c r="I251" s="3" t="str">
        <f aca="false">IF(MID(iMind!H251,5*3+3+1,5)&lt;&gt;"",LOOKUP(VALUE(MID(iMind!H251,5*3+3+1,5)),$A$2:$A$1125,$B$2:$B$1125),"")</f>
        <v>Cough &amp; Cold Remedies: Acetaminophen and other drugs</v>
      </c>
      <c r="J251" s="3" t="str">
        <f aca="false">IF(MID(iMind!H251,5*4+4+1,5)&lt;&gt;"",LOOKUP(VALUE(MID(iMind!H251,5*4+4+1,5)),$A$2:$A$1125,$B$2:$B$1125),"")</f>
        <v/>
      </c>
      <c r="K251" s="0" t="n">
        <f aca="false">IF(J251&lt;&gt;"",5, IF(I251&lt;&gt;"",4, IF(H251&lt;&gt;"",3, IF(G251&lt;&gt;"",2, IF(F251&lt;&gt;"",1, 0)))))</f>
        <v>4</v>
      </c>
      <c r="L251" s="0" t="n">
        <v>0</v>
      </c>
      <c r="M251" s="6" t="n">
        <f aca="false">iMind!D251</f>
        <v>1</v>
      </c>
    </row>
    <row r="252" customFormat="false" ht="12.8" hidden="false" customHeight="false" outlineLevel="0" collapsed="false">
      <c r="A252" s="4" t="n">
        <f aca="false">iMind!A252</f>
        <v>10245</v>
      </c>
      <c r="B252" s="0" t="str">
        <f aca="false">iMind!B252</f>
        <v>Cough &amp; Cold Remedies: Mucolytic/Expectorant</v>
      </c>
      <c r="C252" s="0" t="str">
        <f aca="false">iMind!R252</f>
        <v>Respiratory System</v>
      </c>
      <c r="D252" s="0" t="str">
        <f aca="false">IF(J252&lt;&gt;"","//"&amp;_xlfn.TEXTJOIN("//",1,F252:I252), IF(I252&lt;&gt;"","//"&amp;_xlfn.TEXTJOIN("//",1,F252:H252), IF(H252&lt;&gt;"","//"&amp;_xlfn.TEXTJOIN("//",1,F252:G252), IF(G252&lt;&gt;"","//"&amp;F252, "//"))))</f>
        <v>//Products//Medical Drugs//Other Category</v>
      </c>
      <c r="E252" s="0" t="str">
        <f aca="false">iMind!H252</f>
        <v>10000-10001-10022-10245</v>
      </c>
      <c r="F252" s="5" t="str">
        <f aca="false">LOOKUP(VALUE(LEFT(iMind!H252,SEARCH("-",iMind!H252,1)-1)),$A$2:$A$1125,$B$2:$B$1125)</f>
        <v>Products</v>
      </c>
      <c r="G252" s="5" t="str">
        <f aca="false">IF(MID(iMind!H252,SEARCH("-",iMind!H252,1)+1,5)&lt;&gt;"",LOOKUP(VALUE(MID(iMind!H252,SEARCH("-",iMind!H252,1)+1,5)),$A$2:$A$1125,$B$2:$B$1125),"")</f>
        <v>Medical Drugs</v>
      </c>
      <c r="H252" s="3" t="str">
        <f aca="false">IF(MID(iMind!H252,5*2+2+1,5)&lt;&gt;"",LOOKUP(VALUE(MID(iMind!H252,5*2+2+1,5)),$A$2:$A$1125,$B$2:$B$1125),"")</f>
        <v>Other Category</v>
      </c>
      <c r="I252" s="3" t="str">
        <f aca="false">IF(MID(iMind!H252,5*3+3+1,5)&lt;&gt;"",LOOKUP(VALUE(MID(iMind!H252,5*3+3+1,5)),$A$2:$A$1125,$B$2:$B$1125),"")</f>
        <v>Cough &amp; Cold Remedies: Mucolytic/Expectorant</v>
      </c>
      <c r="J252" s="3" t="str">
        <f aca="false">IF(MID(iMind!H252,5*4+4+1,5)&lt;&gt;"",LOOKUP(VALUE(MID(iMind!H252,5*4+4+1,5)),$A$2:$A$1125,$B$2:$B$1125),"")</f>
        <v/>
      </c>
      <c r="K252" s="0" t="n">
        <f aca="false">IF(J252&lt;&gt;"",5, IF(I252&lt;&gt;"",4, IF(H252&lt;&gt;"",3, IF(G252&lt;&gt;"",2, IF(F252&lt;&gt;"",1, 0)))))</f>
        <v>4</v>
      </c>
      <c r="L252" s="0" t="n">
        <v>0</v>
      </c>
      <c r="M252" s="6" t="n">
        <f aca="false">iMind!D252</f>
        <v>1</v>
      </c>
    </row>
    <row r="253" customFormat="false" ht="12.8" hidden="false" customHeight="false" outlineLevel="0" collapsed="false">
      <c r="A253" s="4" t="n">
        <f aca="false">iMind!A253</f>
        <v>10246</v>
      </c>
      <c r="B253" s="0" t="str">
        <f aca="false">iMind!B253</f>
        <v>Cough &amp; Cold Remedies: Others</v>
      </c>
      <c r="C253" s="0" t="str">
        <f aca="false">iMind!R253</f>
        <v>Respiratory System</v>
      </c>
      <c r="D253" s="0" t="str">
        <f aca="false">IF(J253&lt;&gt;"","//"&amp;_xlfn.TEXTJOIN("//",1,F253:I253), IF(I253&lt;&gt;"","//"&amp;_xlfn.TEXTJOIN("//",1,F253:H253), IF(H253&lt;&gt;"","//"&amp;_xlfn.TEXTJOIN("//",1,F253:G253), IF(G253&lt;&gt;"","//"&amp;F253, "//"))))</f>
        <v>//Products//Medical Drugs//Other Category</v>
      </c>
      <c r="E253" s="0" t="str">
        <f aca="false">iMind!H253</f>
        <v>10000-10001-10022-10246</v>
      </c>
      <c r="F253" s="5" t="str">
        <f aca="false">LOOKUP(VALUE(LEFT(iMind!H253,SEARCH("-",iMind!H253,1)-1)),$A$2:$A$1125,$B$2:$B$1125)</f>
        <v>Products</v>
      </c>
      <c r="G253" s="5" t="str">
        <f aca="false">IF(MID(iMind!H253,SEARCH("-",iMind!H253,1)+1,5)&lt;&gt;"",LOOKUP(VALUE(MID(iMind!H253,SEARCH("-",iMind!H253,1)+1,5)),$A$2:$A$1125,$B$2:$B$1125),"")</f>
        <v>Medical Drugs</v>
      </c>
      <c r="H253" s="3" t="str">
        <f aca="false">IF(MID(iMind!H253,5*2+2+1,5)&lt;&gt;"",LOOKUP(VALUE(MID(iMind!H253,5*2+2+1,5)),$A$2:$A$1125,$B$2:$B$1125),"")</f>
        <v>Other Category</v>
      </c>
      <c r="I253" s="3" t="str">
        <f aca="false">IF(MID(iMind!H253,5*3+3+1,5)&lt;&gt;"",LOOKUP(VALUE(MID(iMind!H253,5*3+3+1,5)),$A$2:$A$1125,$B$2:$B$1125),"")</f>
        <v>Cough &amp; Cold Remedies: Others</v>
      </c>
      <c r="J253" s="3" t="str">
        <f aca="false">IF(MID(iMind!H253,5*4+4+1,5)&lt;&gt;"",LOOKUP(VALUE(MID(iMind!H253,5*4+4+1,5)),$A$2:$A$1125,$B$2:$B$1125),"")</f>
        <v/>
      </c>
      <c r="K253" s="0" t="n">
        <f aca="false">IF(J253&lt;&gt;"",5, IF(I253&lt;&gt;"",4, IF(H253&lt;&gt;"",3, IF(G253&lt;&gt;"",2, IF(F253&lt;&gt;"",1, 0)))))</f>
        <v>4</v>
      </c>
      <c r="L253" s="0" t="n">
        <v>0</v>
      </c>
      <c r="M253" s="6" t="n">
        <f aca="false">iMind!D253</f>
        <v>1</v>
      </c>
    </row>
    <row r="254" customFormat="false" ht="12.8" hidden="false" customHeight="false" outlineLevel="0" collapsed="false">
      <c r="A254" s="4" t="n">
        <f aca="false">iMind!A254</f>
        <v>10247</v>
      </c>
      <c r="B254" s="0" t="str">
        <f aca="false">iMind!B254</f>
        <v>Cough &amp; Cold Remedies: Unknown</v>
      </c>
      <c r="C254" s="0" t="str">
        <f aca="false">iMind!R254</f>
        <v>Respiratory System</v>
      </c>
      <c r="D254" s="0" t="str">
        <f aca="false">IF(J254&lt;&gt;"","//"&amp;_xlfn.TEXTJOIN("//",1,F254:I254), IF(I254&lt;&gt;"","//"&amp;_xlfn.TEXTJOIN("//",1,F254:H254), IF(H254&lt;&gt;"","//"&amp;_xlfn.TEXTJOIN("//",1,F254:G254), IF(G254&lt;&gt;"","//"&amp;F254, "//"))))</f>
        <v>//Products//Medical Drugs//Other Category</v>
      </c>
      <c r="E254" s="0" t="str">
        <f aca="false">iMind!H254</f>
        <v>10000-10001-10022-10247</v>
      </c>
      <c r="F254" s="5" t="str">
        <f aca="false">LOOKUP(VALUE(LEFT(iMind!H254,SEARCH("-",iMind!H254,1)-1)),$A$2:$A$1125,$B$2:$B$1125)</f>
        <v>Products</v>
      </c>
      <c r="G254" s="5" t="str">
        <f aca="false">IF(MID(iMind!H254,SEARCH("-",iMind!H254,1)+1,5)&lt;&gt;"",LOOKUP(VALUE(MID(iMind!H254,SEARCH("-",iMind!H254,1)+1,5)),$A$2:$A$1125,$B$2:$B$1125),"")</f>
        <v>Medical Drugs</v>
      </c>
      <c r="H254" s="3" t="str">
        <f aca="false">IF(MID(iMind!H254,5*2+2+1,5)&lt;&gt;"",LOOKUP(VALUE(MID(iMind!H254,5*2+2+1,5)),$A$2:$A$1125,$B$2:$B$1125),"")</f>
        <v>Other Category</v>
      </c>
      <c r="I254" s="3" t="str">
        <f aca="false">IF(MID(iMind!H254,5*3+3+1,5)&lt;&gt;"",LOOKUP(VALUE(MID(iMind!H254,5*3+3+1,5)),$A$2:$A$1125,$B$2:$B$1125),"")</f>
        <v>Cough &amp; Cold Remedies: Unknown</v>
      </c>
      <c r="J254" s="3" t="str">
        <f aca="false">IF(MID(iMind!H254,5*4+4+1,5)&lt;&gt;"",LOOKUP(VALUE(MID(iMind!H254,5*4+4+1,5)),$A$2:$A$1125,$B$2:$B$1125),"")</f>
        <v/>
      </c>
      <c r="K254" s="0" t="n">
        <f aca="false">IF(J254&lt;&gt;"",5, IF(I254&lt;&gt;"",4, IF(H254&lt;&gt;"",3, IF(G254&lt;&gt;"",2, IF(F254&lt;&gt;"",1, 0)))))</f>
        <v>4</v>
      </c>
      <c r="L254" s="0" t="n">
        <v>0</v>
      </c>
      <c r="M254" s="6" t="n">
        <f aca="false">iMind!D254</f>
        <v>1</v>
      </c>
    </row>
    <row r="255" customFormat="false" ht="12.8" hidden="false" customHeight="false" outlineLevel="0" collapsed="false">
      <c r="A255" s="4" t="n">
        <f aca="false">iMind!A255</f>
        <v>10248</v>
      </c>
      <c r="B255" s="0" t="str">
        <f aca="false">iMind!B255</f>
        <v>Decongestants &amp; Other Nasal Preparations: Others</v>
      </c>
      <c r="C255" s="0" t="str">
        <f aca="false">iMind!R255</f>
        <v>Respiratory System</v>
      </c>
      <c r="D255" s="0" t="str">
        <f aca="false">IF(J255&lt;&gt;"","//"&amp;_xlfn.TEXTJOIN("//",1,F255:I255), IF(I255&lt;&gt;"","//"&amp;_xlfn.TEXTJOIN("//",1,F255:H255), IF(H255&lt;&gt;"","//"&amp;_xlfn.TEXTJOIN("//",1,F255:G255), IF(G255&lt;&gt;"","//"&amp;F255, "//"))))</f>
        <v>//Products//Medical Drugs//Other Category</v>
      </c>
      <c r="E255" s="0" t="str">
        <f aca="false">iMind!H255</f>
        <v>10000-10001-10022-10248</v>
      </c>
      <c r="F255" s="5" t="str">
        <f aca="false">LOOKUP(VALUE(LEFT(iMind!H255,SEARCH("-",iMind!H255,1)-1)),$A$2:$A$1125,$B$2:$B$1125)</f>
        <v>Products</v>
      </c>
      <c r="G255" s="5" t="str">
        <f aca="false">IF(MID(iMind!H255,SEARCH("-",iMind!H255,1)+1,5)&lt;&gt;"",LOOKUP(VALUE(MID(iMind!H255,SEARCH("-",iMind!H255,1)+1,5)),$A$2:$A$1125,$B$2:$B$1125),"")</f>
        <v>Medical Drugs</v>
      </c>
      <c r="H255" s="3" t="str">
        <f aca="false">IF(MID(iMind!H255,5*2+2+1,5)&lt;&gt;"",LOOKUP(VALUE(MID(iMind!H255,5*2+2+1,5)),$A$2:$A$1125,$B$2:$B$1125),"")</f>
        <v>Other Category</v>
      </c>
      <c r="I255" s="3" t="str">
        <f aca="false">IF(MID(iMind!H255,5*3+3+1,5)&lt;&gt;"",LOOKUP(VALUE(MID(iMind!H255,5*3+3+1,5)),$A$2:$A$1125,$B$2:$B$1125),"")</f>
        <v>Decongestants &amp; Other Nasal Preparations: Others</v>
      </c>
      <c r="J255" s="3" t="str">
        <f aca="false">IF(MID(iMind!H255,5*4+4+1,5)&lt;&gt;"",LOOKUP(VALUE(MID(iMind!H255,5*4+4+1,5)),$A$2:$A$1125,$B$2:$B$1125),"")</f>
        <v/>
      </c>
      <c r="K255" s="0" t="n">
        <f aca="false">IF(J255&lt;&gt;"",5, IF(I255&lt;&gt;"",4, IF(H255&lt;&gt;"",3, IF(G255&lt;&gt;"",2, IF(F255&lt;&gt;"",1, 0)))))</f>
        <v>4</v>
      </c>
      <c r="L255" s="0" t="n">
        <v>0</v>
      </c>
      <c r="M255" s="6" t="n">
        <f aca="false">iMind!D255</f>
        <v>1</v>
      </c>
    </row>
    <row r="256" customFormat="false" ht="12.8" hidden="false" customHeight="false" outlineLevel="0" collapsed="false">
      <c r="A256" s="4" t="n">
        <f aca="false">iMind!A256</f>
        <v>10249</v>
      </c>
      <c r="B256" s="0" t="str">
        <f aca="false">iMind!B256</f>
        <v>Decongestants &amp; Other Nasal Preparations: Eucalyptus oil</v>
      </c>
      <c r="C256" s="0" t="str">
        <f aca="false">iMind!R256</f>
        <v>Respiratory System</v>
      </c>
      <c r="D256" s="0" t="str">
        <f aca="false">IF(J256&lt;&gt;"","//"&amp;_xlfn.TEXTJOIN("//",1,F256:I256), IF(I256&lt;&gt;"","//"&amp;_xlfn.TEXTJOIN("//",1,F256:H256), IF(H256&lt;&gt;"","//"&amp;_xlfn.TEXTJOIN("//",1,F256:G256), IF(G256&lt;&gt;"","//"&amp;F256, "//"))))</f>
        <v>//Products//Medical Drugs//Other Category</v>
      </c>
      <c r="E256" s="0" t="str">
        <f aca="false">iMind!H256</f>
        <v>10000-10001-10022-10249</v>
      </c>
      <c r="F256" s="5" t="str">
        <f aca="false">LOOKUP(VALUE(LEFT(iMind!H256,SEARCH("-",iMind!H256,1)-1)),$A$2:$A$1125,$B$2:$B$1125)</f>
        <v>Products</v>
      </c>
      <c r="G256" s="5" t="str">
        <f aca="false">IF(MID(iMind!H256,SEARCH("-",iMind!H256,1)+1,5)&lt;&gt;"",LOOKUP(VALUE(MID(iMind!H256,SEARCH("-",iMind!H256,1)+1,5)),$A$2:$A$1125,$B$2:$B$1125),"")</f>
        <v>Medical Drugs</v>
      </c>
      <c r="H256" s="3" t="str">
        <f aca="false">IF(MID(iMind!H256,5*2+2+1,5)&lt;&gt;"",LOOKUP(VALUE(MID(iMind!H256,5*2+2+1,5)),$A$2:$A$1125,$B$2:$B$1125),"")</f>
        <v>Other Category</v>
      </c>
      <c r="I256" s="3" t="str">
        <f aca="false">IF(MID(iMind!H256,5*3+3+1,5)&lt;&gt;"",LOOKUP(VALUE(MID(iMind!H256,5*3+3+1,5)),$A$2:$A$1125,$B$2:$B$1125),"")</f>
        <v>Decongestants &amp; Other Nasal Preparations: Eucalyptus oil</v>
      </c>
      <c r="J256" s="3" t="str">
        <f aca="false">IF(MID(iMind!H256,5*4+4+1,5)&lt;&gt;"",LOOKUP(VALUE(MID(iMind!H256,5*4+4+1,5)),$A$2:$A$1125,$B$2:$B$1125),"")</f>
        <v/>
      </c>
      <c r="K256" s="0" t="n">
        <f aca="false">IF(J256&lt;&gt;"",5, IF(I256&lt;&gt;"",4, IF(H256&lt;&gt;"",3, IF(G256&lt;&gt;"",2, IF(F256&lt;&gt;"",1, 0)))))</f>
        <v>4</v>
      </c>
      <c r="L256" s="0" t="n">
        <v>0</v>
      </c>
      <c r="M256" s="6" t="n">
        <f aca="false">iMind!D256</f>
        <v>1</v>
      </c>
    </row>
    <row r="257" customFormat="false" ht="12.8" hidden="false" customHeight="false" outlineLevel="0" collapsed="false">
      <c r="A257" s="4" t="n">
        <f aca="false">iMind!A257</f>
        <v>10250</v>
      </c>
      <c r="B257" s="0" t="str">
        <f aca="false">iMind!B257</f>
        <v>Other Drugs Acting on Respiratory System</v>
      </c>
      <c r="C257" s="0" t="str">
        <f aca="false">iMind!R257</f>
        <v>Respiratory System</v>
      </c>
      <c r="D257" s="0" t="str">
        <f aca="false">IF(J257&lt;&gt;"","//"&amp;_xlfn.TEXTJOIN("//",1,F257:I257), IF(I257&lt;&gt;"","//"&amp;_xlfn.TEXTJOIN("//",1,F257:H257), IF(H257&lt;&gt;"","//"&amp;_xlfn.TEXTJOIN("//",1,F257:G257), IF(G257&lt;&gt;"","//"&amp;F257, "//"))))</f>
        <v>//Products//Medical Drugs//Other Category</v>
      </c>
      <c r="E257" s="0" t="str">
        <f aca="false">iMind!H257</f>
        <v>10000-10001-10022-10250</v>
      </c>
      <c r="F257" s="5" t="str">
        <f aca="false">LOOKUP(VALUE(LEFT(iMind!H257,SEARCH("-",iMind!H257,1)-1)),$A$2:$A$1125,$B$2:$B$1125)</f>
        <v>Products</v>
      </c>
      <c r="G257" s="5" t="str">
        <f aca="false">IF(MID(iMind!H257,SEARCH("-",iMind!H257,1)+1,5)&lt;&gt;"",LOOKUP(VALUE(MID(iMind!H257,SEARCH("-",iMind!H257,1)+1,5)),$A$2:$A$1125,$B$2:$B$1125),"")</f>
        <v>Medical Drugs</v>
      </c>
      <c r="H257" s="3" t="str">
        <f aca="false">IF(MID(iMind!H257,5*2+2+1,5)&lt;&gt;"",LOOKUP(VALUE(MID(iMind!H257,5*2+2+1,5)),$A$2:$A$1125,$B$2:$B$1125),"")</f>
        <v>Other Category</v>
      </c>
      <c r="I257" s="3" t="str">
        <f aca="false">IF(MID(iMind!H257,5*3+3+1,5)&lt;&gt;"",LOOKUP(VALUE(MID(iMind!H257,5*3+3+1,5)),$A$2:$A$1125,$B$2:$B$1125),"")</f>
        <v>Other Drugs Acting on Respiratory System</v>
      </c>
      <c r="J257" s="3" t="str">
        <f aca="false">IF(MID(iMind!H257,5*4+4+1,5)&lt;&gt;"",LOOKUP(VALUE(MID(iMind!H257,5*4+4+1,5)),$A$2:$A$1125,$B$2:$B$1125),"")</f>
        <v/>
      </c>
      <c r="K257" s="0" t="n">
        <f aca="false">IF(J257&lt;&gt;"",5, IF(I257&lt;&gt;"",4, IF(H257&lt;&gt;"",3, IF(G257&lt;&gt;"",2, IF(F257&lt;&gt;"",1, 0)))))</f>
        <v>4</v>
      </c>
      <c r="L257" s="0" t="n">
        <v>0</v>
      </c>
      <c r="M257" s="6" t="n">
        <f aca="false">iMind!D257</f>
        <v>1</v>
      </c>
    </row>
    <row r="258" customFormat="false" ht="12.8" hidden="false" customHeight="false" outlineLevel="0" collapsed="false">
      <c r="A258" s="4" t="n">
        <f aca="false">iMind!A258</f>
        <v>10251</v>
      </c>
      <c r="B258" s="0" t="str">
        <f aca="false">iMind!B258</f>
        <v>Unknown</v>
      </c>
      <c r="C258" s="0" t="str">
        <f aca="false">iMind!R258</f>
        <v>Respiratory System</v>
      </c>
      <c r="D258" s="0" t="str">
        <f aca="false">IF(J258&lt;&gt;"","//"&amp;_xlfn.TEXTJOIN("//",1,F258:I258), IF(I258&lt;&gt;"","//"&amp;_xlfn.TEXTJOIN("//",1,F258:H258), IF(H258&lt;&gt;"","//"&amp;_xlfn.TEXTJOIN("//",1,F258:G258), IF(G258&lt;&gt;"","//"&amp;F258, "//"))))</f>
        <v>//Products//Medical Drugs//Other Category</v>
      </c>
      <c r="E258" s="0" t="str">
        <f aca="false">iMind!H258</f>
        <v>10000-10001-10022-10251</v>
      </c>
      <c r="F258" s="5" t="str">
        <f aca="false">LOOKUP(VALUE(LEFT(iMind!H258,SEARCH("-",iMind!H258,1)-1)),$A$2:$A$1125,$B$2:$B$1125)</f>
        <v>Products</v>
      </c>
      <c r="G258" s="5" t="str">
        <f aca="false">IF(MID(iMind!H258,SEARCH("-",iMind!H258,1)+1,5)&lt;&gt;"",LOOKUP(VALUE(MID(iMind!H258,SEARCH("-",iMind!H258,1)+1,5)),$A$2:$A$1125,$B$2:$B$1125),"")</f>
        <v>Medical Drugs</v>
      </c>
      <c r="H258" s="3" t="str">
        <f aca="false">IF(MID(iMind!H258,5*2+2+1,5)&lt;&gt;"",LOOKUP(VALUE(MID(iMind!H258,5*2+2+1,5)),$A$2:$A$1125,$B$2:$B$1125),"")</f>
        <v>Other Category</v>
      </c>
      <c r="I258" s="3" t="str">
        <f aca="false">IF(MID(iMind!H258,5*3+3+1,5)&lt;&gt;"",LOOKUP(VALUE(MID(iMind!H258,5*3+3+1,5)),$A$2:$A$1125,$B$2:$B$1125),"")</f>
        <v>Unknown</v>
      </c>
      <c r="J258" s="3" t="str">
        <f aca="false">IF(MID(iMind!H258,5*4+4+1,5)&lt;&gt;"",LOOKUP(VALUE(MID(iMind!H258,5*4+4+1,5)),$A$2:$A$1125,$B$2:$B$1125),"")</f>
        <v/>
      </c>
      <c r="K258" s="0" t="n">
        <f aca="false">IF(J258&lt;&gt;"",5, IF(I258&lt;&gt;"",4, IF(H258&lt;&gt;"",3, IF(G258&lt;&gt;"",2, IF(F258&lt;&gt;"",1, 0)))))</f>
        <v>4</v>
      </c>
      <c r="L258" s="0" t="n">
        <v>0</v>
      </c>
      <c r="M258" s="6" t="n">
        <f aca="false">iMind!D258</f>
        <v>1</v>
      </c>
    </row>
    <row r="259" customFormat="false" ht="12.8" hidden="false" customHeight="false" outlineLevel="0" collapsed="false">
      <c r="A259" s="4" t="n">
        <f aca="false">iMind!A259</f>
        <v>10252</v>
      </c>
      <c r="B259" s="0" t="str">
        <f aca="false">iMind!B259</f>
        <v>Antiasthmatic Preparations: Xanthine</v>
      </c>
      <c r="C259" s="0" t="str">
        <f aca="false">iMind!R259</f>
        <v>Respiratory System</v>
      </c>
      <c r="D259" s="0" t="str">
        <f aca="false">IF(J259&lt;&gt;"","//"&amp;_xlfn.TEXTJOIN("//",1,F259:I259), IF(I259&lt;&gt;"","//"&amp;_xlfn.TEXTJOIN("//",1,F259:H259), IF(H259&lt;&gt;"","//"&amp;_xlfn.TEXTJOIN("//",1,F259:G259), IF(G259&lt;&gt;"","//"&amp;F259, "//"))))</f>
        <v>//Products//Medical Drugs//Other Category</v>
      </c>
      <c r="E259" s="0" t="str">
        <f aca="false">iMind!H259</f>
        <v>10000-10001-10022-10252</v>
      </c>
      <c r="F259" s="5" t="str">
        <f aca="false">LOOKUP(VALUE(LEFT(iMind!H259,SEARCH("-",iMind!H259,1)-1)),$A$2:$A$1125,$B$2:$B$1125)</f>
        <v>Products</v>
      </c>
      <c r="G259" s="5" t="str">
        <f aca="false">IF(MID(iMind!H259,SEARCH("-",iMind!H259,1)+1,5)&lt;&gt;"",LOOKUP(VALUE(MID(iMind!H259,SEARCH("-",iMind!H259,1)+1,5)),$A$2:$A$1125,$B$2:$B$1125),"")</f>
        <v>Medical Drugs</v>
      </c>
      <c r="H259" s="3" t="str">
        <f aca="false">IF(MID(iMind!H259,5*2+2+1,5)&lt;&gt;"",LOOKUP(VALUE(MID(iMind!H259,5*2+2+1,5)),$A$2:$A$1125,$B$2:$B$1125),"")</f>
        <v>Other Category</v>
      </c>
      <c r="I259" s="3" t="str">
        <f aca="false">IF(MID(iMind!H259,5*3+3+1,5)&lt;&gt;"",LOOKUP(VALUE(MID(iMind!H259,5*3+3+1,5)),$A$2:$A$1125,$B$2:$B$1125),"")</f>
        <v>Antiasthmatic Preparations: Xanthine</v>
      </c>
      <c r="J259" s="3" t="str">
        <f aca="false">IF(MID(iMind!H259,5*4+4+1,5)&lt;&gt;"",LOOKUP(VALUE(MID(iMind!H259,5*4+4+1,5)),$A$2:$A$1125,$B$2:$B$1125),"")</f>
        <v/>
      </c>
      <c r="K259" s="0" t="n">
        <f aca="false">IF(J259&lt;&gt;"",5, IF(I259&lt;&gt;"",4, IF(H259&lt;&gt;"",3, IF(G259&lt;&gt;"",2, IF(F259&lt;&gt;"",1, 0)))))</f>
        <v>4</v>
      </c>
      <c r="L259" s="0" t="n">
        <v>0</v>
      </c>
      <c r="M259" s="6" t="n">
        <f aca="false">iMind!D259</f>
        <v>1</v>
      </c>
    </row>
    <row r="260" customFormat="false" ht="12.8" hidden="false" customHeight="false" outlineLevel="0" collapsed="false">
      <c r="A260" s="4" t="n">
        <f aca="false">iMind!A260</f>
        <v>10253</v>
      </c>
      <c r="B260" s="0" t="str">
        <f aca="false">iMind!B260</f>
        <v>Antiasthmatic Preparations: Others</v>
      </c>
      <c r="C260" s="0" t="str">
        <f aca="false">iMind!R260</f>
        <v>Respiratory System</v>
      </c>
      <c r="D260" s="0" t="str">
        <f aca="false">IF(J260&lt;&gt;"","//"&amp;_xlfn.TEXTJOIN("//",1,F260:I260), IF(I260&lt;&gt;"","//"&amp;_xlfn.TEXTJOIN("//",1,F260:H260), IF(H260&lt;&gt;"","//"&amp;_xlfn.TEXTJOIN("//",1,F260:G260), IF(G260&lt;&gt;"","//"&amp;F260, "//"))))</f>
        <v>//Products//Medical Drugs//Other Category</v>
      </c>
      <c r="E260" s="0" t="str">
        <f aca="false">iMind!H260</f>
        <v>10000-10001-10022-10253</v>
      </c>
      <c r="F260" s="5" t="str">
        <f aca="false">LOOKUP(VALUE(LEFT(iMind!H260,SEARCH("-",iMind!H260,1)-1)),$A$2:$A$1125,$B$2:$B$1125)</f>
        <v>Products</v>
      </c>
      <c r="G260" s="5" t="str">
        <f aca="false">IF(MID(iMind!H260,SEARCH("-",iMind!H260,1)+1,5)&lt;&gt;"",LOOKUP(VALUE(MID(iMind!H260,SEARCH("-",iMind!H260,1)+1,5)),$A$2:$A$1125,$B$2:$B$1125),"")</f>
        <v>Medical Drugs</v>
      </c>
      <c r="H260" s="3" t="str">
        <f aca="false">IF(MID(iMind!H260,5*2+2+1,5)&lt;&gt;"",LOOKUP(VALUE(MID(iMind!H260,5*2+2+1,5)),$A$2:$A$1125,$B$2:$B$1125),"")</f>
        <v>Other Category</v>
      </c>
      <c r="I260" s="3" t="str">
        <f aca="false">IF(MID(iMind!H260,5*3+3+1,5)&lt;&gt;"",LOOKUP(VALUE(MID(iMind!H260,5*3+3+1,5)),$A$2:$A$1125,$B$2:$B$1125),"")</f>
        <v>Antiasthmatic Preparations: Others</v>
      </c>
      <c r="J260" s="3" t="str">
        <f aca="false">IF(MID(iMind!H260,5*4+4+1,5)&lt;&gt;"",LOOKUP(VALUE(MID(iMind!H260,5*4+4+1,5)),$A$2:$A$1125,$B$2:$B$1125),"")</f>
        <v/>
      </c>
      <c r="K260" s="0" t="n">
        <f aca="false">IF(J260&lt;&gt;"",5, IF(I260&lt;&gt;"",4, IF(H260&lt;&gt;"",3, IF(G260&lt;&gt;"",2, IF(F260&lt;&gt;"",1, 0)))))</f>
        <v>4</v>
      </c>
      <c r="L260" s="0" t="n">
        <v>0</v>
      </c>
      <c r="M260" s="6" t="n">
        <f aca="false">iMind!D260</f>
        <v>1</v>
      </c>
    </row>
    <row r="261" customFormat="false" ht="12.8" hidden="false" customHeight="false" outlineLevel="0" collapsed="false">
      <c r="A261" s="4" t="n">
        <f aca="false">iMind!A261</f>
        <v>10254</v>
      </c>
      <c r="B261" s="0" t="str">
        <f aca="false">iMind!B261</f>
        <v>Antiasthmatic Preparations: Long-acting Beta2 agonist</v>
      </c>
      <c r="C261" s="0" t="str">
        <f aca="false">iMind!R261</f>
        <v>Respiratory System</v>
      </c>
      <c r="D261" s="0" t="str">
        <f aca="false">IF(J261&lt;&gt;"","//"&amp;_xlfn.TEXTJOIN("//",1,F261:I261), IF(I261&lt;&gt;"","//"&amp;_xlfn.TEXTJOIN("//",1,F261:H261), IF(H261&lt;&gt;"","//"&amp;_xlfn.TEXTJOIN("//",1,F261:G261), IF(G261&lt;&gt;"","//"&amp;F261, "//"))))</f>
        <v>//Products//Medical Drugs//Other Category</v>
      </c>
      <c r="E261" s="0" t="str">
        <f aca="false">iMind!H261</f>
        <v>10000-10001-10022-10254</v>
      </c>
      <c r="F261" s="5" t="str">
        <f aca="false">LOOKUP(VALUE(LEFT(iMind!H261,SEARCH("-",iMind!H261,1)-1)),$A$2:$A$1125,$B$2:$B$1125)</f>
        <v>Products</v>
      </c>
      <c r="G261" s="5" t="str">
        <f aca="false">IF(MID(iMind!H261,SEARCH("-",iMind!H261,1)+1,5)&lt;&gt;"",LOOKUP(VALUE(MID(iMind!H261,SEARCH("-",iMind!H261,1)+1,5)),$A$2:$A$1125,$B$2:$B$1125),"")</f>
        <v>Medical Drugs</v>
      </c>
      <c r="H261" s="3" t="str">
        <f aca="false">IF(MID(iMind!H261,5*2+2+1,5)&lt;&gt;"",LOOKUP(VALUE(MID(iMind!H261,5*2+2+1,5)),$A$2:$A$1125,$B$2:$B$1125),"")</f>
        <v>Other Category</v>
      </c>
      <c r="I261" s="3" t="str">
        <f aca="false">IF(MID(iMind!H261,5*3+3+1,5)&lt;&gt;"",LOOKUP(VALUE(MID(iMind!H261,5*3+3+1,5)),$A$2:$A$1125,$B$2:$B$1125),"")</f>
        <v>Antiasthmatic Preparations: Long-acting Beta2 agonist</v>
      </c>
      <c r="J261" s="3" t="str">
        <f aca="false">IF(MID(iMind!H261,5*4+4+1,5)&lt;&gt;"",LOOKUP(VALUE(MID(iMind!H261,5*4+4+1,5)),$A$2:$A$1125,$B$2:$B$1125),"")</f>
        <v/>
      </c>
      <c r="K261" s="0" t="n">
        <f aca="false">IF(J261&lt;&gt;"",5, IF(I261&lt;&gt;"",4, IF(H261&lt;&gt;"",3, IF(G261&lt;&gt;"",2, IF(F261&lt;&gt;"",1, 0)))))</f>
        <v>4</v>
      </c>
      <c r="L261" s="0" t="n">
        <v>0</v>
      </c>
      <c r="M261" s="6" t="n">
        <f aca="false">iMind!D261</f>
        <v>1</v>
      </c>
    </row>
    <row r="262" customFormat="false" ht="12.8" hidden="false" customHeight="false" outlineLevel="0" collapsed="false">
      <c r="A262" s="4" t="n">
        <f aca="false">iMind!A262</f>
        <v>10255</v>
      </c>
      <c r="B262" s="0" t="str">
        <f aca="false">iMind!B262</f>
        <v>Decongestants &amp; Other Nasal Preparations: Essential oils</v>
      </c>
      <c r="C262" s="0" t="str">
        <f aca="false">iMind!R262</f>
        <v>Respiratory System</v>
      </c>
      <c r="D262" s="0" t="str">
        <f aca="false">IF(J262&lt;&gt;"","//"&amp;_xlfn.TEXTJOIN("//",1,F262:I262), IF(I262&lt;&gt;"","//"&amp;_xlfn.TEXTJOIN("//",1,F262:H262), IF(H262&lt;&gt;"","//"&amp;_xlfn.TEXTJOIN("//",1,F262:G262), IF(G262&lt;&gt;"","//"&amp;F262, "//"))))</f>
        <v>//Products//Medical Drugs//Other Category</v>
      </c>
      <c r="E262" s="0" t="str">
        <f aca="false">iMind!H262</f>
        <v>10000-10001-10022-10255</v>
      </c>
      <c r="F262" s="5" t="str">
        <f aca="false">LOOKUP(VALUE(LEFT(iMind!H262,SEARCH("-",iMind!H262,1)-1)),$A$2:$A$1125,$B$2:$B$1125)</f>
        <v>Products</v>
      </c>
      <c r="G262" s="5" t="str">
        <f aca="false">IF(MID(iMind!H262,SEARCH("-",iMind!H262,1)+1,5)&lt;&gt;"",LOOKUP(VALUE(MID(iMind!H262,SEARCH("-",iMind!H262,1)+1,5)),$A$2:$A$1125,$B$2:$B$1125),"")</f>
        <v>Medical Drugs</v>
      </c>
      <c r="H262" s="3" t="str">
        <f aca="false">IF(MID(iMind!H262,5*2+2+1,5)&lt;&gt;"",LOOKUP(VALUE(MID(iMind!H262,5*2+2+1,5)),$A$2:$A$1125,$B$2:$B$1125),"")</f>
        <v>Other Category</v>
      </c>
      <c r="I262" s="3" t="str">
        <f aca="false">IF(MID(iMind!H262,5*3+3+1,5)&lt;&gt;"",LOOKUP(VALUE(MID(iMind!H262,5*3+3+1,5)),$A$2:$A$1125,$B$2:$B$1125),"")</f>
        <v>Decongestants &amp; Other Nasal Preparations: Essential oils</v>
      </c>
      <c r="J262" s="3" t="str">
        <f aca="false">IF(MID(iMind!H262,5*4+4+1,5)&lt;&gt;"",LOOKUP(VALUE(MID(iMind!H262,5*4+4+1,5)),$A$2:$A$1125,$B$2:$B$1125),"")</f>
        <v/>
      </c>
      <c r="K262" s="0" t="n">
        <f aca="false">IF(J262&lt;&gt;"",5, IF(I262&lt;&gt;"",4, IF(H262&lt;&gt;"",3, IF(G262&lt;&gt;"",2, IF(F262&lt;&gt;"",1, 0)))))</f>
        <v>4</v>
      </c>
      <c r="L262" s="0" t="n">
        <v>0</v>
      </c>
      <c r="M262" s="6" t="n">
        <f aca="false">iMind!D262</f>
        <v>1</v>
      </c>
    </row>
    <row r="263" customFormat="false" ht="12.8" hidden="false" customHeight="false" outlineLevel="0" collapsed="false">
      <c r="A263" s="4" t="n">
        <f aca="false">iMind!A263</f>
        <v>10256</v>
      </c>
      <c r="B263" s="0" t="str">
        <f aca="false">iMind!B263</f>
        <v>Decongestants &amp; Other Nasal Preparations: Imidazoline</v>
      </c>
      <c r="C263" s="0" t="str">
        <f aca="false">iMind!R263</f>
        <v>Respiratory System</v>
      </c>
      <c r="D263" s="0" t="str">
        <f aca="false">IF(J263&lt;&gt;"","//"&amp;_xlfn.TEXTJOIN("//",1,F263:I263), IF(I263&lt;&gt;"","//"&amp;_xlfn.TEXTJOIN("//",1,F263:H263), IF(H263&lt;&gt;"","//"&amp;_xlfn.TEXTJOIN("//",1,F263:G263), IF(G263&lt;&gt;"","//"&amp;F263, "//"))))</f>
        <v>//Products//Medical Drugs//Other Category</v>
      </c>
      <c r="E263" s="0" t="str">
        <f aca="false">iMind!H263</f>
        <v>10000-10001-10022-10256</v>
      </c>
      <c r="F263" s="5" t="str">
        <f aca="false">LOOKUP(VALUE(LEFT(iMind!H263,SEARCH("-",iMind!H263,1)-1)),$A$2:$A$1125,$B$2:$B$1125)</f>
        <v>Products</v>
      </c>
      <c r="G263" s="5" t="str">
        <f aca="false">IF(MID(iMind!H263,SEARCH("-",iMind!H263,1)+1,5)&lt;&gt;"",LOOKUP(VALUE(MID(iMind!H263,SEARCH("-",iMind!H263,1)+1,5)),$A$2:$A$1125,$B$2:$B$1125),"")</f>
        <v>Medical Drugs</v>
      </c>
      <c r="H263" s="3" t="str">
        <f aca="false">IF(MID(iMind!H263,5*2+2+1,5)&lt;&gt;"",LOOKUP(VALUE(MID(iMind!H263,5*2+2+1,5)),$A$2:$A$1125,$B$2:$B$1125),"")</f>
        <v>Other Category</v>
      </c>
      <c r="I263" s="3" t="str">
        <f aca="false">IF(MID(iMind!H263,5*3+3+1,5)&lt;&gt;"",LOOKUP(VALUE(MID(iMind!H263,5*3+3+1,5)),$A$2:$A$1125,$B$2:$B$1125),"")</f>
        <v>Decongestants &amp; Other Nasal Preparations: Imidazoline</v>
      </c>
      <c r="J263" s="3" t="str">
        <f aca="false">IF(MID(iMind!H263,5*4+4+1,5)&lt;&gt;"",LOOKUP(VALUE(MID(iMind!H263,5*4+4+1,5)),$A$2:$A$1125,$B$2:$B$1125),"")</f>
        <v/>
      </c>
      <c r="K263" s="0" t="n">
        <f aca="false">IF(J263&lt;&gt;"",5, IF(I263&lt;&gt;"",4, IF(H263&lt;&gt;"",3, IF(G263&lt;&gt;"",2, IF(F263&lt;&gt;"",1, 0)))))</f>
        <v>4</v>
      </c>
      <c r="L263" s="0" t="n">
        <v>0</v>
      </c>
      <c r="M263" s="6" t="n">
        <f aca="false">iMind!D263</f>
        <v>1</v>
      </c>
    </row>
    <row r="264" customFormat="false" ht="12.8" hidden="false" customHeight="false" outlineLevel="0" collapsed="false">
      <c r="A264" s="4" t="n">
        <f aca="false">iMind!A264</f>
        <v>10257</v>
      </c>
      <c r="B264" s="0" t="str">
        <f aca="false">iMind!B264</f>
        <v>Cough &amp; Cold Remedies: Antihistamine</v>
      </c>
      <c r="C264" s="0" t="str">
        <f aca="false">iMind!R264</f>
        <v>Respiratory System</v>
      </c>
      <c r="D264" s="0" t="str">
        <f aca="false">IF(J264&lt;&gt;"","//"&amp;_xlfn.TEXTJOIN("//",1,F264:I264), IF(I264&lt;&gt;"","//"&amp;_xlfn.TEXTJOIN("//",1,F264:H264), IF(H264&lt;&gt;"","//"&amp;_xlfn.TEXTJOIN("//",1,F264:G264), IF(G264&lt;&gt;"","//"&amp;F264, "//"))))</f>
        <v>//Products//Medical Drugs//Other Category</v>
      </c>
      <c r="E264" s="0" t="str">
        <f aca="false">iMind!H264</f>
        <v>10000-10001-10022-10257</v>
      </c>
      <c r="F264" s="5" t="str">
        <f aca="false">LOOKUP(VALUE(LEFT(iMind!H264,SEARCH("-",iMind!H264,1)-1)),$A$2:$A$1125,$B$2:$B$1125)</f>
        <v>Products</v>
      </c>
      <c r="G264" s="5" t="str">
        <f aca="false">IF(MID(iMind!H264,SEARCH("-",iMind!H264,1)+1,5)&lt;&gt;"",LOOKUP(VALUE(MID(iMind!H264,SEARCH("-",iMind!H264,1)+1,5)),$A$2:$A$1125,$B$2:$B$1125),"")</f>
        <v>Medical Drugs</v>
      </c>
      <c r="H264" s="3" t="str">
        <f aca="false">IF(MID(iMind!H264,5*2+2+1,5)&lt;&gt;"",LOOKUP(VALUE(MID(iMind!H264,5*2+2+1,5)),$A$2:$A$1125,$B$2:$B$1125),"")</f>
        <v>Other Category</v>
      </c>
      <c r="I264" s="3" t="str">
        <f aca="false">IF(MID(iMind!H264,5*3+3+1,5)&lt;&gt;"",LOOKUP(VALUE(MID(iMind!H264,5*3+3+1,5)),$A$2:$A$1125,$B$2:$B$1125),"")</f>
        <v>Cough &amp; Cold Remedies: Antihistamine</v>
      </c>
      <c r="J264" s="3" t="str">
        <f aca="false">IF(MID(iMind!H264,5*4+4+1,5)&lt;&gt;"",LOOKUP(VALUE(MID(iMind!H264,5*4+4+1,5)),$A$2:$A$1125,$B$2:$B$1125),"")</f>
        <v/>
      </c>
      <c r="K264" s="0" t="n">
        <f aca="false">IF(J264&lt;&gt;"",5, IF(I264&lt;&gt;"",4, IF(H264&lt;&gt;"",3, IF(G264&lt;&gt;"",2, IF(F264&lt;&gt;"",1, 0)))))</f>
        <v>4</v>
      </c>
      <c r="L264" s="0" t="n">
        <v>0</v>
      </c>
      <c r="M264" s="6" t="n">
        <f aca="false">iMind!D264</f>
        <v>1</v>
      </c>
    </row>
    <row r="265" customFormat="false" ht="12.8" hidden="false" customHeight="false" outlineLevel="0" collapsed="false">
      <c r="A265" s="4" t="n">
        <f aca="false">iMind!A265</f>
        <v>10258</v>
      </c>
      <c r="B265" s="0" t="str">
        <f aca="false">iMind!B265</f>
        <v>Cough &amp; Cold Remedies: Sympathomimetics</v>
      </c>
      <c r="C265" s="0" t="str">
        <f aca="false">iMind!R265</f>
        <v>Respiratory System</v>
      </c>
      <c r="D265" s="0" t="str">
        <f aca="false">IF(J265&lt;&gt;"","//"&amp;_xlfn.TEXTJOIN("//",1,F265:I265), IF(I265&lt;&gt;"","//"&amp;_xlfn.TEXTJOIN("//",1,F265:H265), IF(H265&lt;&gt;"","//"&amp;_xlfn.TEXTJOIN("//",1,F265:G265), IF(G265&lt;&gt;"","//"&amp;F265, "//"))))</f>
        <v>//Products//Medical Drugs//Other Category</v>
      </c>
      <c r="E265" s="0" t="str">
        <f aca="false">iMind!H265</f>
        <v>10000-10001-10022-10258</v>
      </c>
      <c r="F265" s="5" t="str">
        <f aca="false">LOOKUP(VALUE(LEFT(iMind!H265,SEARCH("-",iMind!H265,1)-1)),$A$2:$A$1125,$B$2:$B$1125)</f>
        <v>Products</v>
      </c>
      <c r="G265" s="5" t="str">
        <f aca="false">IF(MID(iMind!H265,SEARCH("-",iMind!H265,1)+1,5)&lt;&gt;"",LOOKUP(VALUE(MID(iMind!H265,SEARCH("-",iMind!H265,1)+1,5)),$A$2:$A$1125,$B$2:$B$1125),"")</f>
        <v>Medical Drugs</v>
      </c>
      <c r="H265" s="3" t="str">
        <f aca="false">IF(MID(iMind!H265,5*2+2+1,5)&lt;&gt;"",LOOKUP(VALUE(MID(iMind!H265,5*2+2+1,5)),$A$2:$A$1125,$B$2:$B$1125),"")</f>
        <v>Other Category</v>
      </c>
      <c r="I265" s="3" t="str">
        <f aca="false">IF(MID(iMind!H265,5*3+3+1,5)&lt;&gt;"",LOOKUP(VALUE(MID(iMind!H265,5*3+3+1,5)),$A$2:$A$1125,$B$2:$B$1125),"")</f>
        <v>Cough &amp; Cold Remedies: Sympathomimetics</v>
      </c>
      <c r="J265" s="3" t="str">
        <f aca="false">IF(MID(iMind!H265,5*4+4+1,5)&lt;&gt;"",LOOKUP(VALUE(MID(iMind!H265,5*4+4+1,5)),$A$2:$A$1125,$B$2:$B$1125),"")</f>
        <v/>
      </c>
      <c r="K265" s="0" t="n">
        <f aca="false">IF(J265&lt;&gt;"",5, IF(I265&lt;&gt;"",4, IF(H265&lt;&gt;"",3, IF(G265&lt;&gt;"",2, IF(F265&lt;&gt;"",1, 0)))))</f>
        <v>4</v>
      </c>
      <c r="L265" s="0" t="n">
        <v>0</v>
      </c>
      <c r="M265" s="6" t="n">
        <f aca="false">iMind!D265</f>
        <v>1</v>
      </c>
    </row>
    <row r="266" customFormat="false" ht="12.8" hidden="false" customHeight="false" outlineLevel="0" collapsed="false">
      <c r="A266" s="4" t="n">
        <f aca="false">iMind!A266</f>
        <v>10259</v>
      </c>
      <c r="B266" s="0" t="str">
        <f aca="false">iMind!B266</f>
        <v>Cough &amp; Cold Remedies: Antitussis</v>
      </c>
      <c r="C266" s="0" t="str">
        <f aca="false">iMind!R266</f>
        <v>Respiratory System</v>
      </c>
      <c r="D266" s="0" t="str">
        <f aca="false">IF(J266&lt;&gt;"","//"&amp;_xlfn.TEXTJOIN("//",1,F266:I266), IF(I266&lt;&gt;"","//"&amp;_xlfn.TEXTJOIN("//",1,F266:H266), IF(H266&lt;&gt;"","//"&amp;_xlfn.TEXTJOIN("//",1,F266:G266), IF(G266&lt;&gt;"","//"&amp;F266, "//"))))</f>
        <v>//Products//Medical Drugs//Other Category</v>
      </c>
      <c r="E266" s="0" t="str">
        <f aca="false">iMind!H266</f>
        <v>10000-10001-10022-10259</v>
      </c>
      <c r="F266" s="5" t="str">
        <f aca="false">LOOKUP(VALUE(LEFT(iMind!H266,SEARCH("-",iMind!H266,1)-1)),$A$2:$A$1125,$B$2:$B$1125)</f>
        <v>Products</v>
      </c>
      <c r="G266" s="5" t="str">
        <f aca="false">IF(MID(iMind!H266,SEARCH("-",iMind!H266,1)+1,5)&lt;&gt;"",LOOKUP(VALUE(MID(iMind!H266,SEARCH("-",iMind!H266,1)+1,5)),$A$2:$A$1125,$B$2:$B$1125),"")</f>
        <v>Medical Drugs</v>
      </c>
      <c r="H266" s="3" t="str">
        <f aca="false">IF(MID(iMind!H266,5*2+2+1,5)&lt;&gt;"",LOOKUP(VALUE(MID(iMind!H266,5*2+2+1,5)),$A$2:$A$1125,$B$2:$B$1125),"")</f>
        <v>Other Category</v>
      </c>
      <c r="I266" s="3" t="str">
        <f aca="false">IF(MID(iMind!H266,5*3+3+1,5)&lt;&gt;"",LOOKUP(VALUE(MID(iMind!H266,5*3+3+1,5)),$A$2:$A$1125,$B$2:$B$1125),"")</f>
        <v>Cough &amp; Cold Remedies: Antitussis</v>
      </c>
      <c r="J266" s="3" t="str">
        <f aca="false">IF(MID(iMind!H266,5*4+4+1,5)&lt;&gt;"",LOOKUP(VALUE(MID(iMind!H266,5*4+4+1,5)),$A$2:$A$1125,$B$2:$B$1125),"")</f>
        <v/>
      </c>
      <c r="K266" s="0" t="n">
        <f aca="false">IF(J266&lt;&gt;"",5, IF(I266&lt;&gt;"",4, IF(H266&lt;&gt;"",3, IF(G266&lt;&gt;"",2, IF(F266&lt;&gt;"",1, 0)))))</f>
        <v>4</v>
      </c>
      <c r="L266" s="0" t="n">
        <v>0</v>
      </c>
      <c r="M266" s="6" t="n">
        <f aca="false">iMind!D266</f>
        <v>1</v>
      </c>
    </row>
    <row r="267" customFormat="false" ht="12.8" hidden="false" customHeight="false" outlineLevel="0" collapsed="false">
      <c r="A267" s="4" t="n">
        <f aca="false">iMind!A267</f>
        <v>10260</v>
      </c>
      <c r="B267" s="0" t="str">
        <f aca="false">iMind!B267</f>
        <v>Anti-inflammatory Enzymes</v>
      </c>
      <c r="C267" s="0" t="str">
        <f aca="false">iMind!R267</f>
        <v>Neuro-Muscular System</v>
      </c>
      <c r="D267" s="0" t="str">
        <f aca="false">IF(J267&lt;&gt;"","//"&amp;_xlfn.TEXTJOIN("//",1,F267:I267), IF(I267&lt;&gt;"","//"&amp;_xlfn.TEXTJOIN("//",1,F267:H267), IF(H267&lt;&gt;"","//"&amp;_xlfn.TEXTJOIN("//",1,F267:G267), IF(G267&lt;&gt;"","//"&amp;F267, "//"))))</f>
        <v>//Products//Medical Drugs//Other Category</v>
      </c>
      <c r="E267" s="0" t="str">
        <f aca="false">iMind!H267</f>
        <v>10000-10001-10023-10260</v>
      </c>
      <c r="F267" s="5" t="str">
        <f aca="false">LOOKUP(VALUE(LEFT(iMind!H267,SEARCH("-",iMind!H267,1)-1)),$A$2:$A$1125,$B$2:$B$1125)</f>
        <v>Products</v>
      </c>
      <c r="G267" s="5" t="str">
        <f aca="false">IF(MID(iMind!H267,SEARCH("-",iMind!H267,1)+1,5)&lt;&gt;"",LOOKUP(VALUE(MID(iMind!H267,SEARCH("-",iMind!H267,1)+1,5)),$A$2:$A$1125,$B$2:$B$1125),"")</f>
        <v>Medical Drugs</v>
      </c>
      <c r="H267" s="3" t="str">
        <f aca="false">IF(MID(iMind!H267,5*2+2+1,5)&lt;&gt;"",LOOKUP(VALUE(MID(iMind!H267,5*2+2+1,5)),$A$2:$A$1125,$B$2:$B$1125),"")</f>
        <v>Other Category</v>
      </c>
      <c r="I267" s="3" t="str">
        <f aca="false">IF(MID(iMind!H267,5*3+3+1,5)&lt;&gt;"",LOOKUP(VALUE(MID(iMind!H267,5*3+3+1,5)),$A$2:$A$1125,$B$2:$B$1125),"")</f>
        <v>Anti-inflammatory Enzymes</v>
      </c>
      <c r="J267" s="3" t="str">
        <f aca="false">IF(MID(iMind!H267,5*4+4+1,5)&lt;&gt;"",LOOKUP(VALUE(MID(iMind!H267,5*4+4+1,5)),$A$2:$A$1125,$B$2:$B$1125),"")</f>
        <v/>
      </c>
      <c r="K267" s="0" t="n">
        <f aca="false">IF(J267&lt;&gt;"",5, IF(I267&lt;&gt;"",4, IF(H267&lt;&gt;"",3, IF(G267&lt;&gt;"",2, IF(F267&lt;&gt;"",1, 0)))))</f>
        <v>4</v>
      </c>
      <c r="L267" s="0" t="n">
        <v>0</v>
      </c>
      <c r="M267" s="6" t="n">
        <f aca="false">iMind!D267</f>
        <v>1</v>
      </c>
    </row>
    <row r="268" customFormat="false" ht="12.8" hidden="false" customHeight="false" outlineLevel="0" collapsed="false">
      <c r="A268" s="4" t="n">
        <f aca="false">iMind!A268</f>
        <v>10261</v>
      </c>
      <c r="B268" s="0" t="str">
        <f aca="false">iMind!B268</f>
        <v>Analgesics &amp; Antipyretics: Acetaminophen</v>
      </c>
      <c r="C268" s="0" t="str">
        <f aca="false">iMind!R268</f>
        <v>Neuro-Muscular System</v>
      </c>
      <c r="D268" s="0" t="str">
        <f aca="false">IF(J268&lt;&gt;"","//"&amp;_xlfn.TEXTJOIN("//",1,F268:I268), IF(I268&lt;&gt;"","//"&amp;_xlfn.TEXTJOIN("//",1,F268:H268), IF(H268&lt;&gt;"","//"&amp;_xlfn.TEXTJOIN("//",1,F268:G268), IF(G268&lt;&gt;"","//"&amp;F268, "//"))))</f>
        <v>//Products//Medical Drugs//Other Category</v>
      </c>
      <c r="E268" s="0" t="str">
        <f aca="false">iMind!H268</f>
        <v>10000-10001-10023-10261</v>
      </c>
      <c r="F268" s="5" t="str">
        <f aca="false">LOOKUP(VALUE(LEFT(iMind!H268,SEARCH("-",iMind!H268,1)-1)),$A$2:$A$1125,$B$2:$B$1125)</f>
        <v>Products</v>
      </c>
      <c r="G268" s="5" t="str">
        <f aca="false">IF(MID(iMind!H268,SEARCH("-",iMind!H268,1)+1,5)&lt;&gt;"",LOOKUP(VALUE(MID(iMind!H268,SEARCH("-",iMind!H268,1)+1,5)),$A$2:$A$1125,$B$2:$B$1125),"")</f>
        <v>Medical Drugs</v>
      </c>
      <c r="H268" s="3" t="str">
        <f aca="false">IF(MID(iMind!H268,5*2+2+1,5)&lt;&gt;"",LOOKUP(VALUE(MID(iMind!H268,5*2+2+1,5)),$A$2:$A$1125,$B$2:$B$1125),"")</f>
        <v>Other Category</v>
      </c>
      <c r="I268" s="3" t="str">
        <f aca="false">IF(MID(iMind!H268,5*3+3+1,5)&lt;&gt;"",LOOKUP(VALUE(MID(iMind!H268,5*3+3+1,5)),$A$2:$A$1125,$B$2:$B$1125),"")</f>
        <v>Analgesics &amp; Antipyretics: Acetaminophen</v>
      </c>
      <c r="J268" s="3" t="str">
        <f aca="false">IF(MID(iMind!H268,5*4+4+1,5)&lt;&gt;"",LOOKUP(VALUE(MID(iMind!H268,5*4+4+1,5)),$A$2:$A$1125,$B$2:$B$1125),"")</f>
        <v/>
      </c>
      <c r="K268" s="0" t="n">
        <f aca="false">IF(J268&lt;&gt;"",5, IF(I268&lt;&gt;"",4, IF(H268&lt;&gt;"",3, IF(G268&lt;&gt;"",2, IF(F268&lt;&gt;"",1, 0)))))</f>
        <v>4</v>
      </c>
      <c r="L268" s="0" t="n">
        <v>0</v>
      </c>
      <c r="M268" s="6" t="n">
        <f aca="false">iMind!D268</f>
        <v>1</v>
      </c>
    </row>
    <row r="269" customFormat="false" ht="12.8" hidden="false" customHeight="false" outlineLevel="0" collapsed="false">
      <c r="A269" s="4" t="n">
        <f aca="false">iMind!A269</f>
        <v>10262</v>
      </c>
      <c r="B269" s="0" t="str">
        <f aca="false">iMind!B269</f>
        <v>Analgesics &amp; Antipyretics: ASA</v>
      </c>
      <c r="C269" s="0" t="str">
        <f aca="false">iMind!R269</f>
        <v>Neuro-Muscular System</v>
      </c>
      <c r="D269" s="0" t="str">
        <f aca="false">IF(J269&lt;&gt;"","//"&amp;_xlfn.TEXTJOIN("//",1,F269:I269), IF(I269&lt;&gt;"","//"&amp;_xlfn.TEXTJOIN("//",1,F269:H269), IF(H269&lt;&gt;"","//"&amp;_xlfn.TEXTJOIN("//",1,F269:G269), IF(G269&lt;&gt;"","//"&amp;F269, "//"))))</f>
        <v>//Products//Medical Drugs//Other Category</v>
      </c>
      <c r="E269" s="0" t="str">
        <f aca="false">iMind!H269</f>
        <v>10000-10001-10023-10262</v>
      </c>
      <c r="F269" s="5" t="str">
        <f aca="false">LOOKUP(VALUE(LEFT(iMind!H269,SEARCH("-",iMind!H269,1)-1)),$A$2:$A$1125,$B$2:$B$1125)</f>
        <v>Products</v>
      </c>
      <c r="G269" s="5" t="str">
        <f aca="false">IF(MID(iMind!H269,SEARCH("-",iMind!H269,1)+1,5)&lt;&gt;"",LOOKUP(VALUE(MID(iMind!H269,SEARCH("-",iMind!H269,1)+1,5)),$A$2:$A$1125,$B$2:$B$1125),"")</f>
        <v>Medical Drugs</v>
      </c>
      <c r="H269" s="3" t="str">
        <f aca="false">IF(MID(iMind!H269,5*2+2+1,5)&lt;&gt;"",LOOKUP(VALUE(MID(iMind!H269,5*2+2+1,5)),$A$2:$A$1125,$B$2:$B$1125),"")</f>
        <v>Other Category</v>
      </c>
      <c r="I269" s="3" t="str">
        <f aca="false">IF(MID(iMind!H269,5*3+3+1,5)&lt;&gt;"",LOOKUP(VALUE(MID(iMind!H269,5*3+3+1,5)),$A$2:$A$1125,$B$2:$B$1125),"")</f>
        <v>Analgesics &amp; Antipyretics: ASA</v>
      </c>
      <c r="J269" s="3" t="str">
        <f aca="false">IF(MID(iMind!H269,5*4+4+1,5)&lt;&gt;"",LOOKUP(VALUE(MID(iMind!H269,5*4+4+1,5)),$A$2:$A$1125,$B$2:$B$1125),"")</f>
        <v/>
      </c>
      <c r="K269" s="0" t="n">
        <f aca="false">IF(J269&lt;&gt;"",5, IF(I269&lt;&gt;"",4, IF(H269&lt;&gt;"",3, IF(G269&lt;&gt;"",2, IF(F269&lt;&gt;"",1, 0)))))</f>
        <v>4</v>
      </c>
      <c r="L269" s="0" t="n">
        <v>0</v>
      </c>
      <c r="M269" s="6" t="n">
        <f aca="false">iMind!D269</f>
        <v>1</v>
      </c>
    </row>
    <row r="270" customFormat="false" ht="12.8" hidden="false" customHeight="false" outlineLevel="0" collapsed="false">
      <c r="A270" s="4" t="n">
        <f aca="false">iMind!A270</f>
        <v>10263</v>
      </c>
      <c r="B270" s="0" t="str">
        <f aca="false">iMind!B270</f>
        <v>Analgesics &amp; Antipyretics: NSAIDs</v>
      </c>
      <c r="C270" s="0" t="str">
        <f aca="false">iMind!R270</f>
        <v>Neuro-Muscular System</v>
      </c>
      <c r="D270" s="0" t="str">
        <f aca="false">IF(J270&lt;&gt;"","//"&amp;_xlfn.TEXTJOIN("//",1,F270:I270), IF(I270&lt;&gt;"","//"&amp;_xlfn.TEXTJOIN("//",1,F270:H270), IF(H270&lt;&gt;"","//"&amp;_xlfn.TEXTJOIN("//",1,F270:G270), IF(G270&lt;&gt;"","//"&amp;F270, "//"))))</f>
        <v>//Products//Medical Drugs//Other Category</v>
      </c>
      <c r="E270" s="0" t="str">
        <f aca="false">iMind!H270</f>
        <v>10000-10001-10023-10263</v>
      </c>
      <c r="F270" s="5" t="str">
        <f aca="false">LOOKUP(VALUE(LEFT(iMind!H270,SEARCH("-",iMind!H270,1)-1)),$A$2:$A$1125,$B$2:$B$1125)</f>
        <v>Products</v>
      </c>
      <c r="G270" s="5" t="str">
        <f aca="false">IF(MID(iMind!H270,SEARCH("-",iMind!H270,1)+1,5)&lt;&gt;"",LOOKUP(VALUE(MID(iMind!H270,SEARCH("-",iMind!H270,1)+1,5)),$A$2:$A$1125,$B$2:$B$1125),"")</f>
        <v>Medical Drugs</v>
      </c>
      <c r="H270" s="3" t="str">
        <f aca="false">IF(MID(iMind!H270,5*2+2+1,5)&lt;&gt;"",LOOKUP(VALUE(MID(iMind!H270,5*2+2+1,5)),$A$2:$A$1125,$B$2:$B$1125),"")</f>
        <v>Other Category</v>
      </c>
      <c r="I270" s="3" t="str">
        <f aca="false">IF(MID(iMind!H270,5*3+3+1,5)&lt;&gt;"",LOOKUP(VALUE(MID(iMind!H270,5*3+3+1,5)),$A$2:$A$1125,$B$2:$B$1125),"")</f>
        <v>Analgesics &amp; Antipyretics: NSAIDs</v>
      </c>
      <c r="J270" s="3" t="str">
        <f aca="false">IF(MID(iMind!H270,5*4+4+1,5)&lt;&gt;"",LOOKUP(VALUE(MID(iMind!H270,5*4+4+1,5)),$A$2:$A$1125,$B$2:$B$1125),"")</f>
        <v/>
      </c>
      <c r="K270" s="0" t="n">
        <f aca="false">IF(J270&lt;&gt;"",5, IF(I270&lt;&gt;"",4, IF(H270&lt;&gt;"",3, IF(G270&lt;&gt;"",2, IF(F270&lt;&gt;"",1, 0)))))</f>
        <v>4</v>
      </c>
      <c r="L270" s="0" t="n">
        <v>0</v>
      </c>
      <c r="M270" s="6" t="n">
        <f aca="false">iMind!D270</f>
        <v>1</v>
      </c>
    </row>
    <row r="271" customFormat="false" ht="12.8" hidden="false" customHeight="false" outlineLevel="0" collapsed="false">
      <c r="A271" s="4" t="n">
        <f aca="false">iMind!A271</f>
        <v>10264</v>
      </c>
      <c r="B271" s="0" t="str">
        <f aca="false">iMind!B271</f>
        <v>Analgesics &amp; Antipyretics:Opiate</v>
      </c>
      <c r="C271" s="0" t="str">
        <f aca="false">iMind!R271</f>
        <v>Neuro-Muscular System</v>
      </c>
      <c r="D271" s="0" t="str">
        <f aca="false">IF(J271&lt;&gt;"","//"&amp;_xlfn.TEXTJOIN("//",1,F271:I271), IF(I271&lt;&gt;"","//"&amp;_xlfn.TEXTJOIN("//",1,F271:H271), IF(H271&lt;&gt;"","//"&amp;_xlfn.TEXTJOIN("//",1,F271:G271), IF(G271&lt;&gt;"","//"&amp;F271, "//"))))</f>
        <v>//Products//Medical Drugs//Other Category</v>
      </c>
      <c r="E271" s="0" t="str">
        <f aca="false">iMind!H271</f>
        <v>10000-10001-10023-10264</v>
      </c>
      <c r="F271" s="5" t="str">
        <f aca="false">LOOKUP(VALUE(LEFT(iMind!H271,SEARCH("-",iMind!H271,1)-1)),$A$2:$A$1125,$B$2:$B$1125)</f>
        <v>Products</v>
      </c>
      <c r="G271" s="5" t="str">
        <f aca="false">IF(MID(iMind!H271,SEARCH("-",iMind!H271,1)+1,5)&lt;&gt;"",LOOKUP(VALUE(MID(iMind!H271,SEARCH("-",iMind!H271,1)+1,5)),$A$2:$A$1125,$B$2:$B$1125),"")</f>
        <v>Medical Drugs</v>
      </c>
      <c r="H271" s="3" t="str">
        <f aca="false">IF(MID(iMind!H271,5*2+2+1,5)&lt;&gt;"",LOOKUP(VALUE(MID(iMind!H271,5*2+2+1,5)),$A$2:$A$1125,$B$2:$B$1125),"")</f>
        <v>Other Category</v>
      </c>
      <c r="I271" s="3" t="str">
        <f aca="false">IF(MID(iMind!H271,5*3+3+1,5)&lt;&gt;"",LOOKUP(VALUE(MID(iMind!H271,5*3+3+1,5)),$A$2:$A$1125,$B$2:$B$1125),"")</f>
        <v>Analgesics &amp; Antipyretics:Opiate</v>
      </c>
      <c r="J271" s="3" t="str">
        <f aca="false">IF(MID(iMind!H271,5*4+4+1,5)&lt;&gt;"",LOOKUP(VALUE(MID(iMind!H271,5*4+4+1,5)),$A$2:$A$1125,$B$2:$B$1125),"")</f>
        <v/>
      </c>
      <c r="K271" s="0" t="n">
        <f aca="false">IF(J271&lt;&gt;"",5, IF(I271&lt;&gt;"",4, IF(H271&lt;&gt;"",3, IF(G271&lt;&gt;"",2, IF(F271&lt;&gt;"",1, 0)))))</f>
        <v>4</v>
      </c>
      <c r="L271" s="0" t="n">
        <v>0</v>
      </c>
      <c r="M271" s="6" t="n">
        <f aca="false">iMind!D271</f>
        <v>1</v>
      </c>
    </row>
    <row r="272" customFormat="false" ht="12.8" hidden="false" customHeight="false" outlineLevel="0" collapsed="false">
      <c r="A272" s="4" t="n">
        <f aca="false">iMind!A272</f>
        <v>10265</v>
      </c>
      <c r="B272" s="0" t="str">
        <f aca="false">iMind!B272</f>
        <v>Analgesics &amp; Antipyretics: Others</v>
      </c>
      <c r="C272" s="0" t="str">
        <f aca="false">iMind!R272</f>
        <v>Neuro-Muscular System</v>
      </c>
      <c r="D272" s="0" t="str">
        <f aca="false">IF(J272&lt;&gt;"","//"&amp;_xlfn.TEXTJOIN("//",1,F272:I272), IF(I272&lt;&gt;"","//"&amp;_xlfn.TEXTJOIN("//",1,F272:H272), IF(H272&lt;&gt;"","//"&amp;_xlfn.TEXTJOIN("//",1,F272:G272), IF(G272&lt;&gt;"","//"&amp;F272, "//"))))</f>
        <v>//Products//Medical Drugs//Other Category</v>
      </c>
      <c r="E272" s="0" t="str">
        <f aca="false">iMind!H272</f>
        <v>10000-10001-10023-10265</v>
      </c>
      <c r="F272" s="5" t="str">
        <f aca="false">LOOKUP(VALUE(LEFT(iMind!H272,SEARCH("-",iMind!H272,1)-1)),$A$2:$A$1125,$B$2:$B$1125)</f>
        <v>Products</v>
      </c>
      <c r="G272" s="5" t="str">
        <f aca="false">IF(MID(iMind!H272,SEARCH("-",iMind!H272,1)+1,5)&lt;&gt;"",LOOKUP(VALUE(MID(iMind!H272,SEARCH("-",iMind!H272,1)+1,5)),$A$2:$A$1125,$B$2:$B$1125),"")</f>
        <v>Medical Drugs</v>
      </c>
      <c r="H272" s="3" t="str">
        <f aca="false">IF(MID(iMind!H272,5*2+2+1,5)&lt;&gt;"",LOOKUP(VALUE(MID(iMind!H272,5*2+2+1,5)),$A$2:$A$1125,$B$2:$B$1125),"")</f>
        <v>Other Category</v>
      </c>
      <c r="I272" s="3" t="str">
        <f aca="false">IF(MID(iMind!H272,5*3+3+1,5)&lt;&gt;"",LOOKUP(VALUE(MID(iMind!H272,5*3+3+1,5)),$A$2:$A$1125,$B$2:$B$1125),"")</f>
        <v>Analgesics &amp; Antipyretics: Others</v>
      </c>
      <c r="J272" s="3" t="str">
        <f aca="false">IF(MID(iMind!H272,5*4+4+1,5)&lt;&gt;"",LOOKUP(VALUE(MID(iMind!H272,5*4+4+1,5)),$A$2:$A$1125,$B$2:$B$1125),"")</f>
        <v/>
      </c>
      <c r="K272" s="0" t="n">
        <f aca="false">IF(J272&lt;&gt;"",5, IF(I272&lt;&gt;"",4, IF(H272&lt;&gt;"",3, IF(G272&lt;&gt;"",2, IF(F272&lt;&gt;"",1, 0)))))</f>
        <v>4</v>
      </c>
      <c r="L272" s="0" t="n">
        <v>0</v>
      </c>
      <c r="M272" s="6" t="n">
        <f aca="false">iMind!D272</f>
        <v>1</v>
      </c>
    </row>
    <row r="273" customFormat="false" ht="12.8" hidden="false" customHeight="false" outlineLevel="0" collapsed="false">
      <c r="A273" s="4" t="n">
        <f aca="false">iMind!A273</f>
        <v>10266</v>
      </c>
      <c r="B273" s="0" t="str">
        <f aca="false">iMind!B273</f>
        <v>Analgesics &amp; Antipyretics:Unknown</v>
      </c>
      <c r="C273" s="0" t="str">
        <f aca="false">iMind!R273</f>
        <v>Neuro-Muscular System</v>
      </c>
      <c r="D273" s="0" t="str">
        <f aca="false">IF(J273&lt;&gt;"","//"&amp;_xlfn.TEXTJOIN("//",1,F273:I273), IF(I273&lt;&gt;"","//"&amp;_xlfn.TEXTJOIN("//",1,F273:H273), IF(H273&lt;&gt;"","//"&amp;_xlfn.TEXTJOIN("//",1,F273:G273), IF(G273&lt;&gt;"","//"&amp;F273, "//"))))</f>
        <v>//Products//Medical Drugs//Other Category</v>
      </c>
      <c r="E273" s="0" t="str">
        <f aca="false">iMind!H273</f>
        <v>10000-10001-10023-10266</v>
      </c>
      <c r="F273" s="5" t="str">
        <f aca="false">LOOKUP(VALUE(LEFT(iMind!H273,SEARCH("-",iMind!H273,1)-1)),$A$2:$A$1125,$B$2:$B$1125)</f>
        <v>Products</v>
      </c>
      <c r="G273" s="5" t="str">
        <f aca="false">IF(MID(iMind!H273,SEARCH("-",iMind!H273,1)+1,5)&lt;&gt;"",LOOKUP(VALUE(MID(iMind!H273,SEARCH("-",iMind!H273,1)+1,5)),$A$2:$A$1125,$B$2:$B$1125),"")</f>
        <v>Medical Drugs</v>
      </c>
      <c r="H273" s="3" t="str">
        <f aca="false">IF(MID(iMind!H273,5*2+2+1,5)&lt;&gt;"",LOOKUP(VALUE(MID(iMind!H273,5*2+2+1,5)),$A$2:$A$1125,$B$2:$B$1125),"")</f>
        <v>Other Category</v>
      </c>
      <c r="I273" s="3" t="str">
        <f aca="false">IF(MID(iMind!H273,5*3+3+1,5)&lt;&gt;"",LOOKUP(VALUE(MID(iMind!H273,5*3+3+1,5)),$A$2:$A$1125,$B$2:$B$1125),"")</f>
        <v>Analgesics &amp; Antipyretics:Unknown</v>
      </c>
      <c r="J273" s="3" t="str">
        <f aca="false">IF(MID(iMind!H273,5*4+4+1,5)&lt;&gt;"",LOOKUP(VALUE(MID(iMind!H273,5*4+4+1,5)),$A$2:$A$1125,$B$2:$B$1125),"")</f>
        <v/>
      </c>
      <c r="K273" s="0" t="n">
        <f aca="false">IF(J273&lt;&gt;"",5, IF(I273&lt;&gt;"",4, IF(H273&lt;&gt;"",3, IF(G273&lt;&gt;"",2, IF(F273&lt;&gt;"",1, 0)))))</f>
        <v>4</v>
      </c>
      <c r="L273" s="0" t="n">
        <v>0</v>
      </c>
      <c r="M273" s="6" t="n">
        <f aca="false">iMind!D273</f>
        <v>1</v>
      </c>
    </row>
    <row r="274" customFormat="false" ht="12.8" hidden="false" customHeight="false" outlineLevel="0" collapsed="false">
      <c r="A274" s="4" t="n">
        <f aca="false">iMind!A274</f>
        <v>10267</v>
      </c>
      <c r="B274" s="0" t="str">
        <f aca="false">iMind!B274</f>
        <v>Antirheumatic, Anti-inflammatory Analgesics: COX-2 inhibitor</v>
      </c>
      <c r="C274" s="0" t="str">
        <f aca="false">iMind!R274</f>
        <v>Neuro-Muscular System</v>
      </c>
      <c r="D274" s="0" t="str">
        <f aca="false">IF(J274&lt;&gt;"","//"&amp;_xlfn.TEXTJOIN("//",1,F274:I274), IF(I274&lt;&gt;"","//"&amp;_xlfn.TEXTJOIN("//",1,F274:H274), IF(H274&lt;&gt;"","//"&amp;_xlfn.TEXTJOIN("//",1,F274:G274), IF(G274&lt;&gt;"","//"&amp;F274, "//"))))</f>
        <v>//Products//Medical Drugs//Other Category</v>
      </c>
      <c r="E274" s="0" t="str">
        <f aca="false">iMind!H274</f>
        <v>10000-10001-10023-10267</v>
      </c>
      <c r="F274" s="5" t="str">
        <f aca="false">LOOKUP(VALUE(LEFT(iMind!H274,SEARCH("-",iMind!H274,1)-1)),$A$2:$A$1125,$B$2:$B$1125)</f>
        <v>Products</v>
      </c>
      <c r="G274" s="5" t="str">
        <f aca="false">IF(MID(iMind!H274,SEARCH("-",iMind!H274,1)+1,5)&lt;&gt;"",LOOKUP(VALUE(MID(iMind!H274,SEARCH("-",iMind!H274,1)+1,5)),$A$2:$A$1125,$B$2:$B$1125),"")</f>
        <v>Medical Drugs</v>
      </c>
      <c r="H274" s="3" t="str">
        <f aca="false">IF(MID(iMind!H274,5*2+2+1,5)&lt;&gt;"",LOOKUP(VALUE(MID(iMind!H274,5*2+2+1,5)),$A$2:$A$1125,$B$2:$B$1125),"")</f>
        <v>Other Category</v>
      </c>
      <c r="I274" s="3" t="str">
        <f aca="false">IF(MID(iMind!H274,5*3+3+1,5)&lt;&gt;"",LOOKUP(VALUE(MID(iMind!H274,5*3+3+1,5)),$A$2:$A$1125,$B$2:$B$1125),"")</f>
        <v>Antirheumatic, Anti-inflammatory Analgesics: COX-2 inhibitor</v>
      </c>
      <c r="J274" s="3" t="str">
        <f aca="false">IF(MID(iMind!H274,5*4+4+1,5)&lt;&gt;"",LOOKUP(VALUE(MID(iMind!H274,5*4+4+1,5)),$A$2:$A$1125,$B$2:$B$1125),"")</f>
        <v/>
      </c>
      <c r="K274" s="0" t="n">
        <f aca="false">IF(J274&lt;&gt;"",5, IF(I274&lt;&gt;"",4, IF(H274&lt;&gt;"",3, IF(G274&lt;&gt;"",2, IF(F274&lt;&gt;"",1, 0)))))</f>
        <v>4</v>
      </c>
      <c r="L274" s="0" t="n">
        <v>0</v>
      </c>
      <c r="M274" s="6" t="n">
        <f aca="false">iMind!D274</f>
        <v>1</v>
      </c>
    </row>
    <row r="275" customFormat="false" ht="12.8" hidden="false" customHeight="false" outlineLevel="0" collapsed="false">
      <c r="A275" s="4" t="n">
        <f aca="false">iMind!A275</f>
        <v>10268</v>
      </c>
      <c r="B275" s="0" t="str">
        <f aca="false">iMind!B275</f>
        <v>Gout Preparations</v>
      </c>
      <c r="C275" s="0" t="str">
        <f aca="false">iMind!R275</f>
        <v>Neuro-Muscular System</v>
      </c>
      <c r="D275" s="0" t="str">
        <f aca="false">IF(J275&lt;&gt;"","//"&amp;_xlfn.TEXTJOIN("//",1,F275:I275), IF(I275&lt;&gt;"","//"&amp;_xlfn.TEXTJOIN("//",1,F275:H275), IF(H275&lt;&gt;"","//"&amp;_xlfn.TEXTJOIN("//",1,F275:G275), IF(G275&lt;&gt;"","//"&amp;F275, "//"))))</f>
        <v>//Products//Medical Drugs//Other Category</v>
      </c>
      <c r="E275" s="0" t="str">
        <f aca="false">iMind!H275</f>
        <v>10000-10001-10023-10268</v>
      </c>
      <c r="F275" s="5" t="str">
        <f aca="false">LOOKUP(VALUE(LEFT(iMind!H275,SEARCH("-",iMind!H275,1)-1)),$A$2:$A$1125,$B$2:$B$1125)</f>
        <v>Products</v>
      </c>
      <c r="G275" s="5" t="str">
        <f aca="false">IF(MID(iMind!H275,SEARCH("-",iMind!H275,1)+1,5)&lt;&gt;"",LOOKUP(VALUE(MID(iMind!H275,SEARCH("-",iMind!H275,1)+1,5)),$A$2:$A$1125,$B$2:$B$1125),"")</f>
        <v>Medical Drugs</v>
      </c>
      <c r="H275" s="3" t="str">
        <f aca="false">IF(MID(iMind!H275,5*2+2+1,5)&lt;&gt;"",LOOKUP(VALUE(MID(iMind!H275,5*2+2+1,5)),$A$2:$A$1125,$B$2:$B$1125),"")</f>
        <v>Other Category</v>
      </c>
      <c r="I275" s="3" t="str">
        <f aca="false">IF(MID(iMind!H275,5*3+3+1,5)&lt;&gt;"",LOOKUP(VALUE(MID(iMind!H275,5*3+3+1,5)),$A$2:$A$1125,$B$2:$B$1125),"")</f>
        <v>Gout Preparations</v>
      </c>
      <c r="J275" s="3" t="str">
        <f aca="false">IF(MID(iMind!H275,5*4+4+1,5)&lt;&gt;"",LOOKUP(VALUE(MID(iMind!H275,5*4+4+1,5)),$A$2:$A$1125,$B$2:$B$1125),"")</f>
        <v/>
      </c>
      <c r="K275" s="0" t="n">
        <f aca="false">IF(J275&lt;&gt;"",5, IF(I275&lt;&gt;"",4, IF(H275&lt;&gt;"",3, IF(G275&lt;&gt;"",2, IF(F275&lt;&gt;"",1, 0)))))</f>
        <v>4</v>
      </c>
      <c r="L275" s="0" t="n">
        <v>0</v>
      </c>
      <c r="M275" s="6" t="n">
        <f aca="false">iMind!D275</f>
        <v>1</v>
      </c>
    </row>
    <row r="276" customFormat="false" ht="12.8" hidden="false" customHeight="false" outlineLevel="0" collapsed="false">
      <c r="A276" s="4" t="n">
        <f aca="false">iMind!A276</f>
        <v>10269</v>
      </c>
      <c r="B276" s="0" t="str">
        <f aca="false">iMind!B276</f>
        <v>Minor Tranquillisers: Benzodiazepine</v>
      </c>
      <c r="C276" s="0" t="str">
        <f aca="false">iMind!R276</f>
        <v>Neuro-Muscular System</v>
      </c>
      <c r="D276" s="0" t="str">
        <f aca="false">IF(J276&lt;&gt;"","//"&amp;_xlfn.TEXTJOIN("//",1,F276:I276), IF(I276&lt;&gt;"","//"&amp;_xlfn.TEXTJOIN("//",1,F276:H276), IF(H276&lt;&gt;"","//"&amp;_xlfn.TEXTJOIN("//",1,F276:G276), IF(G276&lt;&gt;"","//"&amp;F276, "//"))))</f>
        <v>//Products//Medical Drugs//Other Category</v>
      </c>
      <c r="E276" s="0" t="str">
        <f aca="false">iMind!H276</f>
        <v>10000-10001-10023-10269</v>
      </c>
      <c r="F276" s="5" t="str">
        <f aca="false">LOOKUP(VALUE(LEFT(iMind!H276,SEARCH("-",iMind!H276,1)-1)),$A$2:$A$1125,$B$2:$B$1125)</f>
        <v>Products</v>
      </c>
      <c r="G276" s="5" t="str">
        <f aca="false">IF(MID(iMind!H276,SEARCH("-",iMind!H276,1)+1,5)&lt;&gt;"",LOOKUP(VALUE(MID(iMind!H276,SEARCH("-",iMind!H276,1)+1,5)),$A$2:$A$1125,$B$2:$B$1125),"")</f>
        <v>Medical Drugs</v>
      </c>
      <c r="H276" s="3" t="str">
        <f aca="false">IF(MID(iMind!H276,5*2+2+1,5)&lt;&gt;"",LOOKUP(VALUE(MID(iMind!H276,5*2+2+1,5)),$A$2:$A$1125,$B$2:$B$1125),"")</f>
        <v>Other Category</v>
      </c>
      <c r="I276" s="3" t="str">
        <f aca="false">IF(MID(iMind!H276,5*3+3+1,5)&lt;&gt;"",LOOKUP(VALUE(MID(iMind!H276,5*3+3+1,5)),$A$2:$A$1125,$B$2:$B$1125),"")</f>
        <v>Minor Tranquillisers: Benzodiazepine</v>
      </c>
      <c r="J276" s="3" t="str">
        <f aca="false">IF(MID(iMind!H276,5*4+4+1,5)&lt;&gt;"",LOOKUP(VALUE(MID(iMind!H276,5*4+4+1,5)),$A$2:$A$1125,$B$2:$B$1125),"")</f>
        <v/>
      </c>
      <c r="K276" s="0" t="n">
        <f aca="false">IF(J276&lt;&gt;"",5, IF(I276&lt;&gt;"",4, IF(H276&lt;&gt;"",3, IF(G276&lt;&gt;"",2, IF(F276&lt;&gt;"",1, 0)))))</f>
        <v>4</v>
      </c>
      <c r="L276" s="0" t="n">
        <v>0</v>
      </c>
      <c r="M276" s="6" t="n">
        <f aca="false">iMind!D276</f>
        <v>1</v>
      </c>
    </row>
    <row r="277" customFormat="false" ht="12.8" hidden="false" customHeight="false" outlineLevel="0" collapsed="false">
      <c r="A277" s="4" t="n">
        <f aca="false">iMind!A277</f>
        <v>10270</v>
      </c>
      <c r="B277" s="0" t="str">
        <f aca="false">iMind!B277</f>
        <v>Minor Tranquillisers: Others</v>
      </c>
      <c r="C277" s="0" t="str">
        <f aca="false">iMind!R277</f>
        <v>Neuro-Muscular System</v>
      </c>
      <c r="D277" s="0" t="str">
        <f aca="false">IF(J277&lt;&gt;"","//"&amp;_xlfn.TEXTJOIN("//",1,F277:I277), IF(I277&lt;&gt;"","//"&amp;_xlfn.TEXTJOIN("//",1,F277:H277), IF(H277&lt;&gt;"","//"&amp;_xlfn.TEXTJOIN("//",1,F277:G277), IF(G277&lt;&gt;"","//"&amp;F277, "//"))))</f>
        <v>//Products//Medical Drugs//Other Category</v>
      </c>
      <c r="E277" s="0" t="str">
        <f aca="false">iMind!H277</f>
        <v>10000-10001-10023-10270</v>
      </c>
      <c r="F277" s="5" t="str">
        <f aca="false">LOOKUP(VALUE(LEFT(iMind!H277,SEARCH("-",iMind!H277,1)-1)),$A$2:$A$1125,$B$2:$B$1125)</f>
        <v>Products</v>
      </c>
      <c r="G277" s="5" t="str">
        <f aca="false">IF(MID(iMind!H277,SEARCH("-",iMind!H277,1)+1,5)&lt;&gt;"",LOOKUP(VALUE(MID(iMind!H277,SEARCH("-",iMind!H277,1)+1,5)),$A$2:$A$1125,$B$2:$B$1125),"")</f>
        <v>Medical Drugs</v>
      </c>
      <c r="H277" s="3" t="str">
        <f aca="false">IF(MID(iMind!H277,5*2+2+1,5)&lt;&gt;"",LOOKUP(VALUE(MID(iMind!H277,5*2+2+1,5)),$A$2:$A$1125,$B$2:$B$1125),"")</f>
        <v>Other Category</v>
      </c>
      <c r="I277" s="3" t="str">
        <f aca="false">IF(MID(iMind!H277,5*3+3+1,5)&lt;&gt;"",LOOKUP(VALUE(MID(iMind!H277,5*3+3+1,5)),$A$2:$A$1125,$B$2:$B$1125),"")</f>
        <v>Minor Tranquillisers: Others</v>
      </c>
      <c r="J277" s="3" t="str">
        <f aca="false">IF(MID(iMind!H277,5*4+4+1,5)&lt;&gt;"",LOOKUP(VALUE(MID(iMind!H277,5*4+4+1,5)),$A$2:$A$1125,$B$2:$B$1125),"")</f>
        <v/>
      </c>
      <c r="K277" s="0" t="n">
        <f aca="false">IF(J277&lt;&gt;"",5, IF(I277&lt;&gt;"",4, IF(H277&lt;&gt;"",3, IF(G277&lt;&gt;"",2, IF(F277&lt;&gt;"",1, 0)))))</f>
        <v>4</v>
      </c>
      <c r="L277" s="0" t="n">
        <v>0</v>
      </c>
      <c r="M277" s="6" t="n">
        <f aca="false">iMind!D277</f>
        <v>1</v>
      </c>
    </row>
    <row r="278" customFormat="false" ht="12.8" hidden="false" customHeight="false" outlineLevel="0" collapsed="false">
      <c r="A278" s="4" t="n">
        <f aca="false">iMind!A278</f>
        <v>10271</v>
      </c>
      <c r="B278" s="0" t="str">
        <f aca="false">iMind!B278</f>
        <v>Antipsychotics: Phenothiazine</v>
      </c>
      <c r="C278" s="0" t="str">
        <f aca="false">iMind!R278</f>
        <v>Neuro-Muscular System</v>
      </c>
      <c r="D278" s="0" t="str">
        <f aca="false">IF(J278&lt;&gt;"","//"&amp;_xlfn.TEXTJOIN("//",1,F278:I278), IF(I278&lt;&gt;"","//"&amp;_xlfn.TEXTJOIN("//",1,F278:H278), IF(H278&lt;&gt;"","//"&amp;_xlfn.TEXTJOIN("//",1,F278:G278), IF(G278&lt;&gt;"","//"&amp;F278, "//"))))</f>
        <v>//Products//Medical Drugs//Other Category</v>
      </c>
      <c r="E278" s="0" t="str">
        <f aca="false">iMind!H278</f>
        <v>10000-10001-10023-10271</v>
      </c>
      <c r="F278" s="5" t="str">
        <f aca="false">LOOKUP(VALUE(LEFT(iMind!H278,SEARCH("-",iMind!H278,1)-1)),$A$2:$A$1125,$B$2:$B$1125)</f>
        <v>Products</v>
      </c>
      <c r="G278" s="5" t="str">
        <f aca="false">IF(MID(iMind!H278,SEARCH("-",iMind!H278,1)+1,5)&lt;&gt;"",LOOKUP(VALUE(MID(iMind!H278,SEARCH("-",iMind!H278,1)+1,5)),$A$2:$A$1125,$B$2:$B$1125),"")</f>
        <v>Medical Drugs</v>
      </c>
      <c r="H278" s="3" t="str">
        <f aca="false">IF(MID(iMind!H278,5*2+2+1,5)&lt;&gt;"",LOOKUP(VALUE(MID(iMind!H278,5*2+2+1,5)),$A$2:$A$1125,$B$2:$B$1125),"")</f>
        <v>Other Category</v>
      </c>
      <c r="I278" s="3" t="str">
        <f aca="false">IF(MID(iMind!H278,5*3+3+1,5)&lt;&gt;"",LOOKUP(VALUE(MID(iMind!H278,5*3+3+1,5)),$A$2:$A$1125,$B$2:$B$1125),"")</f>
        <v>Antipsychotics: Phenothiazine</v>
      </c>
      <c r="J278" s="3" t="str">
        <f aca="false">IF(MID(iMind!H278,5*4+4+1,5)&lt;&gt;"",LOOKUP(VALUE(MID(iMind!H278,5*4+4+1,5)),$A$2:$A$1125,$B$2:$B$1125),"")</f>
        <v/>
      </c>
      <c r="K278" s="0" t="n">
        <f aca="false">IF(J278&lt;&gt;"",5, IF(I278&lt;&gt;"",4, IF(H278&lt;&gt;"",3, IF(G278&lt;&gt;"",2, IF(F278&lt;&gt;"",1, 0)))))</f>
        <v>4</v>
      </c>
      <c r="L278" s="0" t="n">
        <v>0</v>
      </c>
      <c r="M278" s="6" t="n">
        <f aca="false">iMind!D278</f>
        <v>1</v>
      </c>
    </row>
    <row r="279" customFormat="false" ht="12.8" hidden="false" customHeight="false" outlineLevel="0" collapsed="false">
      <c r="A279" s="4" t="n">
        <f aca="false">iMind!A279</f>
        <v>10272</v>
      </c>
      <c r="B279" s="0" t="str">
        <f aca="false">iMind!B279</f>
        <v>Antipsychotics: Butyrophenone</v>
      </c>
      <c r="C279" s="0" t="str">
        <f aca="false">iMind!R279</f>
        <v>Neuro-Muscular System</v>
      </c>
      <c r="D279" s="0" t="str">
        <f aca="false">IF(J279&lt;&gt;"","//"&amp;_xlfn.TEXTJOIN("//",1,F279:I279), IF(I279&lt;&gt;"","//"&amp;_xlfn.TEXTJOIN("//",1,F279:H279), IF(H279&lt;&gt;"","//"&amp;_xlfn.TEXTJOIN("//",1,F279:G279), IF(G279&lt;&gt;"","//"&amp;F279, "//"))))</f>
        <v>//Products//Medical Drugs//Other Category</v>
      </c>
      <c r="E279" s="0" t="str">
        <f aca="false">iMind!H279</f>
        <v>10000-10001-10023-10272</v>
      </c>
      <c r="F279" s="5" t="str">
        <f aca="false">LOOKUP(VALUE(LEFT(iMind!H279,SEARCH("-",iMind!H279,1)-1)),$A$2:$A$1125,$B$2:$B$1125)</f>
        <v>Products</v>
      </c>
      <c r="G279" s="5" t="str">
        <f aca="false">IF(MID(iMind!H279,SEARCH("-",iMind!H279,1)+1,5)&lt;&gt;"",LOOKUP(VALUE(MID(iMind!H279,SEARCH("-",iMind!H279,1)+1,5)),$A$2:$A$1125,$B$2:$B$1125),"")</f>
        <v>Medical Drugs</v>
      </c>
      <c r="H279" s="3" t="str">
        <f aca="false">IF(MID(iMind!H279,5*2+2+1,5)&lt;&gt;"",LOOKUP(VALUE(MID(iMind!H279,5*2+2+1,5)),$A$2:$A$1125,$B$2:$B$1125),"")</f>
        <v>Other Category</v>
      </c>
      <c r="I279" s="3" t="str">
        <f aca="false">IF(MID(iMind!H279,5*3+3+1,5)&lt;&gt;"",LOOKUP(VALUE(MID(iMind!H279,5*3+3+1,5)),$A$2:$A$1125,$B$2:$B$1125),"")</f>
        <v>Antipsychotics: Butyrophenone</v>
      </c>
      <c r="J279" s="3" t="str">
        <f aca="false">IF(MID(iMind!H279,5*4+4+1,5)&lt;&gt;"",LOOKUP(VALUE(MID(iMind!H279,5*4+4+1,5)),$A$2:$A$1125,$B$2:$B$1125),"")</f>
        <v/>
      </c>
      <c r="K279" s="0" t="n">
        <f aca="false">IF(J279&lt;&gt;"",5, IF(I279&lt;&gt;"",4, IF(H279&lt;&gt;"",3, IF(G279&lt;&gt;"",2, IF(F279&lt;&gt;"",1, 0)))))</f>
        <v>4</v>
      </c>
      <c r="L279" s="0" t="n">
        <v>0</v>
      </c>
      <c r="M279" s="6" t="n">
        <f aca="false">iMind!D279</f>
        <v>1</v>
      </c>
    </row>
    <row r="280" customFormat="false" ht="12.8" hidden="false" customHeight="false" outlineLevel="0" collapsed="false">
      <c r="A280" s="4" t="n">
        <f aca="false">iMind!A280</f>
        <v>10273</v>
      </c>
      <c r="B280" s="0" t="str">
        <f aca="false">iMind!B280</f>
        <v>Antipsychotics: Thioxanthine</v>
      </c>
      <c r="C280" s="0" t="str">
        <f aca="false">iMind!R280</f>
        <v>Neuro-Muscular System</v>
      </c>
      <c r="D280" s="0" t="str">
        <f aca="false">IF(J280&lt;&gt;"","//"&amp;_xlfn.TEXTJOIN("//",1,F280:I280), IF(I280&lt;&gt;"","//"&amp;_xlfn.TEXTJOIN("//",1,F280:H280), IF(H280&lt;&gt;"","//"&amp;_xlfn.TEXTJOIN("//",1,F280:G280), IF(G280&lt;&gt;"","//"&amp;F280, "//"))))</f>
        <v>//Products//Medical Drugs//Other Category</v>
      </c>
      <c r="E280" s="0" t="str">
        <f aca="false">iMind!H280</f>
        <v>10000-10001-10023-10273</v>
      </c>
      <c r="F280" s="5" t="str">
        <f aca="false">LOOKUP(VALUE(LEFT(iMind!H280,SEARCH("-",iMind!H280,1)-1)),$A$2:$A$1125,$B$2:$B$1125)</f>
        <v>Products</v>
      </c>
      <c r="G280" s="5" t="str">
        <f aca="false">IF(MID(iMind!H280,SEARCH("-",iMind!H280,1)+1,5)&lt;&gt;"",LOOKUP(VALUE(MID(iMind!H280,SEARCH("-",iMind!H280,1)+1,5)),$A$2:$A$1125,$B$2:$B$1125),"")</f>
        <v>Medical Drugs</v>
      </c>
      <c r="H280" s="3" t="str">
        <f aca="false">IF(MID(iMind!H280,5*2+2+1,5)&lt;&gt;"",LOOKUP(VALUE(MID(iMind!H280,5*2+2+1,5)),$A$2:$A$1125,$B$2:$B$1125),"")</f>
        <v>Other Category</v>
      </c>
      <c r="I280" s="3" t="str">
        <f aca="false">IF(MID(iMind!H280,5*3+3+1,5)&lt;&gt;"",LOOKUP(VALUE(MID(iMind!H280,5*3+3+1,5)),$A$2:$A$1125,$B$2:$B$1125),"")</f>
        <v>Antipsychotics: Thioxanthine</v>
      </c>
      <c r="J280" s="3" t="str">
        <f aca="false">IF(MID(iMind!H280,5*4+4+1,5)&lt;&gt;"",LOOKUP(VALUE(MID(iMind!H280,5*4+4+1,5)),$A$2:$A$1125,$B$2:$B$1125),"")</f>
        <v/>
      </c>
      <c r="K280" s="0" t="n">
        <f aca="false">IF(J280&lt;&gt;"",5, IF(I280&lt;&gt;"",4, IF(H280&lt;&gt;"",3, IF(G280&lt;&gt;"",2, IF(F280&lt;&gt;"",1, 0)))))</f>
        <v>4</v>
      </c>
      <c r="L280" s="0" t="n">
        <v>0</v>
      </c>
      <c r="M280" s="6" t="n">
        <f aca="false">iMind!D280</f>
        <v>1</v>
      </c>
    </row>
    <row r="281" customFormat="false" ht="12.8" hidden="false" customHeight="false" outlineLevel="0" collapsed="false">
      <c r="A281" s="4" t="n">
        <f aca="false">iMind!A281</f>
        <v>10274</v>
      </c>
      <c r="B281" s="0" t="str">
        <f aca="false">iMind!B281</f>
        <v>Antipsychotics: Dibenzodiazepine</v>
      </c>
      <c r="C281" s="0" t="str">
        <f aca="false">iMind!R281</f>
        <v>Neuro-Muscular System</v>
      </c>
      <c r="D281" s="0" t="str">
        <f aca="false">IF(J281&lt;&gt;"","//"&amp;_xlfn.TEXTJOIN("//",1,F281:I281), IF(I281&lt;&gt;"","//"&amp;_xlfn.TEXTJOIN("//",1,F281:H281), IF(H281&lt;&gt;"","//"&amp;_xlfn.TEXTJOIN("//",1,F281:G281), IF(G281&lt;&gt;"","//"&amp;F281, "//"))))</f>
        <v>//Products//Medical Drugs//Other Category</v>
      </c>
      <c r="E281" s="0" t="str">
        <f aca="false">iMind!H281</f>
        <v>10000-10001-10023-10274</v>
      </c>
      <c r="F281" s="5" t="str">
        <f aca="false">LOOKUP(VALUE(LEFT(iMind!H281,SEARCH("-",iMind!H281,1)-1)),$A$2:$A$1125,$B$2:$B$1125)</f>
        <v>Products</v>
      </c>
      <c r="G281" s="5" t="str">
        <f aca="false">IF(MID(iMind!H281,SEARCH("-",iMind!H281,1)+1,5)&lt;&gt;"",LOOKUP(VALUE(MID(iMind!H281,SEARCH("-",iMind!H281,1)+1,5)),$A$2:$A$1125,$B$2:$B$1125),"")</f>
        <v>Medical Drugs</v>
      </c>
      <c r="H281" s="3" t="str">
        <f aca="false">IF(MID(iMind!H281,5*2+2+1,5)&lt;&gt;"",LOOKUP(VALUE(MID(iMind!H281,5*2+2+1,5)),$A$2:$A$1125,$B$2:$B$1125),"")</f>
        <v>Other Category</v>
      </c>
      <c r="I281" s="3" t="str">
        <f aca="false">IF(MID(iMind!H281,5*3+3+1,5)&lt;&gt;"",LOOKUP(VALUE(MID(iMind!H281,5*3+3+1,5)),$A$2:$A$1125,$B$2:$B$1125),"")</f>
        <v>Antipsychotics: Dibenzodiazepine</v>
      </c>
      <c r="J281" s="3" t="str">
        <f aca="false">IF(MID(iMind!H281,5*4+4+1,5)&lt;&gt;"",LOOKUP(VALUE(MID(iMind!H281,5*4+4+1,5)),$A$2:$A$1125,$B$2:$B$1125),"")</f>
        <v/>
      </c>
      <c r="K281" s="0" t="n">
        <f aca="false">IF(J281&lt;&gt;"",5, IF(I281&lt;&gt;"",4, IF(H281&lt;&gt;"",3, IF(G281&lt;&gt;"",2, IF(F281&lt;&gt;"",1, 0)))))</f>
        <v>4</v>
      </c>
      <c r="L281" s="0" t="n">
        <v>0</v>
      </c>
      <c r="M281" s="6" t="n">
        <f aca="false">iMind!D281</f>
        <v>1</v>
      </c>
    </row>
    <row r="282" customFormat="false" ht="12.8" hidden="false" customHeight="false" outlineLevel="0" collapsed="false">
      <c r="A282" s="4" t="n">
        <f aca="false">iMind!A282</f>
        <v>10275</v>
      </c>
      <c r="B282" s="0" t="str">
        <f aca="false">iMind!B282</f>
        <v>Antipsychotics: Others</v>
      </c>
      <c r="C282" s="0" t="str">
        <f aca="false">iMind!R282</f>
        <v>Neuro-Muscular System</v>
      </c>
      <c r="D282" s="0" t="str">
        <f aca="false">IF(J282&lt;&gt;"","//"&amp;_xlfn.TEXTJOIN("//",1,F282:I282), IF(I282&lt;&gt;"","//"&amp;_xlfn.TEXTJOIN("//",1,F282:H282), IF(H282&lt;&gt;"","//"&amp;_xlfn.TEXTJOIN("//",1,F282:G282), IF(G282&lt;&gt;"","//"&amp;F282, "//"))))</f>
        <v>//Products//Medical Drugs//Other Category</v>
      </c>
      <c r="E282" s="0" t="str">
        <f aca="false">iMind!H282</f>
        <v>10000-10001-10023-10275</v>
      </c>
      <c r="F282" s="5" t="str">
        <f aca="false">LOOKUP(VALUE(LEFT(iMind!H282,SEARCH("-",iMind!H282,1)-1)),$A$2:$A$1125,$B$2:$B$1125)</f>
        <v>Products</v>
      </c>
      <c r="G282" s="5" t="str">
        <f aca="false">IF(MID(iMind!H282,SEARCH("-",iMind!H282,1)+1,5)&lt;&gt;"",LOOKUP(VALUE(MID(iMind!H282,SEARCH("-",iMind!H282,1)+1,5)),$A$2:$A$1125,$B$2:$B$1125),"")</f>
        <v>Medical Drugs</v>
      </c>
      <c r="H282" s="3" t="str">
        <f aca="false">IF(MID(iMind!H282,5*2+2+1,5)&lt;&gt;"",LOOKUP(VALUE(MID(iMind!H282,5*2+2+1,5)),$A$2:$A$1125,$B$2:$B$1125),"")</f>
        <v>Other Category</v>
      </c>
      <c r="I282" s="3" t="str">
        <f aca="false">IF(MID(iMind!H282,5*3+3+1,5)&lt;&gt;"",LOOKUP(VALUE(MID(iMind!H282,5*3+3+1,5)),$A$2:$A$1125,$B$2:$B$1125),"")</f>
        <v>Antipsychotics: Others</v>
      </c>
      <c r="J282" s="3" t="str">
        <f aca="false">IF(MID(iMind!H282,5*4+4+1,5)&lt;&gt;"",LOOKUP(VALUE(MID(iMind!H282,5*4+4+1,5)),$A$2:$A$1125,$B$2:$B$1125),"")</f>
        <v/>
      </c>
      <c r="K282" s="0" t="n">
        <f aca="false">IF(J282&lt;&gt;"",5, IF(I282&lt;&gt;"",4, IF(H282&lt;&gt;"",3, IF(G282&lt;&gt;"",2, IF(F282&lt;&gt;"",1, 0)))))</f>
        <v>4</v>
      </c>
      <c r="L282" s="0" t="n">
        <v>0</v>
      </c>
      <c r="M282" s="6" t="n">
        <f aca="false">iMind!D282</f>
        <v>1</v>
      </c>
    </row>
    <row r="283" customFormat="false" ht="12.8" hidden="false" customHeight="false" outlineLevel="0" collapsed="false">
      <c r="A283" s="4" t="n">
        <f aca="false">iMind!A283</f>
        <v>10276</v>
      </c>
      <c r="B283" s="0" t="str">
        <f aca="false">iMind!B283</f>
        <v>Hypnotics &amp; Sedatives: Benzodiazepine</v>
      </c>
      <c r="C283" s="0" t="str">
        <f aca="false">iMind!R283</f>
        <v>Neuro-Muscular System</v>
      </c>
      <c r="D283" s="0" t="str">
        <f aca="false">IF(J283&lt;&gt;"","//"&amp;_xlfn.TEXTJOIN("//",1,F283:I283), IF(I283&lt;&gt;"","//"&amp;_xlfn.TEXTJOIN("//",1,F283:H283), IF(H283&lt;&gt;"","//"&amp;_xlfn.TEXTJOIN("//",1,F283:G283), IF(G283&lt;&gt;"","//"&amp;F283, "//"))))</f>
        <v>//Products//Medical Drugs//Other Category</v>
      </c>
      <c r="E283" s="0" t="str">
        <f aca="false">iMind!H283</f>
        <v>10000-10001-10023-10276</v>
      </c>
      <c r="F283" s="5" t="str">
        <f aca="false">LOOKUP(VALUE(LEFT(iMind!H283,SEARCH("-",iMind!H283,1)-1)),$A$2:$A$1125,$B$2:$B$1125)</f>
        <v>Products</v>
      </c>
      <c r="G283" s="5" t="str">
        <f aca="false">IF(MID(iMind!H283,SEARCH("-",iMind!H283,1)+1,5)&lt;&gt;"",LOOKUP(VALUE(MID(iMind!H283,SEARCH("-",iMind!H283,1)+1,5)),$A$2:$A$1125,$B$2:$B$1125),"")</f>
        <v>Medical Drugs</v>
      </c>
      <c r="H283" s="3" t="str">
        <f aca="false">IF(MID(iMind!H283,5*2+2+1,5)&lt;&gt;"",LOOKUP(VALUE(MID(iMind!H283,5*2+2+1,5)),$A$2:$A$1125,$B$2:$B$1125),"")</f>
        <v>Other Category</v>
      </c>
      <c r="I283" s="3" t="str">
        <f aca="false">IF(MID(iMind!H283,5*3+3+1,5)&lt;&gt;"",LOOKUP(VALUE(MID(iMind!H283,5*3+3+1,5)),$A$2:$A$1125,$B$2:$B$1125),"")</f>
        <v>Hypnotics &amp; Sedatives: Benzodiazepine</v>
      </c>
      <c r="J283" s="3" t="str">
        <f aca="false">IF(MID(iMind!H283,5*4+4+1,5)&lt;&gt;"",LOOKUP(VALUE(MID(iMind!H283,5*4+4+1,5)),$A$2:$A$1125,$B$2:$B$1125),"")</f>
        <v/>
      </c>
      <c r="K283" s="0" t="n">
        <f aca="false">IF(J283&lt;&gt;"",5, IF(I283&lt;&gt;"",4, IF(H283&lt;&gt;"",3, IF(G283&lt;&gt;"",2, IF(F283&lt;&gt;"",1, 0)))))</f>
        <v>4</v>
      </c>
      <c r="L283" s="0" t="n">
        <v>0</v>
      </c>
      <c r="M283" s="6" t="n">
        <f aca="false">iMind!D283</f>
        <v>1</v>
      </c>
    </row>
    <row r="284" customFormat="false" ht="12.8" hidden="false" customHeight="false" outlineLevel="0" collapsed="false">
      <c r="A284" s="4" t="n">
        <f aca="false">iMind!A284</f>
        <v>10277</v>
      </c>
      <c r="B284" s="0" t="str">
        <f aca="false">iMind!B284</f>
        <v>Hypnotics &amp; Sedatives: Barbiturate</v>
      </c>
      <c r="C284" s="0" t="str">
        <f aca="false">iMind!R284</f>
        <v>Neuro-Muscular System</v>
      </c>
      <c r="D284" s="0" t="str">
        <f aca="false">IF(J284&lt;&gt;"","//"&amp;_xlfn.TEXTJOIN("//",1,F284:I284), IF(I284&lt;&gt;"","//"&amp;_xlfn.TEXTJOIN("//",1,F284:H284), IF(H284&lt;&gt;"","//"&amp;_xlfn.TEXTJOIN("//",1,F284:G284), IF(G284&lt;&gt;"","//"&amp;F284, "//"))))</f>
        <v>//Products//Medical Drugs//Other Category</v>
      </c>
      <c r="E284" s="0" t="str">
        <f aca="false">iMind!H284</f>
        <v>10000-10001-10023-10277</v>
      </c>
      <c r="F284" s="5" t="str">
        <f aca="false">LOOKUP(VALUE(LEFT(iMind!H284,SEARCH("-",iMind!H284,1)-1)),$A$2:$A$1125,$B$2:$B$1125)</f>
        <v>Products</v>
      </c>
      <c r="G284" s="5" t="str">
        <f aca="false">IF(MID(iMind!H284,SEARCH("-",iMind!H284,1)+1,5)&lt;&gt;"",LOOKUP(VALUE(MID(iMind!H284,SEARCH("-",iMind!H284,1)+1,5)),$A$2:$A$1125,$B$2:$B$1125),"")</f>
        <v>Medical Drugs</v>
      </c>
      <c r="H284" s="3" t="str">
        <f aca="false">IF(MID(iMind!H284,5*2+2+1,5)&lt;&gt;"",LOOKUP(VALUE(MID(iMind!H284,5*2+2+1,5)),$A$2:$A$1125,$B$2:$B$1125),"")</f>
        <v>Other Category</v>
      </c>
      <c r="I284" s="3" t="str">
        <f aca="false">IF(MID(iMind!H284,5*3+3+1,5)&lt;&gt;"",LOOKUP(VALUE(MID(iMind!H284,5*3+3+1,5)),$A$2:$A$1125,$B$2:$B$1125),"")</f>
        <v>Hypnotics &amp; Sedatives: Barbiturate</v>
      </c>
      <c r="J284" s="3" t="str">
        <f aca="false">IF(MID(iMind!H284,5*4+4+1,5)&lt;&gt;"",LOOKUP(VALUE(MID(iMind!H284,5*4+4+1,5)),$A$2:$A$1125,$B$2:$B$1125),"")</f>
        <v/>
      </c>
      <c r="K284" s="0" t="n">
        <f aca="false">IF(J284&lt;&gt;"",5, IF(I284&lt;&gt;"",4, IF(H284&lt;&gt;"",3, IF(G284&lt;&gt;"",2, IF(F284&lt;&gt;"",1, 0)))))</f>
        <v>4</v>
      </c>
      <c r="L284" s="0" t="n">
        <v>0</v>
      </c>
      <c r="M284" s="6" t="n">
        <f aca="false">iMind!D284</f>
        <v>1</v>
      </c>
    </row>
    <row r="285" customFormat="false" ht="12.8" hidden="false" customHeight="false" outlineLevel="0" collapsed="false">
      <c r="A285" s="4" t="n">
        <f aca="false">iMind!A285</f>
        <v>10278</v>
      </c>
      <c r="B285" s="0" t="str">
        <f aca="false">iMind!B285</f>
        <v>Hypnotics &amp; Sedatives: Unknown</v>
      </c>
      <c r="C285" s="0" t="str">
        <f aca="false">iMind!R285</f>
        <v>Neuro-Muscular System</v>
      </c>
      <c r="D285" s="0" t="str">
        <f aca="false">IF(J285&lt;&gt;"","//"&amp;_xlfn.TEXTJOIN("//",1,F285:I285), IF(I285&lt;&gt;"","//"&amp;_xlfn.TEXTJOIN("//",1,F285:H285), IF(H285&lt;&gt;"","//"&amp;_xlfn.TEXTJOIN("//",1,F285:G285), IF(G285&lt;&gt;"","//"&amp;F285, "//"))))</f>
        <v>//Products//Medical Drugs//Other Category</v>
      </c>
      <c r="E285" s="0" t="str">
        <f aca="false">iMind!H285</f>
        <v>10000-10001-10023-10278</v>
      </c>
      <c r="F285" s="5" t="str">
        <f aca="false">LOOKUP(VALUE(LEFT(iMind!H285,SEARCH("-",iMind!H285,1)-1)),$A$2:$A$1125,$B$2:$B$1125)</f>
        <v>Products</v>
      </c>
      <c r="G285" s="5" t="str">
        <f aca="false">IF(MID(iMind!H285,SEARCH("-",iMind!H285,1)+1,5)&lt;&gt;"",LOOKUP(VALUE(MID(iMind!H285,SEARCH("-",iMind!H285,1)+1,5)),$A$2:$A$1125,$B$2:$B$1125),"")</f>
        <v>Medical Drugs</v>
      </c>
      <c r="H285" s="3" t="str">
        <f aca="false">IF(MID(iMind!H285,5*2+2+1,5)&lt;&gt;"",LOOKUP(VALUE(MID(iMind!H285,5*2+2+1,5)),$A$2:$A$1125,$B$2:$B$1125),"")</f>
        <v>Other Category</v>
      </c>
      <c r="I285" s="3" t="str">
        <f aca="false">IF(MID(iMind!H285,5*3+3+1,5)&lt;&gt;"",LOOKUP(VALUE(MID(iMind!H285,5*3+3+1,5)),$A$2:$A$1125,$B$2:$B$1125),"")</f>
        <v>Hypnotics &amp; Sedatives: Unknown</v>
      </c>
      <c r="J285" s="3" t="str">
        <f aca="false">IF(MID(iMind!H285,5*4+4+1,5)&lt;&gt;"",LOOKUP(VALUE(MID(iMind!H285,5*4+4+1,5)),$A$2:$A$1125,$B$2:$B$1125),"")</f>
        <v/>
      </c>
      <c r="K285" s="0" t="n">
        <f aca="false">IF(J285&lt;&gt;"",5, IF(I285&lt;&gt;"",4, IF(H285&lt;&gt;"",3, IF(G285&lt;&gt;"",2, IF(F285&lt;&gt;"",1, 0)))))</f>
        <v>4</v>
      </c>
      <c r="L285" s="0" t="n">
        <v>0</v>
      </c>
      <c r="M285" s="6" t="n">
        <f aca="false">iMind!D285</f>
        <v>1</v>
      </c>
    </row>
    <row r="286" customFormat="false" ht="12.8" hidden="false" customHeight="false" outlineLevel="0" collapsed="false">
      <c r="A286" s="4" t="n">
        <f aca="false">iMind!A286</f>
        <v>10279</v>
      </c>
      <c r="B286" s="0" t="str">
        <f aca="false">iMind!B286</f>
        <v>Hypnotics &amp; Sedatives: Others</v>
      </c>
      <c r="C286" s="0" t="str">
        <f aca="false">iMind!R286</f>
        <v>Neuro-Muscular System</v>
      </c>
      <c r="D286" s="0" t="str">
        <f aca="false">IF(J286&lt;&gt;"","//"&amp;_xlfn.TEXTJOIN("//",1,F286:I286), IF(I286&lt;&gt;"","//"&amp;_xlfn.TEXTJOIN("//",1,F286:H286), IF(H286&lt;&gt;"","//"&amp;_xlfn.TEXTJOIN("//",1,F286:G286), IF(G286&lt;&gt;"","//"&amp;F286, "//"))))</f>
        <v>//Products//Medical Drugs//Other Category</v>
      </c>
      <c r="E286" s="0" t="str">
        <f aca="false">iMind!H286</f>
        <v>10000-10001-10023-10279</v>
      </c>
      <c r="F286" s="5" t="str">
        <f aca="false">LOOKUP(VALUE(LEFT(iMind!H286,SEARCH("-",iMind!H286,1)-1)),$A$2:$A$1125,$B$2:$B$1125)</f>
        <v>Products</v>
      </c>
      <c r="G286" s="5" t="str">
        <f aca="false">IF(MID(iMind!H286,SEARCH("-",iMind!H286,1)+1,5)&lt;&gt;"",LOOKUP(VALUE(MID(iMind!H286,SEARCH("-",iMind!H286,1)+1,5)),$A$2:$A$1125,$B$2:$B$1125),"")</f>
        <v>Medical Drugs</v>
      </c>
      <c r="H286" s="3" t="str">
        <f aca="false">IF(MID(iMind!H286,5*2+2+1,5)&lt;&gt;"",LOOKUP(VALUE(MID(iMind!H286,5*2+2+1,5)),$A$2:$A$1125,$B$2:$B$1125),"")</f>
        <v>Other Category</v>
      </c>
      <c r="I286" s="3" t="str">
        <f aca="false">IF(MID(iMind!H286,5*3+3+1,5)&lt;&gt;"",LOOKUP(VALUE(MID(iMind!H286,5*3+3+1,5)),$A$2:$A$1125,$B$2:$B$1125),"")</f>
        <v>Hypnotics &amp; Sedatives: Others</v>
      </c>
      <c r="J286" s="3" t="str">
        <f aca="false">IF(MID(iMind!H286,5*4+4+1,5)&lt;&gt;"",LOOKUP(VALUE(MID(iMind!H286,5*4+4+1,5)),$A$2:$A$1125,$B$2:$B$1125),"")</f>
        <v/>
      </c>
      <c r="K286" s="0" t="n">
        <f aca="false">IF(J286&lt;&gt;"",5, IF(I286&lt;&gt;"",4, IF(H286&lt;&gt;"",3, IF(G286&lt;&gt;"",2, IF(F286&lt;&gt;"",1, 0)))))</f>
        <v>4</v>
      </c>
      <c r="L286" s="0" t="n">
        <v>0</v>
      </c>
      <c r="M286" s="6" t="n">
        <f aca="false">iMind!D286</f>
        <v>1</v>
      </c>
    </row>
    <row r="287" customFormat="false" ht="12.8" hidden="false" customHeight="false" outlineLevel="0" collapsed="false">
      <c r="A287" s="4" t="n">
        <f aca="false">iMind!A287</f>
        <v>10280</v>
      </c>
      <c r="B287" s="0" t="str">
        <f aca="false">iMind!B287</f>
        <v>Anticonvulsants: Benzodiazepine</v>
      </c>
      <c r="C287" s="0" t="str">
        <f aca="false">iMind!R287</f>
        <v>Neuro-Muscular System</v>
      </c>
      <c r="D287" s="0" t="str">
        <f aca="false">IF(J287&lt;&gt;"","//"&amp;_xlfn.TEXTJOIN("//",1,F287:I287), IF(I287&lt;&gt;"","//"&amp;_xlfn.TEXTJOIN("//",1,F287:H287), IF(H287&lt;&gt;"","//"&amp;_xlfn.TEXTJOIN("//",1,F287:G287), IF(G287&lt;&gt;"","//"&amp;F287, "//"))))</f>
        <v>//Products//Medical Drugs//Other Category</v>
      </c>
      <c r="E287" s="0" t="str">
        <f aca="false">iMind!H287</f>
        <v>10000-10001-10023-10280</v>
      </c>
      <c r="F287" s="5" t="str">
        <f aca="false">LOOKUP(VALUE(LEFT(iMind!H287,SEARCH("-",iMind!H287,1)-1)),$A$2:$A$1125,$B$2:$B$1125)</f>
        <v>Products</v>
      </c>
      <c r="G287" s="5" t="str">
        <f aca="false">IF(MID(iMind!H287,SEARCH("-",iMind!H287,1)+1,5)&lt;&gt;"",LOOKUP(VALUE(MID(iMind!H287,SEARCH("-",iMind!H287,1)+1,5)),$A$2:$A$1125,$B$2:$B$1125),"")</f>
        <v>Medical Drugs</v>
      </c>
      <c r="H287" s="3" t="str">
        <f aca="false">IF(MID(iMind!H287,5*2+2+1,5)&lt;&gt;"",LOOKUP(VALUE(MID(iMind!H287,5*2+2+1,5)),$A$2:$A$1125,$B$2:$B$1125),"")</f>
        <v>Other Category</v>
      </c>
      <c r="I287" s="3" t="str">
        <f aca="false">IF(MID(iMind!H287,5*3+3+1,5)&lt;&gt;"",LOOKUP(VALUE(MID(iMind!H287,5*3+3+1,5)),$A$2:$A$1125,$B$2:$B$1125),"")</f>
        <v>Anticonvulsants: Benzodiazepine</v>
      </c>
      <c r="J287" s="3" t="str">
        <f aca="false">IF(MID(iMind!H287,5*4+4+1,5)&lt;&gt;"",LOOKUP(VALUE(MID(iMind!H287,5*4+4+1,5)),$A$2:$A$1125,$B$2:$B$1125),"")</f>
        <v/>
      </c>
      <c r="K287" s="0" t="n">
        <f aca="false">IF(J287&lt;&gt;"",5, IF(I287&lt;&gt;"",4, IF(H287&lt;&gt;"",3, IF(G287&lt;&gt;"",2, IF(F287&lt;&gt;"",1, 0)))))</f>
        <v>4</v>
      </c>
      <c r="L287" s="0" t="n">
        <v>0</v>
      </c>
      <c r="M287" s="6" t="n">
        <f aca="false">iMind!D287</f>
        <v>1</v>
      </c>
    </row>
    <row r="288" customFormat="false" ht="12.8" hidden="false" customHeight="false" outlineLevel="0" collapsed="false">
      <c r="A288" s="4" t="n">
        <f aca="false">iMind!A288</f>
        <v>10281</v>
      </c>
      <c r="B288" s="0" t="str">
        <f aca="false">iMind!B288</f>
        <v>Anticonvulsants: Valproate</v>
      </c>
      <c r="C288" s="0" t="str">
        <f aca="false">iMind!R288</f>
        <v>Neuro-Muscular System</v>
      </c>
      <c r="D288" s="0" t="str">
        <f aca="false">IF(J288&lt;&gt;"","//"&amp;_xlfn.TEXTJOIN("//",1,F288:I288), IF(I288&lt;&gt;"","//"&amp;_xlfn.TEXTJOIN("//",1,F288:H288), IF(H288&lt;&gt;"","//"&amp;_xlfn.TEXTJOIN("//",1,F288:G288), IF(G288&lt;&gt;"","//"&amp;F288, "//"))))</f>
        <v>//Products//Medical Drugs//Other Category</v>
      </c>
      <c r="E288" s="0" t="str">
        <f aca="false">iMind!H288</f>
        <v>10000-10001-10023-10281</v>
      </c>
      <c r="F288" s="5" t="str">
        <f aca="false">LOOKUP(VALUE(LEFT(iMind!H288,SEARCH("-",iMind!H288,1)-1)),$A$2:$A$1125,$B$2:$B$1125)</f>
        <v>Products</v>
      </c>
      <c r="G288" s="5" t="str">
        <f aca="false">IF(MID(iMind!H288,SEARCH("-",iMind!H288,1)+1,5)&lt;&gt;"",LOOKUP(VALUE(MID(iMind!H288,SEARCH("-",iMind!H288,1)+1,5)),$A$2:$A$1125,$B$2:$B$1125),"")</f>
        <v>Medical Drugs</v>
      </c>
      <c r="H288" s="3" t="str">
        <f aca="false">IF(MID(iMind!H288,5*2+2+1,5)&lt;&gt;"",LOOKUP(VALUE(MID(iMind!H288,5*2+2+1,5)),$A$2:$A$1125,$B$2:$B$1125),"")</f>
        <v>Other Category</v>
      </c>
      <c r="I288" s="3" t="str">
        <f aca="false">IF(MID(iMind!H288,5*3+3+1,5)&lt;&gt;"",LOOKUP(VALUE(MID(iMind!H288,5*3+3+1,5)),$A$2:$A$1125,$B$2:$B$1125),"")</f>
        <v>Anticonvulsants: Valproate</v>
      </c>
      <c r="J288" s="3" t="str">
        <f aca="false">IF(MID(iMind!H288,5*4+4+1,5)&lt;&gt;"",LOOKUP(VALUE(MID(iMind!H288,5*4+4+1,5)),$A$2:$A$1125,$B$2:$B$1125),"")</f>
        <v/>
      </c>
      <c r="K288" s="0" t="n">
        <f aca="false">IF(J288&lt;&gt;"",5, IF(I288&lt;&gt;"",4, IF(H288&lt;&gt;"",3, IF(G288&lt;&gt;"",2, IF(F288&lt;&gt;"",1, 0)))))</f>
        <v>4</v>
      </c>
      <c r="L288" s="0" t="n">
        <v>0</v>
      </c>
      <c r="M288" s="6" t="n">
        <f aca="false">iMind!D288</f>
        <v>1</v>
      </c>
    </row>
    <row r="289" customFormat="false" ht="12.8" hidden="false" customHeight="false" outlineLevel="0" collapsed="false">
      <c r="A289" s="4" t="n">
        <f aca="false">iMind!A289</f>
        <v>10282</v>
      </c>
      <c r="B289" s="0" t="str">
        <f aca="false">iMind!B289</f>
        <v>Anticonvulsants: Phenytoin</v>
      </c>
      <c r="C289" s="0" t="str">
        <f aca="false">iMind!R289</f>
        <v>Neuro-Muscular System</v>
      </c>
      <c r="D289" s="0" t="str">
        <f aca="false">IF(J289&lt;&gt;"","//"&amp;_xlfn.TEXTJOIN("//",1,F289:I289), IF(I289&lt;&gt;"","//"&amp;_xlfn.TEXTJOIN("//",1,F289:H289), IF(H289&lt;&gt;"","//"&amp;_xlfn.TEXTJOIN("//",1,F289:G289), IF(G289&lt;&gt;"","//"&amp;F289, "//"))))</f>
        <v>//Products//Medical Drugs//Other Category</v>
      </c>
      <c r="E289" s="0" t="str">
        <f aca="false">iMind!H289</f>
        <v>10000-10001-10023-10282</v>
      </c>
      <c r="F289" s="5" t="str">
        <f aca="false">LOOKUP(VALUE(LEFT(iMind!H289,SEARCH("-",iMind!H289,1)-1)),$A$2:$A$1125,$B$2:$B$1125)</f>
        <v>Products</v>
      </c>
      <c r="G289" s="5" t="str">
        <f aca="false">IF(MID(iMind!H289,SEARCH("-",iMind!H289,1)+1,5)&lt;&gt;"",LOOKUP(VALUE(MID(iMind!H289,SEARCH("-",iMind!H289,1)+1,5)),$A$2:$A$1125,$B$2:$B$1125),"")</f>
        <v>Medical Drugs</v>
      </c>
      <c r="H289" s="3" t="str">
        <f aca="false">IF(MID(iMind!H289,5*2+2+1,5)&lt;&gt;"",LOOKUP(VALUE(MID(iMind!H289,5*2+2+1,5)),$A$2:$A$1125,$B$2:$B$1125),"")</f>
        <v>Other Category</v>
      </c>
      <c r="I289" s="3" t="str">
        <f aca="false">IF(MID(iMind!H289,5*3+3+1,5)&lt;&gt;"",LOOKUP(VALUE(MID(iMind!H289,5*3+3+1,5)),$A$2:$A$1125,$B$2:$B$1125),"")</f>
        <v>Anticonvulsants: Phenytoin</v>
      </c>
      <c r="J289" s="3" t="str">
        <f aca="false">IF(MID(iMind!H289,5*4+4+1,5)&lt;&gt;"",LOOKUP(VALUE(MID(iMind!H289,5*4+4+1,5)),$A$2:$A$1125,$B$2:$B$1125),"")</f>
        <v/>
      </c>
      <c r="K289" s="0" t="n">
        <f aca="false">IF(J289&lt;&gt;"",5, IF(I289&lt;&gt;"",4, IF(H289&lt;&gt;"",3, IF(G289&lt;&gt;"",2, IF(F289&lt;&gt;"",1, 0)))))</f>
        <v>4</v>
      </c>
      <c r="L289" s="0" t="n">
        <v>0</v>
      </c>
      <c r="M289" s="6" t="n">
        <f aca="false">iMind!D289</f>
        <v>1</v>
      </c>
    </row>
    <row r="290" customFormat="false" ht="12.8" hidden="false" customHeight="false" outlineLevel="0" collapsed="false">
      <c r="A290" s="4" t="n">
        <f aca="false">iMind!A290</f>
        <v>10283</v>
      </c>
      <c r="B290" s="0" t="str">
        <f aca="false">iMind!B290</f>
        <v>Anticonvulsants: Unknown</v>
      </c>
      <c r="C290" s="0" t="str">
        <f aca="false">iMind!R290</f>
        <v>Neuro-Muscular System</v>
      </c>
      <c r="D290" s="0" t="str">
        <f aca="false">IF(J290&lt;&gt;"","//"&amp;_xlfn.TEXTJOIN("//",1,F290:I290), IF(I290&lt;&gt;"","//"&amp;_xlfn.TEXTJOIN("//",1,F290:H290), IF(H290&lt;&gt;"","//"&amp;_xlfn.TEXTJOIN("//",1,F290:G290), IF(G290&lt;&gt;"","//"&amp;F290, "//"))))</f>
        <v>//Products//Medical Drugs//Other Category</v>
      </c>
      <c r="E290" s="0" t="str">
        <f aca="false">iMind!H290</f>
        <v>10000-10001-10023-10283</v>
      </c>
      <c r="F290" s="5" t="str">
        <f aca="false">LOOKUP(VALUE(LEFT(iMind!H290,SEARCH("-",iMind!H290,1)-1)),$A$2:$A$1125,$B$2:$B$1125)</f>
        <v>Products</v>
      </c>
      <c r="G290" s="5" t="str">
        <f aca="false">IF(MID(iMind!H290,SEARCH("-",iMind!H290,1)+1,5)&lt;&gt;"",LOOKUP(VALUE(MID(iMind!H290,SEARCH("-",iMind!H290,1)+1,5)),$A$2:$A$1125,$B$2:$B$1125),"")</f>
        <v>Medical Drugs</v>
      </c>
      <c r="H290" s="3" t="str">
        <f aca="false">IF(MID(iMind!H290,5*2+2+1,5)&lt;&gt;"",LOOKUP(VALUE(MID(iMind!H290,5*2+2+1,5)),$A$2:$A$1125,$B$2:$B$1125),"")</f>
        <v>Other Category</v>
      </c>
      <c r="I290" s="3" t="str">
        <f aca="false">IF(MID(iMind!H290,5*3+3+1,5)&lt;&gt;"",LOOKUP(VALUE(MID(iMind!H290,5*3+3+1,5)),$A$2:$A$1125,$B$2:$B$1125),"")</f>
        <v>Anticonvulsants: Unknown</v>
      </c>
      <c r="J290" s="3" t="str">
        <f aca="false">IF(MID(iMind!H290,5*4+4+1,5)&lt;&gt;"",LOOKUP(VALUE(MID(iMind!H290,5*4+4+1,5)),$A$2:$A$1125,$B$2:$B$1125),"")</f>
        <v/>
      </c>
      <c r="K290" s="0" t="n">
        <f aca="false">IF(J290&lt;&gt;"",5, IF(I290&lt;&gt;"",4, IF(H290&lt;&gt;"",3, IF(G290&lt;&gt;"",2, IF(F290&lt;&gt;"",1, 0)))))</f>
        <v>4</v>
      </c>
      <c r="L290" s="0" t="n">
        <v>0</v>
      </c>
      <c r="M290" s="6" t="n">
        <f aca="false">iMind!D290</f>
        <v>1</v>
      </c>
    </row>
    <row r="291" customFormat="false" ht="12.8" hidden="false" customHeight="false" outlineLevel="0" collapsed="false">
      <c r="A291" s="4" t="n">
        <f aca="false">iMind!A291</f>
        <v>10284</v>
      </c>
      <c r="B291" s="0" t="str">
        <f aca="false">iMind!B291</f>
        <v>Anticonvulsants: Others</v>
      </c>
      <c r="C291" s="0" t="str">
        <f aca="false">iMind!R291</f>
        <v>Neuro-Muscular System</v>
      </c>
      <c r="D291" s="0" t="str">
        <f aca="false">IF(J291&lt;&gt;"","//"&amp;_xlfn.TEXTJOIN("//",1,F291:I291), IF(I291&lt;&gt;"","//"&amp;_xlfn.TEXTJOIN("//",1,F291:H291), IF(H291&lt;&gt;"","//"&amp;_xlfn.TEXTJOIN("//",1,F291:G291), IF(G291&lt;&gt;"","//"&amp;F291, "//"))))</f>
        <v>//Products//Medical Drugs//Other Category</v>
      </c>
      <c r="E291" s="0" t="str">
        <f aca="false">iMind!H291</f>
        <v>10000-10001-10023-10284</v>
      </c>
      <c r="F291" s="5" t="str">
        <f aca="false">LOOKUP(VALUE(LEFT(iMind!H291,SEARCH("-",iMind!H291,1)-1)),$A$2:$A$1125,$B$2:$B$1125)</f>
        <v>Products</v>
      </c>
      <c r="G291" s="5" t="str">
        <f aca="false">IF(MID(iMind!H291,SEARCH("-",iMind!H291,1)+1,5)&lt;&gt;"",LOOKUP(VALUE(MID(iMind!H291,SEARCH("-",iMind!H291,1)+1,5)),$A$2:$A$1125,$B$2:$B$1125),"")</f>
        <v>Medical Drugs</v>
      </c>
      <c r="H291" s="3" t="str">
        <f aca="false">IF(MID(iMind!H291,5*2+2+1,5)&lt;&gt;"",LOOKUP(VALUE(MID(iMind!H291,5*2+2+1,5)),$A$2:$A$1125,$B$2:$B$1125),"")</f>
        <v>Other Category</v>
      </c>
      <c r="I291" s="3" t="str">
        <f aca="false">IF(MID(iMind!H291,5*3+3+1,5)&lt;&gt;"",LOOKUP(VALUE(MID(iMind!H291,5*3+3+1,5)),$A$2:$A$1125,$B$2:$B$1125),"")</f>
        <v>Anticonvulsants: Others</v>
      </c>
      <c r="J291" s="3" t="str">
        <f aca="false">IF(MID(iMind!H291,5*4+4+1,5)&lt;&gt;"",LOOKUP(VALUE(MID(iMind!H291,5*4+4+1,5)),$A$2:$A$1125,$B$2:$B$1125),"")</f>
        <v/>
      </c>
      <c r="K291" s="0" t="n">
        <f aca="false">IF(J291&lt;&gt;"",5, IF(I291&lt;&gt;"",4, IF(H291&lt;&gt;"",3, IF(G291&lt;&gt;"",2, IF(F291&lt;&gt;"",1, 0)))))</f>
        <v>4</v>
      </c>
      <c r="L291" s="0" t="n">
        <v>0</v>
      </c>
      <c r="M291" s="6" t="n">
        <f aca="false">iMind!D291</f>
        <v>1</v>
      </c>
    </row>
    <row r="292" customFormat="false" ht="12.8" hidden="false" customHeight="false" outlineLevel="0" collapsed="false">
      <c r="A292" s="4" t="n">
        <f aca="false">iMind!A292</f>
        <v>10285</v>
      </c>
      <c r="B292" s="0" t="str">
        <f aca="false">iMind!B292</f>
        <v>Antidepressants: Tricyclic</v>
      </c>
      <c r="C292" s="0" t="str">
        <f aca="false">iMind!R292</f>
        <v>Neuro-Muscular System</v>
      </c>
      <c r="D292" s="0" t="str">
        <f aca="false">IF(J292&lt;&gt;"","//"&amp;_xlfn.TEXTJOIN("//",1,F292:I292), IF(I292&lt;&gt;"","//"&amp;_xlfn.TEXTJOIN("//",1,F292:H292), IF(H292&lt;&gt;"","//"&amp;_xlfn.TEXTJOIN("//",1,F292:G292), IF(G292&lt;&gt;"","//"&amp;F292, "//"))))</f>
        <v>//Products//Medical Drugs//Other Category</v>
      </c>
      <c r="E292" s="0" t="str">
        <f aca="false">iMind!H292</f>
        <v>10000-10001-10023-10285</v>
      </c>
      <c r="F292" s="5" t="str">
        <f aca="false">LOOKUP(VALUE(LEFT(iMind!H292,SEARCH("-",iMind!H292,1)-1)),$A$2:$A$1125,$B$2:$B$1125)</f>
        <v>Products</v>
      </c>
      <c r="G292" s="5" t="str">
        <f aca="false">IF(MID(iMind!H292,SEARCH("-",iMind!H292,1)+1,5)&lt;&gt;"",LOOKUP(VALUE(MID(iMind!H292,SEARCH("-",iMind!H292,1)+1,5)),$A$2:$A$1125,$B$2:$B$1125),"")</f>
        <v>Medical Drugs</v>
      </c>
      <c r="H292" s="3" t="str">
        <f aca="false">IF(MID(iMind!H292,5*2+2+1,5)&lt;&gt;"",LOOKUP(VALUE(MID(iMind!H292,5*2+2+1,5)),$A$2:$A$1125,$B$2:$B$1125),"")</f>
        <v>Other Category</v>
      </c>
      <c r="I292" s="3" t="str">
        <f aca="false">IF(MID(iMind!H292,5*3+3+1,5)&lt;&gt;"",LOOKUP(VALUE(MID(iMind!H292,5*3+3+1,5)),$A$2:$A$1125,$B$2:$B$1125),"")</f>
        <v>Antidepressants: Tricyclic</v>
      </c>
      <c r="J292" s="3" t="str">
        <f aca="false">IF(MID(iMind!H292,5*4+4+1,5)&lt;&gt;"",LOOKUP(VALUE(MID(iMind!H292,5*4+4+1,5)),$A$2:$A$1125,$B$2:$B$1125),"")</f>
        <v/>
      </c>
      <c r="K292" s="0" t="n">
        <f aca="false">IF(J292&lt;&gt;"",5, IF(I292&lt;&gt;"",4, IF(H292&lt;&gt;"",3, IF(G292&lt;&gt;"",2, IF(F292&lt;&gt;"",1, 0)))))</f>
        <v>4</v>
      </c>
      <c r="L292" s="0" t="n">
        <v>0</v>
      </c>
      <c r="M292" s="6" t="n">
        <f aca="false">iMind!D292</f>
        <v>1</v>
      </c>
    </row>
    <row r="293" customFormat="false" ht="12.8" hidden="false" customHeight="false" outlineLevel="0" collapsed="false">
      <c r="A293" s="4" t="n">
        <f aca="false">iMind!A293</f>
        <v>10286</v>
      </c>
      <c r="B293" s="0" t="str">
        <f aca="false">iMind!B293</f>
        <v>Antidepressants: Thioxanthine</v>
      </c>
      <c r="C293" s="0" t="str">
        <f aca="false">iMind!R293</f>
        <v>Neuro-Muscular System</v>
      </c>
      <c r="D293" s="0" t="str">
        <f aca="false">IF(J293&lt;&gt;"","//"&amp;_xlfn.TEXTJOIN("//",1,F293:I293), IF(I293&lt;&gt;"","//"&amp;_xlfn.TEXTJOIN("//",1,F293:H293), IF(H293&lt;&gt;"","//"&amp;_xlfn.TEXTJOIN("//",1,F293:G293), IF(G293&lt;&gt;"","//"&amp;F293, "//"))))</f>
        <v>//Products//Medical Drugs//Other Category</v>
      </c>
      <c r="E293" s="0" t="str">
        <f aca="false">iMind!H293</f>
        <v>10000-10001-10023-10286</v>
      </c>
      <c r="F293" s="5" t="str">
        <f aca="false">LOOKUP(VALUE(LEFT(iMind!H293,SEARCH("-",iMind!H293,1)-1)),$A$2:$A$1125,$B$2:$B$1125)</f>
        <v>Products</v>
      </c>
      <c r="G293" s="5" t="str">
        <f aca="false">IF(MID(iMind!H293,SEARCH("-",iMind!H293,1)+1,5)&lt;&gt;"",LOOKUP(VALUE(MID(iMind!H293,SEARCH("-",iMind!H293,1)+1,5)),$A$2:$A$1125,$B$2:$B$1125),"")</f>
        <v>Medical Drugs</v>
      </c>
      <c r="H293" s="3" t="str">
        <f aca="false">IF(MID(iMind!H293,5*2+2+1,5)&lt;&gt;"",LOOKUP(VALUE(MID(iMind!H293,5*2+2+1,5)),$A$2:$A$1125,$B$2:$B$1125),"")</f>
        <v>Other Category</v>
      </c>
      <c r="I293" s="3" t="str">
        <f aca="false">IF(MID(iMind!H293,5*3+3+1,5)&lt;&gt;"",LOOKUP(VALUE(MID(iMind!H293,5*3+3+1,5)),$A$2:$A$1125,$B$2:$B$1125),"")</f>
        <v>Antidepressants: Thioxanthine</v>
      </c>
      <c r="J293" s="3" t="str">
        <f aca="false">IF(MID(iMind!H293,5*4+4+1,5)&lt;&gt;"",LOOKUP(VALUE(MID(iMind!H293,5*4+4+1,5)),$A$2:$A$1125,$B$2:$B$1125),"")</f>
        <v/>
      </c>
      <c r="K293" s="0" t="n">
        <f aca="false">IF(J293&lt;&gt;"",5, IF(I293&lt;&gt;"",4, IF(H293&lt;&gt;"",3, IF(G293&lt;&gt;"",2, IF(F293&lt;&gt;"",1, 0)))))</f>
        <v>4</v>
      </c>
      <c r="L293" s="0" t="n">
        <v>0</v>
      </c>
      <c r="M293" s="6" t="n">
        <f aca="false">iMind!D293</f>
        <v>1</v>
      </c>
    </row>
    <row r="294" customFormat="false" ht="12.8" hidden="false" customHeight="false" outlineLevel="0" collapsed="false">
      <c r="A294" s="4" t="n">
        <f aca="false">iMind!A294</f>
        <v>10287</v>
      </c>
      <c r="B294" s="0" t="str">
        <f aca="false">iMind!B294</f>
        <v>Antidepressants: Atypical tetracyclic</v>
      </c>
      <c r="C294" s="0" t="str">
        <f aca="false">iMind!R294</f>
        <v>Neuro-Muscular System</v>
      </c>
      <c r="D294" s="0" t="str">
        <f aca="false">IF(J294&lt;&gt;"","//"&amp;_xlfn.TEXTJOIN("//",1,F294:I294), IF(I294&lt;&gt;"","//"&amp;_xlfn.TEXTJOIN("//",1,F294:H294), IF(H294&lt;&gt;"","//"&amp;_xlfn.TEXTJOIN("//",1,F294:G294), IF(G294&lt;&gt;"","//"&amp;F294, "//"))))</f>
        <v>//Products//Medical Drugs//Other Category</v>
      </c>
      <c r="E294" s="0" t="str">
        <f aca="false">iMind!H294</f>
        <v>10000-10001-10023-10287</v>
      </c>
      <c r="F294" s="5" t="str">
        <f aca="false">LOOKUP(VALUE(LEFT(iMind!H294,SEARCH("-",iMind!H294,1)-1)),$A$2:$A$1125,$B$2:$B$1125)</f>
        <v>Products</v>
      </c>
      <c r="G294" s="5" t="str">
        <f aca="false">IF(MID(iMind!H294,SEARCH("-",iMind!H294,1)+1,5)&lt;&gt;"",LOOKUP(VALUE(MID(iMind!H294,SEARCH("-",iMind!H294,1)+1,5)),$A$2:$A$1125,$B$2:$B$1125),"")</f>
        <v>Medical Drugs</v>
      </c>
      <c r="H294" s="3" t="str">
        <f aca="false">IF(MID(iMind!H294,5*2+2+1,5)&lt;&gt;"",LOOKUP(VALUE(MID(iMind!H294,5*2+2+1,5)),$A$2:$A$1125,$B$2:$B$1125),"")</f>
        <v>Other Category</v>
      </c>
      <c r="I294" s="3" t="str">
        <f aca="false">IF(MID(iMind!H294,5*3+3+1,5)&lt;&gt;"",LOOKUP(VALUE(MID(iMind!H294,5*3+3+1,5)),$A$2:$A$1125,$B$2:$B$1125),"")</f>
        <v>Antidepressants: Atypical tetracyclic</v>
      </c>
      <c r="J294" s="3" t="str">
        <f aca="false">IF(MID(iMind!H294,5*4+4+1,5)&lt;&gt;"",LOOKUP(VALUE(MID(iMind!H294,5*4+4+1,5)),$A$2:$A$1125,$B$2:$B$1125),"")</f>
        <v/>
      </c>
      <c r="K294" s="0" t="n">
        <f aca="false">IF(J294&lt;&gt;"",5, IF(I294&lt;&gt;"",4, IF(H294&lt;&gt;"",3, IF(G294&lt;&gt;"",2, IF(F294&lt;&gt;"",1, 0)))))</f>
        <v>4</v>
      </c>
      <c r="L294" s="0" t="n">
        <v>0</v>
      </c>
      <c r="M294" s="6" t="n">
        <f aca="false">iMind!D294</f>
        <v>1</v>
      </c>
    </row>
    <row r="295" customFormat="false" ht="12.8" hidden="false" customHeight="false" outlineLevel="0" collapsed="false">
      <c r="A295" s="4" t="n">
        <f aca="false">iMind!A295</f>
        <v>10288</v>
      </c>
      <c r="B295" s="0" t="str">
        <f aca="false">iMind!B295</f>
        <v>Antidepressants: Lithium</v>
      </c>
      <c r="C295" s="0" t="str">
        <f aca="false">iMind!R295</f>
        <v>Neuro-Muscular System</v>
      </c>
      <c r="D295" s="0" t="str">
        <f aca="false">IF(J295&lt;&gt;"","//"&amp;_xlfn.TEXTJOIN("//",1,F295:I295), IF(I295&lt;&gt;"","//"&amp;_xlfn.TEXTJOIN("//",1,F295:H295), IF(H295&lt;&gt;"","//"&amp;_xlfn.TEXTJOIN("//",1,F295:G295), IF(G295&lt;&gt;"","//"&amp;F295, "//"))))</f>
        <v>//Products//Medical Drugs//Other Category</v>
      </c>
      <c r="E295" s="0" t="str">
        <f aca="false">iMind!H295</f>
        <v>10000-10001-10023-10288</v>
      </c>
      <c r="F295" s="5" t="str">
        <f aca="false">LOOKUP(VALUE(LEFT(iMind!H295,SEARCH("-",iMind!H295,1)-1)),$A$2:$A$1125,$B$2:$B$1125)</f>
        <v>Products</v>
      </c>
      <c r="G295" s="5" t="str">
        <f aca="false">IF(MID(iMind!H295,SEARCH("-",iMind!H295,1)+1,5)&lt;&gt;"",LOOKUP(VALUE(MID(iMind!H295,SEARCH("-",iMind!H295,1)+1,5)),$A$2:$A$1125,$B$2:$B$1125),"")</f>
        <v>Medical Drugs</v>
      </c>
      <c r="H295" s="3" t="str">
        <f aca="false">IF(MID(iMind!H295,5*2+2+1,5)&lt;&gt;"",LOOKUP(VALUE(MID(iMind!H295,5*2+2+1,5)),$A$2:$A$1125,$B$2:$B$1125),"")</f>
        <v>Other Category</v>
      </c>
      <c r="I295" s="3" t="str">
        <f aca="false">IF(MID(iMind!H295,5*3+3+1,5)&lt;&gt;"",LOOKUP(VALUE(MID(iMind!H295,5*3+3+1,5)),$A$2:$A$1125,$B$2:$B$1125),"")</f>
        <v>Antidepressants: Lithium</v>
      </c>
      <c r="J295" s="3" t="str">
        <f aca="false">IF(MID(iMind!H295,5*4+4+1,5)&lt;&gt;"",LOOKUP(VALUE(MID(iMind!H295,5*4+4+1,5)),$A$2:$A$1125,$B$2:$B$1125),"")</f>
        <v/>
      </c>
      <c r="K295" s="0" t="n">
        <f aca="false">IF(J295&lt;&gt;"",5, IF(I295&lt;&gt;"",4, IF(H295&lt;&gt;"",3, IF(G295&lt;&gt;"",2, IF(F295&lt;&gt;"",1, 0)))))</f>
        <v>4</v>
      </c>
      <c r="L295" s="0" t="n">
        <v>0</v>
      </c>
      <c r="M295" s="6" t="n">
        <f aca="false">iMind!D295</f>
        <v>1</v>
      </c>
    </row>
    <row r="296" customFormat="false" ht="12.8" hidden="false" customHeight="false" outlineLevel="0" collapsed="false">
      <c r="A296" s="4" t="n">
        <f aca="false">iMind!A296</f>
        <v>10289</v>
      </c>
      <c r="B296" s="0" t="str">
        <f aca="false">iMind!B296</f>
        <v>Antidepressants: SSRI</v>
      </c>
      <c r="C296" s="0" t="str">
        <f aca="false">iMind!R296</f>
        <v>Neuro-Muscular System</v>
      </c>
      <c r="D296" s="0" t="str">
        <f aca="false">IF(J296&lt;&gt;"","//"&amp;_xlfn.TEXTJOIN("//",1,F296:I296), IF(I296&lt;&gt;"","//"&amp;_xlfn.TEXTJOIN("//",1,F296:H296), IF(H296&lt;&gt;"","//"&amp;_xlfn.TEXTJOIN("//",1,F296:G296), IF(G296&lt;&gt;"","//"&amp;F296, "//"))))</f>
        <v>//Products//Medical Drugs//Other Category</v>
      </c>
      <c r="E296" s="0" t="str">
        <f aca="false">iMind!H296</f>
        <v>10000-10001-10023-10289</v>
      </c>
      <c r="F296" s="5" t="str">
        <f aca="false">LOOKUP(VALUE(LEFT(iMind!H296,SEARCH("-",iMind!H296,1)-1)),$A$2:$A$1125,$B$2:$B$1125)</f>
        <v>Products</v>
      </c>
      <c r="G296" s="5" t="str">
        <f aca="false">IF(MID(iMind!H296,SEARCH("-",iMind!H296,1)+1,5)&lt;&gt;"",LOOKUP(VALUE(MID(iMind!H296,SEARCH("-",iMind!H296,1)+1,5)),$A$2:$A$1125,$B$2:$B$1125),"")</f>
        <v>Medical Drugs</v>
      </c>
      <c r="H296" s="3" t="str">
        <f aca="false">IF(MID(iMind!H296,5*2+2+1,5)&lt;&gt;"",LOOKUP(VALUE(MID(iMind!H296,5*2+2+1,5)),$A$2:$A$1125,$B$2:$B$1125),"")</f>
        <v>Other Category</v>
      </c>
      <c r="I296" s="3" t="str">
        <f aca="false">IF(MID(iMind!H296,5*3+3+1,5)&lt;&gt;"",LOOKUP(VALUE(MID(iMind!H296,5*3+3+1,5)),$A$2:$A$1125,$B$2:$B$1125),"")</f>
        <v>Antidepressants: SSRI</v>
      </c>
      <c r="J296" s="3" t="str">
        <f aca="false">IF(MID(iMind!H296,5*4+4+1,5)&lt;&gt;"",LOOKUP(VALUE(MID(iMind!H296,5*4+4+1,5)),$A$2:$A$1125,$B$2:$B$1125),"")</f>
        <v/>
      </c>
      <c r="K296" s="0" t="n">
        <f aca="false">IF(J296&lt;&gt;"",5, IF(I296&lt;&gt;"",4, IF(H296&lt;&gt;"",3, IF(G296&lt;&gt;"",2, IF(F296&lt;&gt;"",1, 0)))))</f>
        <v>4</v>
      </c>
      <c r="L296" s="0" t="n">
        <v>0</v>
      </c>
      <c r="M296" s="6" t="n">
        <f aca="false">iMind!D296</f>
        <v>1</v>
      </c>
    </row>
    <row r="297" customFormat="false" ht="12.8" hidden="false" customHeight="false" outlineLevel="0" collapsed="false">
      <c r="A297" s="4" t="n">
        <f aca="false">iMind!A297</f>
        <v>10290</v>
      </c>
      <c r="B297" s="0" t="str">
        <f aca="false">iMind!B297</f>
        <v>Antidepressants: Others</v>
      </c>
      <c r="C297" s="0" t="str">
        <f aca="false">iMind!R297</f>
        <v>Neuro-Muscular System</v>
      </c>
      <c r="D297" s="0" t="str">
        <f aca="false">IF(J297&lt;&gt;"","//"&amp;_xlfn.TEXTJOIN("//",1,F297:I297), IF(I297&lt;&gt;"","//"&amp;_xlfn.TEXTJOIN("//",1,F297:H297), IF(H297&lt;&gt;"","//"&amp;_xlfn.TEXTJOIN("//",1,F297:G297), IF(G297&lt;&gt;"","//"&amp;F297, "//"))))</f>
        <v>//Products//Medical Drugs//Other Category</v>
      </c>
      <c r="E297" s="0" t="str">
        <f aca="false">iMind!H297</f>
        <v>10000-10001-10023-10290</v>
      </c>
      <c r="F297" s="5" t="str">
        <f aca="false">LOOKUP(VALUE(LEFT(iMind!H297,SEARCH("-",iMind!H297,1)-1)),$A$2:$A$1125,$B$2:$B$1125)</f>
        <v>Products</v>
      </c>
      <c r="G297" s="5" t="str">
        <f aca="false">IF(MID(iMind!H297,SEARCH("-",iMind!H297,1)+1,5)&lt;&gt;"",LOOKUP(VALUE(MID(iMind!H297,SEARCH("-",iMind!H297,1)+1,5)),$A$2:$A$1125,$B$2:$B$1125),"")</f>
        <v>Medical Drugs</v>
      </c>
      <c r="H297" s="3" t="str">
        <f aca="false">IF(MID(iMind!H297,5*2+2+1,5)&lt;&gt;"",LOOKUP(VALUE(MID(iMind!H297,5*2+2+1,5)),$A$2:$A$1125,$B$2:$B$1125),"")</f>
        <v>Other Category</v>
      </c>
      <c r="I297" s="3" t="str">
        <f aca="false">IF(MID(iMind!H297,5*3+3+1,5)&lt;&gt;"",LOOKUP(VALUE(MID(iMind!H297,5*3+3+1,5)),$A$2:$A$1125,$B$2:$B$1125),"")</f>
        <v>Antidepressants: Others</v>
      </c>
      <c r="J297" s="3" t="str">
        <f aca="false">IF(MID(iMind!H297,5*4+4+1,5)&lt;&gt;"",LOOKUP(VALUE(MID(iMind!H297,5*4+4+1,5)),$A$2:$A$1125,$B$2:$B$1125),"")</f>
        <v/>
      </c>
      <c r="K297" s="0" t="n">
        <f aca="false">IF(J297&lt;&gt;"",5, IF(I297&lt;&gt;"",4, IF(H297&lt;&gt;"",3, IF(G297&lt;&gt;"",2, IF(F297&lt;&gt;"",1, 0)))))</f>
        <v>4</v>
      </c>
      <c r="L297" s="0" t="n">
        <v>0</v>
      </c>
      <c r="M297" s="6" t="n">
        <f aca="false">iMind!D297</f>
        <v>1</v>
      </c>
    </row>
    <row r="298" customFormat="false" ht="12.8" hidden="false" customHeight="false" outlineLevel="0" collapsed="false">
      <c r="A298" s="4" t="n">
        <f aca="false">iMind!A298</f>
        <v>10291</v>
      </c>
      <c r="B298" s="0" t="str">
        <f aca="false">iMind!B298</f>
        <v>Antidepressants: Unknown</v>
      </c>
      <c r="C298" s="0" t="str">
        <f aca="false">iMind!R298</f>
        <v>Neuro-Muscular System</v>
      </c>
      <c r="D298" s="0" t="str">
        <f aca="false">IF(J298&lt;&gt;"","//"&amp;_xlfn.TEXTJOIN("//",1,F298:I298), IF(I298&lt;&gt;"","//"&amp;_xlfn.TEXTJOIN("//",1,F298:H298), IF(H298&lt;&gt;"","//"&amp;_xlfn.TEXTJOIN("//",1,F298:G298), IF(G298&lt;&gt;"","//"&amp;F298, "//"))))</f>
        <v>//Products//Medical Drugs//Other Category</v>
      </c>
      <c r="E298" s="0" t="str">
        <f aca="false">iMind!H298</f>
        <v>10000-10001-10023-10291</v>
      </c>
      <c r="F298" s="5" t="str">
        <f aca="false">LOOKUP(VALUE(LEFT(iMind!H298,SEARCH("-",iMind!H298,1)-1)),$A$2:$A$1125,$B$2:$B$1125)</f>
        <v>Products</v>
      </c>
      <c r="G298" s="5" t="str">
        <f aca="false">IF(MID(iMind!H298,SEARCH("-",iMind!H298,1)+1,5)&lt;&gt;"",LOOKUP(VALUE(MID(iMind!H298,SEARCH("-",iMind!H298,1)+1,5)),$A$2:$A$1125,$B$2:$B$1125),"")</f>
        <v>Medical Drugs</v>
      </c>
      <c r="H298" s="3" t="str">
        <f aca="false">IF(MID(iMind!H298,5*2+2+1,5)&lt;&gt;"",LOOKUP(VALUE(MID(iMind!H298,5*2+2+1,5)),$A$2:$A$1125,$B$2:$B$1125),"")</f>
        <v>Other Category</v>
      </c>
      <c r="I298" s="3" t="str">
        <f aca="false">IF(MID(iMind!H298,5*3+3+1,5)&lt;&gt;"",LOOKUP(VALUE(MID(iMind!H298,5*3+3+1,5)),$A$2:$A$1125,$B$2:$B$1125),"")</f>
        <v>Antidepressants: Unknown</v>
      </c>
      <c r="J298" s="3" t="str">
        <f aca="false">IF(MID(iMind!H298,5*4+4+1,5)&lt;&gt;"",LOOKUP(VALUE(MID(iMind!H298,5*4+4+1,5)),$A$2:$A$1125,$B$2:$B$1125),"")</f>
        <v/>
      </c>
      <c r="K298" s="0" t="n">
        <f aca="false">IF(J298&lt;&gt;"",5, IF(I298&lt;&gt;"",4, IF(H298&lt;&gt;"",3, IF(G298&lt;&gt;"",2, IF(F298&lt;&gt;"",1, 0)))))</f>
        <v>4</v>
      </c>
      <c r="L298" s="0" t="n">
        <v>0</v>
      </c>
      <c r="M298" s="6" t="n">
        <f aca="false">iMind!D298</f>
        <v>1</v>
      </c>
    </row>
    <row r="299" customFormat="false" ht="12.8" hidden="false" customHeight="false" outlineLevel="0" collapsed="false">
      <c r="A299" s="4" t="n">
        <f aca="false">iMind!A299</f>
        <v>10292</v>
      </c>
      <c r="B299" s="0" t="str">
        <f aca="false">iMind!B299</f>
        <v>CNS Stimulants</v>
      </c>
      <c r="C299" s="0" t="str">
        <f aca="false">iMind!R299</f>
        <v>Neuro-Muscular System</v>
      </c>
      <c r="D299" s="0" t="str">
        <f aca="false">IF(J299&lt;&gt;"","//"&amp;_xlfn.TEXTJOIN("//",1,F299:I299), IF(I299&lt;&gt;"","//"&amp;_xlfn.TEXTJOIN("//",1,F299:H299), IF(H299&lt;&gt;"","//"&amp;_xlfn.TEXTJOIN("//",1,F299:G299), IF(G299&lt;&gt;"","//"&amp;F299, "//"))))</f>
        <v>//Products//Medical Drugs//Other Category</v>
      </c>
      <c r="E299" s="0" t="str">
        <f aca="false">iMind!H299</f>
        <v>10000-10001-10023-10292</v>
      </c>
      <c r="F299" s="5" t="str">
        <f aca="false">LOOKUP(VALUE(LEFT(iMind!H299,SEARCH("-",iMind!H299,1)-1)),$A$2:$A$1125,$B$2:$B$1125)</f>
        <v>Products</v>
      </c>
      <c r="G299" s="5" t="str">
        <f aca="false">IF(MID(iMind!H299,SEARCH("-",iMind!H299,1)+1,5)&lt;&gt;"",LOOKUP(VALUE(MID(iMind!H299,SEARCH("-",iMind!H299,1)+1,5)),$A$2:$A$1125,$B$2:$B$1125),"")</f>
        <v>Medical Drugs</v>
      </c>
      <c r="H299" s="3" t="str">
        <f aca="false">IF(MID(iMind!H299,5*2+2+1,5)&lt;&gt;"",LOOKUP(VALUE(MID(iMind!H299,5*2+2+1,5)),$A$2:$A$1125,$B$2:$B$1125),"")</f>
        <v>Other Category</v>
      </c>
      <c r="I299" s="3" t="str">
        <f aca="false">IF(MID(iMind!H299,5*3+3+1,5)&lt;&gt;"",LOOKUP(VALUE(MID(iMind!H299,5*3+3+1,5)),$A$2:$A$1125,$B$2:$B$1125),"")</f>
        <v>CNS Stimulants</v>
      </c>
      <c r="J299" s="3" t="str">
        <f aca="false">IF(MID(iMind!H299,5*4+4+1,5)&lt;&gt;"",LOOKUP(VALUE(MID(iMind!H299,5*4+4+1,5)),$A$2:$A$1125,$B$2:$B$1125),"")</f>
        <v/>
      </c>
      <c r="K299" s="0" t="n">
        <f aca="false">IF(J299&lt;&gt;"",5, IF(I299&lt;&gt;"",4, IF(H299&lt;&gt;"",3, IF(G299&lt;&gt;"",2, IF(F299&lt;&gt;"",1, 0)))))</f>
        <v>4</v>
      </c>
      <c r="L299" s="0" t="n">
        <v>0</v>
      </c>
      <c r="M299" s="6" t="n">
        <f aca="false">iMind!D299</f>
        <v>1</v>
      </c>
    </row>
    <row r="300" customFormat="false" ht="12.8" hidden="false" customHeight="false" outlineLevel="0" collapsed="false">
      <c r="A300" s="4" t="n">
        <f aca="false">iMind!A300</f>
        <v>10293</v>
      </c>
      <c r="B300" s="0" t="str">
        <f aca="false">iMind!B300</f>
        <v>Nootropics &amp; Neurotonics</v>
      </c>
      <c r="C300" s="0" t="str">
        <f aca="false">iMind!R300</f>
        <v>Neuro-Muscular System</v>
      </c>
      <c r="D300" s="0" t="str">
        <f aca="false">IF(J300&lt;&gt;"","//"&amp;_xlfn.TEXTJOIN("//",1,F300:I300), IF(I300&lt;&gt;"","//"&amp;_xlfn.TEXTJOIN("//",1,F300:H300), IF(H300&lt;&gt;"","//"&amp;_xlfn.TEXTJOIN("//",1,F300:G300), IF(G300&lt;&gt;"","//"&amp;F300, "//"))))</f>
        <v>//Products//Medical Drugs//Other Category</v>
      </c>
      <c r="E300" s="0" t="str">
        <f aca="false">iMind!H300</f>
        <v>10000-10001-10023-10293</v>
      </c>
      <c r="F300" s="5" t="str">
        <f aca="false">LOOKUP(VALUE(LEFT(iMind!H300,SEARCH("-",iMind!H300,1)-1)),$A$2:$A$1125,$B$2:$B$1125)</f>
        <v>Products</v>
      </c>
      <c r="G300" s="5" t="str">
        <f aca="false">IF(MID(iMind!H300,SEARCH("-",iMind!H300,1)+1,5)&lt;&gt;"",LOOKUP(VALUE(MID(iMind!H300,SEARCH("-",iMind!H300,1)+1,5)),$A$2:$A$1125,$B$2:$B$1125),"")</f>
        <v>Medical Drugs</v>
      </c>
      <c r="H300" s="3" t="str">
        <f aca="false">IF(MID(iMind!H300,5*2+2+1,5)&lt;&gt;"",LOOKUP(VALUE(MID(iMind!H300,5*2+2+1,5)),$A$2:$A$1125,$B$2:$B$1125),"")</f>
        <v>Other Category</v>
      </c>
      <c r="I300" s="3" t="str">
        <f aca="false">IF(MID(iMind!H300,5*3+3+1,5)&lt;&gt;"",LOOKUP(VALUE(MID(iMind!H300,5*3+3+1,5)),$A$2:$A$1125,$B$2:$B$1125),"")</f>
        <v>Nootropics &amp; Neurotonics</v>
      </c>
      <c r="J300" s="3" t="str">
        <f aca="false">IF(MID(iMind!H300,5*4+4+1,5)&lt;&gt;"",LOOKUP(VALUE(MID(iMind!H300,5*4+4+1,5)),$A$2:$A$1125,$B$2:$B$1125),"")</f>
        <v/>
      </c>
      <c r="K300" s="0" t="n">
        <f aca="false">IF(J300&lt;&gt;"",5, IF(I300&lt;&gt;"",4, IF(H300&lt;&gt;"",3, IF(G300&lt;&gt;"",2, IF(F300&lt;&gt;"",1, 0)))))</f>
        <v>4</v>
      </c>
      <c r="L300" s="0" t="n">
        <v>0</v>
      </c>
      <c r="M300" s="6" t="n">
        <f aca="false">iMind!D300</f>
        <v>1</v>
      </c>
    </row>
    <row r="301" customFormat="false" ht="12.8" hidden="false" customHeight="false" outlineLevel="0" collapsed="false">
      <c r="A301" s="4" t="n">
        <f aca="false">iMind!A301</f>
        <v>10294</v>
      </c>
      <c r="B301" s="0" t="str">
        <f aca="false">iMind!B301</f>
        <v>Antiemetics &amp; Antivertigo Drugs: Antihistamine</v>
      </c>
      <c r="C301" s="0" t="str">
        <f aca="false">iMind!R301</f>
        <v>Neuro-Muscular System</v>
      </c>
      <c r="D301" s="0" t="str">
        <f aca="false">IF(J301&lt;&gt;"","//"&amp;_xlfn.TEXTJOIN("//",1,F301:I301), IF(I301&lt;&gt;"","//"&amp;_xlfn.TEXTJOIN("//",1,F301:H301), IF(H301&lt;&gt;"","//"&amp;_xlfn.TEXTJOIN("//",1,F301:G301), IF(G301&lt;&gt;"","//"&amp;F301, "//"))))</f>
        <v>//Products//Medical Drugs//Other Category</v>
      </c>
      <c r="E301" s="0" t="str">
        <f aca="false">iMind!H301</f>
        <v>10000-10001-10023-10294</v>
      </c>
      <c r="F301" s="5" t="str">
        <f aca="false">LOOKUP(VALUE(LEFT(iMind!H301,SEARCH("-",iMind!H301,1)-1)),$A$2:$A$1125,$B$2:$B$1125)</f>
        <v>Products</v>
      </c>
      <c r="G301" s="5" t="str">
        <f aca="false">IF(MID(iMind!H301,SEARCH("-",iMind!H301,1)+1,5)&lt;&gt;"",LOOKUP(VALUE(MID(iMind!H301,SEARCH("-",iMind!H301,1)+1,5)),$A$2:$A$1125,$B$2:$B$1125),"")</f>
        <v>Medical Drugs</v>
      </c>
      <c r="H301" s="3" t="str">
        <f aca="false">IF(MID(iMind!H301,5*2+2+1,5)&lt;&gt;"",LOOKUP(VALUE(MID(iMind!H301,5*2+2+1,5)),$A$2:$A$1125,$B$2:$B$1125),"")</f>
        <v>Other Category</v>
      </c>
      <c r="I301" s="3" t="str">
        <f aca="false">IF(MID(iMind!H301,5*3+3+1,5)&lt;&gt;"",LOOKUP(VALUE(MID(iMind!H301,5*3+3+1,5)),$A$2:$A$1125,$B$2:$B$1125),"")</f>
        <v>Antiemetics &amp; Antivertigo Drugs: Antihistamine</v>
      </c>
      <c r="J301" s="3" t="str">
        <f aca="false">IF(MID(iMind!H301,5*4+4+1,5)&lt;&gt;"",LOOKUP(VALUE(MID(iMind!H301,5*4+4+1,5)),$A$2:$A$1125,$B$2:$B$1125),"")</f>
        <v/>
      </c>
      <c r="K301" s="0" t="n">
        <f aca="false">IF(J301&lt;&gt;"",5, IF(I301&lt;&gt;"",4, IF(H301&lt;&gt;"",3, IF(G301&lt;&gt;"",2, IF(F301&lt;&gt;"",1, 0)))))</f>
        <v>4</v>
      </c>
      <c r="L301" s="0" t="n">
        <v>0</v>
      </c>
      <c r="M301" s="6" t="n">
        <f aca="false">iMind!D301</f>
        <v>1</v>
      </c>
    </row>
    <row r="302" customFormat="false" ht="12.8" hidden="false" customHeight="false" outlineLevel="0" collapsed="false">
      <c r="A302" s="4" t="n">
        <f aca="false">iMind!A302</f>
        <v>10295</v>
      </c>
      <c r="B302" s="0" t="str">
        <f aca="false">iMind!B302</f>
        <v>Neurodegenerative Disease Drugs</v>
      </c>
      <c r="C302" s="0" t="str">
        <f aca="false">iMind!R302</f>
        <v>Neuro-Muscular System</v>
      </c>
      <c r="D302" s="0" t="str">
        <f aca="false">IF(J302&lt;&gt;"","//"&amp;_xlfn.TEXTJOIN("//",1,F302:I302), IF(I302&lt;&gt;"","//"&amp;_xlfn.TEXTJOIN("//",1,F302:H302), IF(H302&lt;&gt;"","//"&amp;_xlfn.TEXTJOIN("//",1,F302:G302), IF(G302&lt;&gt;"","//"&amp;F302, "//"))))</f>
        <v>//Products//Medical Drugs//Other Category</v>
      </c>
      <c r="E302" s="0" t="str">
        <f aca="false">iMind!H302</f>
        <v>10000-10001-10023-10295</v>
      </c>
      <c r="F302" s="5" t="str">
        <f aca="false">LOOKUP(VALUE(LEFT(iMind!H302,SEARCH("-",iMind!H302,1)-1)),$A$2:$A$1125,$B$2:$B$1125)</f>
        <v>Products</v>
      </c>
      <c r="G302" s="5" t="str">
        <f aca="false">IF(MID(iMind!H302,SEARCH("-",iMind!H302,1)+1,5)&lt;&gt;"",LOOKUP(VALUE(MID(iMind!H302,SEARCH("-",iMind!H302,1)+1,5)),$A$2:$A$1125,$B$2:$B$1125),"")</f>
        <v>Medical Drugs</v>
      </c>
      <c r="H302" s="3" t="str">
        <f aca="false">IF(MID(iMind!H302,5*2+2+1,5)&lt;&gt;"",LOOKUP(VALUE(MID(iMind!H302,5*2+2+1,5)),$A$2:$A$1125,$B$2:$B$1125),"")</f>
        <v>Other Category</v>
      </c>
      <c r="I302" s="3" t="str">
        <f aca="false">IF(MID(iMind!H302,5*3+3+1,5)&lt;&gt;"",LOOKUP(VALUE(MID(iMind!H302,5*3+3+1,5)),$A$2:$A$1125,$B$2:$B$1125),"")</f>
        <v>Neurodegenerative Disease Drugs</v>
      </c>
      <c r="J302" s="3" t="str">
        <f aca="false">IF(MID(iMind!H302,5*4+4+1,5)&lt;&gt;"",LOOKUP(VALUE(MID(iMind!H302,5*4+4+1,5)),$A$2:$A$1125,$B$2:$B$1125),"")</f>
        <v/>
      </c>
      <c r="K302" s="0" t="n">
        <f aca="false">IF(J302&lt;&gt;"",5, IF(I302&lt;&gt;"",4, IF(H302&lt;&gt;"",3, IF(G302&lt;&gt;"",2, IF(F302&lt;&gt;"",1, 0)))))</f>
        <v>4</v>
      </c>
      <c r="L302" s="0" t="n">
        <v>0</v>
      </c>
      <c r="M302" s="6" t="n">
        <f aca="false">iMind!D302</f>
        <v>1</v>
      </c>
    </row>
    <row r="303" customFormat="false" ht="12.8" hidden="false" customHeight="false" outlineLevel="0" collapsed="false">
      <c r="A303" s="4" t="n">
        <f aca="false">iMind!A303</f>
        <v>10296</v>
      </c>
      <c r="B303" s="0" t="str">
        <f aca="false">iMind!B303</f>
        <v>Antiparkinsonism Preparations: Piperazine salt</v>
      </c>
      <c r="C303" s="0" t="str">
        <f aca="false">iMind!R303</f>
        <v>Neuro-Muscular System</v>
      </c>
      <c r="D303" s="0" t="str">
        <f aca="false">IF(J303&lt;&gt;"","//"&amp;_xlfn.TEXTJOIN("//",1,F303:I303), IF(I303&lt;&gt;"","//"&amp;_xlfn.TEXTJOIN("//",1,F303:H303), IF(H303&lt;&gt;"","//"&amp;_xlfn.TEXTJOIN("//",1,F303:G303), IF(G303&lt;&gt;"","//"&amp;F303, "//"))))</f>
        <v>//Products//Medical Drugs//Other Category</v>
      </c>
      <c r="E303" s="0" t="str">
        <f aca="false">iMind!H303</f>
        <v>10000-10001-10023-10296</v>
      </c>
      <c r="F303" s="5" t="str">
        <f aca="false">LOOKUP(VALUE(LEFT(iMind!H303,SEARCH("-",iMind!H303,1)-1)),$A$2:$A$1125,$B$2:$B$1125)</f>
        <v>Products</v>
      </c>
      <c r="G303" s="5" t="str">
        <f aca="false">IF(MID(iMind!H303,SEARCH("-",iMind!H303,1)+1,5)&lt;&gt;"",LOOKUP(VALUE(MID(iMind!H303,SEARCH("-",iMind!H303,1)+1,5)),$A$2:$A$1125,$B$2:$B$1125),"")</f>
        <v>Medical Drugs</v>
      </c>
      <c r="H303" s="3" t="str">
        <f aca="false">IF(MID(iMind!H303,5*2+2+1,5)&lt;&gt;"",LOOKUP(VALUE(MID(iMind!H303,5*2+2+1,5)),$A$2:$A$1125,$B$2:$B$1125),"")</f>
        <v>Other Category</v>
      </c>
      <c r="I303" s="3" t="str">
        <f aca="false">IF(MID(iMind!H303,5*3+3+1,5)&lt;&gt;"",LOOKUP(VALUE(MID(iMind!H303,5*3+3+1,5)),$A$2:$A$1125,$B$2:$B$1125),"")</f>
        <v>Antiparkinsonism Preparations: Piperazine salt</v>
      </c>
      <c r="J303" s="3" t="str">
        <f aca="false">IF(MID(iMind!H303,5*4+4+1,5)&lt;&gt;"",LOOKUP(VALUE(MID(iMind!H303,5*4+4+1,5)),$A$2:$A$1125,$B$2:$B$1125),"")</f>
        <v/>
      </c>
      <c r="K303" s="0" t="n">
        <f aca="false">IF(J303&lt;&gt;"",5, IF(I303&lt;&gt;"",4, IF(H303&lt;&gt;"",3, IF(G303&lt;&gt;"",2, IF(F303&lt;&gt;"",1, 0)))))</f>
        <v>4</v>
      </c>
      <c r="L303" s="0" t="n">
        <v>0</v>
      </c>
      <c r="M303" s="6" t="n">
        <f aca="false">iMind!D303</f>
        <v>1</v>
      </c>
    </row>
    <row r="304" customFormat="false" ht="12.8" hidden="false" customHeight="false" outlineLevel="0" collapsed="false">
      <c r="A304" s="4" t="n">
        <f aca="false">iMind!A304</f>
        <v>10297</v>
      </c>
      <c r="B304" s="0" t="str">
        <f aca="false">iMind!B304</f>
        <v>Antiparkinsonism Preparations: Dopamine prodrugs</v>
      </c>
      <c r="C304" s="0" t="str">
        <f aca="false">iMind!R304</f>
        <v>Neuro-Muscular System</v>
      </c>
      <c r="D304" s="0" t="str">
        <f aca="false">IF(J304&lt;&gt;"","//"&amp;_xlfn.TEXTJOIN("//",1,F304:I304), IF(I304&lt;&gt;"","//"&amp;_xlfn.TEXTJOIN("//",1,F304:H304), IF(H304&lt;&gt;"","//"&amp;_xlfn.TEXTJOIN("//",1,F304:G304), IF(G304&lt;&gt;"","//"&amp;F304, "//"))))</f>
        <v>//Products//Medical Drugs//Other Category</v>
      </c>
      <c r="E304" s="0" t="str">
        <f aca="false">iMind!H304</f>
        <v>10000-10001-10023-10297</v>
      </c>
      <c r="F304" s="5" t="str">
        <f aca="false">LOOKUP(VALUE(LEFT(iMind!H304,SEARCH("-",iMind!H304,1)-1)),$A$2:$A$1125,$B$2:$B$1125)</f>
        <v>Products</v>
      </c>
      <c r="G304" s="5" t="str">
        <f aca="false">IF(MID(iMind!H304,SEARCH("-",iMind!H304,1)+1,5)&lt;&gt;"",LOOKUP(VALUE(MID(iMind!H304,SEARCH("-",iMind!H304,1)+1,5)),$A$2:$A$1125,$B$2:$B$1125),"")</f>
        <v>Medical Drugs</v>
      </c>
      <c r="H304" s="3" t="str">
        <f aca="false">IF(MID(iMind!H304,5*2+2+1,5)&lt;&gt;"",LOOKUP(VALUE(MID(iMind!H304,5*2+2+1,5)),$A$2:$A$1125,$B$2:$B$1125),"")</f>
        <v>Other Category</v>
      </c>
      <c r="I304" s="3" t="str">
        <f aca="false">IF(MID(iMind!H304,5*3+3+1,5)&lt;&gt;"",LOOKUP(VALUE(MID(iMind!H304,5*3+3+1,5)),$A$2:$A$1125,$B$2:$B$1125),"")</f>
        <v>Antiparkinsonism Preparations: Dopamine prodrugs</v>
      </c>
      <c r="J304" s="3" t="str">
        <f aca="false">IF(MID(iMind!H304,5*4+4+1,5)&lt;&gt;"",LOOKUP(VALUE(MID(iMind!H304,5*4+4+1,5)),$A$2:$A$1125,$B$2:$B$1125),"")</f>
        <v/>
      </c>
      <c r="K304" s="0" t="n">
        <f aca="false">IF(J304&lt;&gt;"",5, IF(I304&lt;&gt;"",4, IF(H304&lt;&gt;"",3, IF(G304&lt;&gt;"",2, IF(F304&lt;&gt;"",1, 0)))))</f>
        <v>4</v>
      </c>
      <c r="L304" s="0" t="n">
        <v>0</v>
      </c>
      <c r="M304" s="6" t="n">
        <f aca="false">iMind!D304</f>
        <v>1</v>
      </c>
    </row>
    <row r="305" customFormat="false" ht="12.8" hidden="false" customHeight="false" outlineLevel="0" collapsed="false">
      <c r="A305" s="4" t="n">
        <f aca="false">iMind!A305</f>
        <v>10298</v>
      </c>
      <c r="B305" s="0" t="str">
        <f aca="false">iMind!B305</f>
        <v>Antiparkinsonism Preparations: Unknown</v>
      </c>
      <c r="C305" s="0" t="str">
        <f aca="false">iMind!R305</f>
        <v>Neuro-Muscular System</v>
      </c>
      <c r="D305" s="0" t="str">
        <f aca="false">IF(J305&lt;&gt;"","//"&amp;_xlfn.TEXTJOIN("//",1,F305:I305), IF(I305&lt;&gt;"","//"&amp;_xlfn.TEXTJOIN("//",1,F305:H305), IF(H305&lt;&gt;"","//"&amp;_xlfn.TEXTJOIN("//",1,F305:G305), IF(G305&lt;&gt;"","//"&amp;F305, "//"))))</f>
        <v>//Products//Medical Drugs//Other Category</v>
      </c>
      <c r="E305" s="0" t="str">
        <f aca="false">iMind!H305</f>
        <v>10000-10001-10023-10298</v>
      </c>
      <c r="F305" s="5" t="str">
        <f aca="false">LOOKUP(VALUE(LEFT(iMind!H305,SEARCH("-",iMind!H305,1)-1)),$A$2:$A$1125,$B$2:$B$1125)</f>
        <v>Products</v>
      </c>
      <c r="G305" s="5" t="str">
        <f aca="false">IF(MID(iMind!H305,SEARCH("-",iMind!H305,1)+1,5)&lt;&gt;"",LOOKUP(VALUE(MID(iMind!H305,SEARCH("-",iMind!H305,1)+1,5)),$A$2:$A$1125,$B$2:$B$1125),"")</f>
        <v>Medical Drugs</v>
      </c>
      <c r="H305" s="3" t="str">
        <f aca="false">IF(MID(iMind!H305,5*2+2+1,5)&lt;&gt;"",LOOKUP(VALUE(MID(iMind!H305,5*2+2+1,5)),$A$2:$A$1125,$B$2:$B$1125),"")</f>
        <v>Other Category</v>
      </c>
      <c r="I305" s="3" t="str">
        <f aca="false">IF(MID(iMind!H305,5*3+3+1,5)&lt;&gt;"",LOOKUP(VALUE(MID(iMind!H305,5*3+3+1,5)),$A$2:$A$1125,$B$2:$B$1125),"")</f>
        <v>Antiparkinsonism Preparations: Unknown</v>
      </c>
      <c r="J305" s="3" t="str">
        <f aca="false">IF(MID(iMind!H305,5*4+4+1,5)&lt;&gt;"",LOOKUP(VALUE(MID(iMind!H305,5*4+4+1,5)),$A$2:$A$1125,$B$2:$B$1125),"")</f>
        <v/>
      </c>
      <c r="K305" s="0" t="n">
        <f aca="false">IF(J305&lt;&gt;"",5, IF(I305&lt;&gt;"",4, IF(H305&lt;&gt;"",3, IF(G305&lt;&gt;"",2, IF(F305&lt;&gt;"",1, 0)))))</f>
        <v>4</v>
      </c>
      <c r="L305" s="0" t="n">
        <v>0</v>
      </c>
      <c r="M305" s="6" t="n">
        <f aca="false">iMind!D305</f>
        <v>1</v>
      </c>
    </row>
    <row r="306" customFormat="false" ht="12.8" hidden="false" customHeight="false" outlineLevel="0" collapsed="false">
      <c r="A306" s="4" t="n">
        <f aca="false">iMind!A306</f>
        <v>10299</v>
      </c>
      <c r="B306" s="0" t="str">
        <f aca="false">iMind!B306</f>
        <v>Antiparkinsonism Preparations: Others</v>
      </c>
      <c r="C306" s="0" t="str">
        <f aca="false">iMind!R306</f>
        <v>Neuro-Muscular System</v>
      </c>
      <c r="D306" s="0" t="str">
        <f aca="false">IF(J306&lt;&gt;"","//"&amp;_xlfn.TEXTJOIN("//",1,F306:I306), IF(I306&lt;&gt;"","//"&amp;_xlfn.TEXTJOIN("//",1,F306:H306), IF(H306&lt;&gt;"","//"&amp;_xlfn.TEXTJOIN("//",1,F306:G306), IF(G306&lt;&gt;"","//"&amp;F306, "//"))))</f>
        <v>//Products//Medical Drugs//Other Category</v>
      </c>
      <c r="E306" s="0" t="str">
        <f aca="false">iMind!H306</f>
        <v>10000-10001-10023-10299</v>
      </c>
      <c r="F306" s="5" t="str">
        <f aca="false">LOOKUP(VALUE(LEFT(iMind!H306,SEARCH("-",iMind!H306,1)-1)),$A$2:$A$1125,$B$2:$B$1125)</f>
        <v>Products</v>
      </c>
      <c r="G306" s="5" t="str">
        <f aca="false">IF(MID(iMind!H306,SEARCH("-",iMind!H306,1)+1,5)&lt;&gt;"",LOOKUP(VALUE(MID(iMind!H306,SEARCH("-",iMind!H306,1)+1,5)),$A$2:$A$1125,$B$2:$B$1125),"")</f>
        <v>Medical Drugs</v>
      </c>
      <c r="H306" s="3" t="str">
        <f aca="false">IF(MID(iMind!H306,5*2+2+1,5)&lt;&gt;"",LOOKUP(VALUE(MID(iMind!H306,5*2+2+1,5)),$A$2:$A$1125,$B$2:$B$1125),"")</f>
        <v>Other Category</v>
      </c>
      <c r="I306" s="3" t="str">
        <f aca="false">IF(MID(iMind!H306,5*3+3+1,5)&lt;&gt;"",LOOKUP(VALUE(MID(iMind!H306,5*3+3+1,5)),$A$2:$A$1125,$B$2:$B$1125),"")</f>
        <v>Antiparkinsonism Preparations: Others</v>
      </c>
      <c r="J306" s="3" t="str">
        <f aca="false">IF(MID(iMind!H306,5*4+4+1,5)&lt;&gt;"",LOOKUP(VALUE(MID(iMind!H306,5*4+4+1,5)),$A$2:$A$1125,$B$2:$B$1125),"")</f>
        <v/>
      </c>
      <c r="K306" s="0" t="n">
        <f aca="false">IF(J306&lt;&gt;"",5, IF(I306&lt;&gt;"",4, IF(H306&lt;&gt;"",3, IF(G306&lt;&gt;"",2, IF(F306&lt;&gt;"",1, 0)))))</f>
        <v>4</v>
      </c>
      <c r="L306" s="0" t="n">
        <v>0</v>
      </c>
      <c r="M306" s="6" t="n">
        <f aca="false">iMind!D306</f>
        <v>1</v>
      </c>
    </row>
    <row r="307" customFormat="false" ht="12.8" hidden="false" customHeight="false" outlineLevel="0" collapsed="false">
      <c r="A307" s="4" t="n">
        <f aca="false">iMind!A307</f>
        <v>10300</v>
      </c>
      <c r="B307" s="0" t="str">
        <f aca="false">iMind!B307</f>
        <v>Neuromuscular Disorder Drugs</v>
      </c>
      <c r="C307" s="0" t="str">
        <f aca="false">iMind!R307</f>
        <v>Neuro-Muscular System</v>
      </c>
      <c r="D307" s="0" t="str">
        <f aca="false">IF(J307&lt;&gt;"","//"&amp;_xlfn.TEXTJOIN("//",1,F307:I307), IF(I307&lt;&gt;"","//"&amp;_xlfn.TEXTJOIN("//",1,F307:H307), IF(H307&lt;&gt;"","//"&amp;_xlfn.TEXTJOIN("//",1,F307:G307), IF(G307&lt;&gt;"","//"&amp;F307, "//"))))</f>
        <v>//Products//Medical Drugs//Other Category</v>
      </c>
      <c r="E307" s="0" t="str">
        <f aca="false">iMind!H307</f>
        <v>10000-10001-10023-10300</v>
      </c>
      <c r="F307" s="5" t="str">
        <f aca="false">LOOKUP(VALUE(LEFT(iMind!H307,SEARCH("-",iMind!H307,1)-1)),$A$2:$A$1125,$B$2:$B$1125)</f>
        <v>Products</v>
      </c>
      <c r="G307" s="5" t="str">
        <f aca="false">IF(MID(iMind!H307,SEARCH("-",iMind!H307,1)+1,5)&lt;&gt;"",LOOKUP(VALUE(MID(iMind!H307,SEARCH("-",iMind!H307,1)+1,5)),$A$2:$A$1125,$B$2:$B$1125),"")</f>
        <v>Medical Drugs</v>
      </c>
      <c r="H307" s="3" t="str">
        <f aca="false">IF(MID(iMind!H307,5*2+2+1,5)&lt;&gt;"",LOOKUP(VALUE(MID(iMind!H307,5*2+2+1,5)),$A$2:$A$1125,$B$2:$B$1125),"")</f>
        <v>Other Category</v>
      </c>
      <c r="I307" s="3" t="str">
        <f aca="false">IF(MID(iMind!H307,5*3+3+1,5)&lt;&gt;"",LOOKUP(VALUE(MID(iMind!H307,5*3+3+1,5)),$A$2:$A$1125,$B$2:$B$1125),"")</f>
        <v>Neuromuscular Disorder Drugs</v>
      </c>
      <c r="J307" s="3" t="str">
        <f aca="false">IF(MID(iMind!H307,5*4+4+1,5)&lt;&gt;"",LOOKUP(VALUE(MID(iMind!H307,5*4+4+1,5)),$A$2:$A$1125,$B$2:$B$1125),"")</f>
        <v/>
      </c>
      <c r="K307" s="0" t="n">
        <f aca="false">IF(J307&lt;&gt;"",5, IF(I307&lt;&gt;"",4, IF(H307&lt;&gt;"",3, IF(G307&lt;&gt;"",2, IF(F307&lt;&gt;"",1, 0)))))</f>
        <v>4</v>
      </c>
      <c r="L307" s="0" t="n">
        <v>0</v>
      </c>
      <c r="M307" s="6" t="n">
        <f aca="false">iMind!D307</f>
        <v>1</v>
      </c>
    </row>
    <row r="308" customFormat="false" ht="12.8" hidden="false" customHeight="false" outlineLevel="0" collapsed="false">
      <c r="A308" s="4" t="n">
        <f aca="false">iMind!A308</f>
        <v>10301</v>
      </c>
      <c r="B308" s="0" t="str">
        <f aca="false">iMind!B308</f>
        <v>Muscle Relaxants: Central-acting</v>
      </c>
      <c r="C308" s="0" t="str">
        <f aca="false">iMind!R308</f>
        <v>Neuro-Muscular System</v>
      </c>
      <c r="D308" s="0" t="str">
        <f aca="false">IF(J308&lt;&gt;"","//"&amp;_xlfn.TEXTJOIN("//",1,F308:I308), IF(I308&lt;&gt;"","//"&amp;_xlfn.TEXTJOIN("//",1,F308:H308), IF(H308&lt;&gt;"","//"&amp;_xlfn.TEXTJOIN("//",1,F308:G308), IF(G308&lt;&gt;"","//"&amp;F308, "//"))))</f>
        <v>//Products//Medical Drugs//Other Category</v>
      </c>
      <c r="E308" s="0" t="str">
        <f aca="false">iMind!H308</f>
        <v>10000-10001-10023-10301</v>
      </c>
      <c r="F308" s="5" t="str">
        <f aca="false">LOOKUP(VALUE(LEFT(iMind!H308,SEARCH("-",iMind!H308,1)-1)),$A$2:$A$1125,$B$2:$B$1125)</f>
        <v>Products</v>
      </c>
      <c r="G308" s="5" t="str">
        <f aca="false">IF(MID(iMind!H308,SEARCH("-",iMind!H308,1)+1,5)&lt;&gt;"",LOOKUP(VALUE(MID(iMind!H308,SEARCH("-",iMind!H308,1)+1,5)),$A$2:$A$1125,$B$2:$B$1125),"")</f>
        <v>Medical Drugs</v>
      </c>
      <c r="H308" s="3" t="str">
        <f aca="false">IF(MID(iMind!H308,5*2+2+1,5)&lt;&gt;"",LOOKUP(VALUE(MID(iMind!H308,5*2+2+1,5)),$A$2:$A$1125,$B$2:$B$1125),"")</f>
        <v>Other Category</v>
      </c>
      <c r="I308" s="3" t="str">
        <f aca="false">IF(MID(iMind!H308,5*3+3+1,5)&lt;&gt;"",LOOKUP(VALUE(MID(iMind!H308,5*3+3+1,5)),$A$2:$A$1125,$B$2:$B$1125),"")</f>
        <v>Muscle Relaxants: Central-acting</v>
      </c>
      <c r="J308" s="3" t="str">
        <f aca="false">IF(MID(iMind!H308,5*4+4+1,5)&lt;&gt;"",LOOKUP(VALUE(MID(iMind!H308,5*4+4+1,5)),$A$2:$A$1125,$B$2:$B$1125),"")</f>
        <v/>
      </c>
      <c r="K308" s="0" t="n">
        <f aca="false">IF(J308&lt;&gt;"",5, IF(I308&lt;&gt;"",4, IF(H308&lt;&gt;"",3, IF(G308&lt;&gt;"",2, IF(F308&lt;&gt;"",1, 0)))))</f>
        <v>4</v>
      </c>
      <c r="L308" s="0" t="n">
        <v>0</v>
      </c>
      <c r="M308" s="6" t="n">
        <f aca="false">iMind!D308</f>
        <v>1</v>
      </c>
    </row>
    <row r="309" customFormat="false" ht="12.8" hidden="false" customHeight="false" outlineLevel="0" collapsed="false">
      <c r="A309" s="4" t="n">
        <f aca="false">iMind!A309</f>
        <v>10302</v>
      </c>
      <c r="B309" s="0" t="str">
        <f aca="false">iMind!B309</f>
        <v>Unknown</v>
      </c>
      <c r="C309" s="0" t="str">
        <f aca="false">iMind!R309</f>
        <v>Neuro-Muscular System</v>
      </c>
      <c r="D309" s="0" t="str">
        <f aca="false">IF(J309&lt;&gt;"","//"&amp;_xlfn.TEXTJOIN("//",1,F309:I309), IF(I309&lt;&gt;"","//"&amp;_xlfn.TEXTJOIN("//",1,F309:H309), IF(H309&lt;&gt;"","//"&amp;_xlfn.TEXTJOIN("//",1,F309:G309), IF(G309&lt;&gt;"","//"&amp;F309, "//"))))</f>
        <v>//Products//Medical Drugs//Other Category</v>
      </c>
      <c r="E309" s="0" t="str">
        <f aca="false">iMind!H309</f>
        <v>10000-10001-10023-10302</v>
      </c>
      <c r="F309" s="5" t="str">
        <f aca="false">LOOKUP(VALUE(LEFT(iMind!H309,SEARCH("-",iMind!H309,1)-1)),$A$2:$A$1125,$B$2:$B$1125)</f>
        <v>Products</v>
      </c>
      <c r="G309" s="5" t="str">
        <f aca="false">IF(MID(iMind!H309,SEARCH("-",iMind!H309,1)+1,5)&lt;&gt;"",LOOKUP(VALUE(MID(iMind!H309,SEARCH("-",iMind!H309,1)+1,5)),$A$2:$A$1125,$B$2:$B$1125),"")</f>
        <v>Medical Drugs</v>
      </c>
      <c r="H309" s="3" t="str">
        <f aca="false">IF(MID(iMind!H309,5*2+2+1,5)&lt;&gt;"",LOOKUP(VALUE(MID(iMind!H309,5*2+2+1,5)),$A$2:$A$1125,$B$2:$B$1125),"")</f>
        <v>Other Category</v>
      </c>
      <c r="I309" s="3" t="str">
        <f aca="false">IF(MID(iMind!H309,5*3+3+1,5)&lt;&gt;"",LOOKUP(VALUE(MID(iMind!H309,5*3+3+1,5)),$A$2:$A$1125,$B$2:$B$1125),"")</f>
        <v>Unknown</v>
      </c>
      <c r="J309" s="3" t="str">
        <f aca="false">IF(MID(iMind!H309,5*4+4+1,5)&lt;&gt;"",LOOKUP(VALUE(MID(iMind!H309,5*4+4+1,5)),$A$2:$A$1125,$B$2:$B$1125),"")</f>
        <v/>
      </c>
      <c r="K309" s="0" t="n">
        <f aca="false">IF(J309&lt;&gt;"",5, IF(I309&lt;&gt;"",4, IF(H309&lt;&gt;"",3, IF(G309&lt;&gt;"",2, IF(F309&lt;&gt;"",1, 0)))))</f>
        <v>4</v>
      </c>
      <c r="L309" s="0" t="n">
        <v>0</v>
      </c>
      <c r="M309" s="6" t="n">
        <f aca="false">iMind!D309</f>
        <v>1</v>
      </c>
    </row>
    <row r="310" customFormat="false" ht="12.8" hidden="false" customHeight="false" outlineLevel="0" collapsed="false">
      <c r="A310" s="4" t="n">
        <f aca="false">iMind!A310</f>
        <v>10303</v>
      </c>
      <c r="B310" s="0" t="str">
        <f aca="false">iMind!B310</f>
        <v>Antirheumatic, Anti-inflammatory Analgesics: NSAID</v>
      </c>
      <c r="C310" s="0" t="str">
        <f aca="false">iMind!R310</f>
        <v>Neuro-Muscular System</v>
      </c>
      <c r="D310" s="0" t="str">
        <f aca="false">IF(J310&lt;&gt;"","//"&amp;_xlfn.TEXTJOIN("//",1,F310:I310), IF(I310&lt;&gt;"","//"&amp;_xlfn.TEXTJOIN("//",1,F310:H310), IF(H310&lt;&gt;"","//"&amp;_xlfn.TEXTJOIN("//",1,F310:G310), IF(G310&lt;&gt;"","//"&amp;F310, "//"))))</f>
        <v>//Products//Medical Drugs//Other Category</v>
      </c>
      <c r="E310" s="0" t="str">
        <f aca="false">iMind!H310</f>
        <v>10000-10001-10023-10303</v>
      </c>
      <c r="F310" s="5" t="str">
        <f aca="false">LOOKUP(VALUE(LEFT(iMind!H310,SEARCH("-",iMind!H310,1)-1)),$A$2:$A$1125,$B$2:$B$1125)</f>
        <v>Products</v>
      </c>
      <c r="G310" s="5" t="str">
        <f aca="false">IF(MID(iMind!H310,SEARCH("-",iMind!H310,1)+1,5)&lt;&gt;"",LOOKUP(VALUE(MID(iMind!H310,SEARCH("-",iMind!H310,1)+1,5)),$A$2:$A$1125,$B$2:$B$1125),"")</f>
        <v>Medical Drugs</v>
      </c>
      <c r="H310" s="3" t="str">
        <f aca="false">IF(MID(iMind!H310,5*2+2+1,5)&lt;&gt;"",LOOKUP(VALUE(MID(iMind!H310,5*2+2+1,5)),$A$2:$A$1125,$B$2:$B$1125),"")</f>
        <v>Other Category</v>
      </c>
      <c r="I310" s="3" t="str">
        <f aca="false">IF(MID(iMind!H310,5*3+3+1,5)&lt;&gt;"",LOOKUP(VALUE(MID(iMind!H310,5*3+3+1,5)),$A$2:$A$1125,$B$2:$B$1125),"")</f>
        <v>Antirheumatic, Anti-inflammatory Analgesics: NSAID</v>
      </c>
      <c r="J310" s="3" t="str">
        <f aca="false">IF(MID(iMind!H310,5*4+4+1,5)&lt;&gt;"",LOOKUP(VALUE(MID(iMind!H310,5*4+4+1,5)),$A$2:$A$1125,$B$2:$B$1125),"")</f>
        <v/>
      </c>
      <c r="K310" s="0" t="n">
        <f aca="false">IF(J310&lt;&gt;"",5, IF(I310&lt;&gt;"",4, IF(H310&lt;&gt;"",3, IF(G310&lt;&gt;"",2, IF(F310&lt;&gt;"",1, 0)))))</f>
        <v>4</v>
      </c>
      <c r="L310" s="0" t="n">
        <v>0</v>
      </c>
      <c r="M310" s="6" t="n">
        <f aca="false">iMind!D310</f>
        <v>1</v>
      </c>
    </row>
    <row r="311" customFormat="false" ht="12.8" hidden="false" customHeight="false" outlineLevel="0" collapsed="false">
      <c r="A311" s="4" t="n">
        <f aca="false">iMind!A311</f>
        <v>10304</v>
      </c>
      <c r="B311" s="0" t="str">
        <f aca="false">iMind!B311</f>
        <v>Antirheumatic, Anti-inflammatory Analgesics: Others</v>
      </c>
      <c r="C311" s="0" t="str">
        <f aca="false">iMind!R311</f>
        <v>Neuro-Muscular System</v>
      </c>
      <c r="D311" s="0" t="str">
        <f aca="false">IF(J311&lt;&gt;"","//"&amp;_xlfn.TEXTJOIN("//",1,F311:I311), IF(I311&lt;&gt;"","//"&amp;_xlfn.TEXTJOIN("//",1,F311:H311), IF(H311&lt;&gt;"","//"&amp;_xlfn.TEXTJOIN("//",1,F311:G311), IF(G311&lt;&gt;"","//"&amp;F311, "//"))))</f>
        <v>//Products//Medical Drugs//Other Category</v>
      </c>
      <c r="E311" s="0" t="str">
        <f aca="false">iMind!H311</f>
        <v>10000-10001-10023-10304</v>
      </c>
      <c r="F311" s="5" t="str">
        <f aca="false">LOOKUP(VALUE(LEFT(iMind!H311,SEARCH("-",iMind!H311,1)-1)),$A$2:$A$1125,$B$2:$B$1125)</f>
        <v>Products</v>
      </c>
      <c r="G311" s="5" t="str">
        <f aca="false">IF(MID(iMind!H311,SEARCH("-",iMind!H311,1)+1,5)&lt;&gt;"",LOOKUP(VALUE(MID(iMind!H311,SEARCH("-",iMind!H311,1)+1,5)),$A$2:$A$1125,$B$2:$B$1125),"")</f>
        <v>Medical Drugs</v>
      </c>
      <c r="H311" s="3" t="str">
        <f aca="false">IF(MID(iMind!H311,5*2+2+1,5)&lt;&gt;"",LOOKUP(VALUE(MID(iMind!H311,5*2+2+1,5)),$A$2:$A$1125,$B$2:$B$1125),"")</f>
        <v>Other Category</v>
      </c>
      <c r="I311" s="3" t="str">
        <f aca="false">IF(MID(iMind!H311,5*3+3+1,5)&lt;&gt;"",LOOKUP(VALUE(MID(iMind!H311,5*3+3+1,5)),$A$2:$A$1125,$B$2:$B$1125),"")</f>
        <v>Antirheumatic, Anti-inflammatory Analgesics: Others</v>
      </c>
      <c r="J311" s="3" t="str">
        <f aca="false">IF(MID(iMind!H311,5*4+4+1,5)&lt;&gt;"",LOOKUP(VALUE(MID(iMind!H311,5*4+4+1,5)),$A$2:$A$1125,$B$2:$B$1125),"")</f>
        <v/>
      </c>
      <c r="K311" s="0" t="n">
        <f aca="false">IF(J311&lt;&gt;"",5, IF(I311&lt;&gt;"",4, IF(H311&lt;&gt;"",3, IF(G311&lt;&gt;"",2, IF(F311&lt;&gt;"",1, 0)))))</f>
        <v>4</v>
      </c>
      <c r="L311" s="0" t="n">
        <v>0</v>
      </c>
      <c r="M311" s="6" t="n">
        <f aca="false">iMind!D311</f>
        <v>1</v>
      </c>
    </row>
    <row r="312" customFormat="false" ht="12.8" hidden="false" customHeight="false" outlineLevel="0" collapsed="false">
      <c r="A312" s="4" t="n">
        <f aca="false">iMind!A312</f>
        <v>10305</v>
      </c>
      <c r="B312" s="0" t="str">
        <f aca="false">iMind!B312</f>
        <v>Antiemetics &amp; Antivertigo Drugs: Dopamine antagonist</v>
      </c>
      <c r="C312" s="0" t="str">
        <f aca="false">iMind!R312</f>
        <v>Neuro-Muscular System</v>
      </c>
      <c r="D312" s="0" t="str">
        <f aca="false">IF(J312&lt;&gt;"","//"&amp;_xlfn.TEXTJOIN("//",1,F312:I312), IF(I312&lt;&gt;"","//"&amp;_xlfn.TEXTJOIN("//",1,F312:H312), IF(H312&lt;&gt;"","//"&amp;_xlfn.TEXTJOIN("//",1,F312:G312), IF(G312&lt;&gt;"","//"&amp;F312, "//"))))</f>
        <v>//Products//Medical Drugs//Other Category</v>
      </c>
      <c r="E312" s="0" t="str">
        <f aca="false">iMind!H312</f>
        <v>10000-10001-10023-10305</v>
      </c>
      <c r="F312" s="5" t="str">
        <f aca="false">LOOKUP(VALUE(LEFT(iMind!H312,SEARCH("-",iMind!H312,1)-1)),$A$2:$A$1125,$B$2:$B$1125)</f>
        <v>Products</v>
      </c>
      <c r="G312" s="5" t="str">
        <f aca="false">IF(MID(iMind!H312,SEARCH("-",iMind!H312,1)+1,5)&lt;&gt;"",LOOKUP(VALUE(MID(iMind!H312,SEARCH("-",iMind!H312,1)+1,5)),$A$2:$A$1125,$B$2:$B$1125),"")</f>
        <v>Medical Drugs</v>
      </c>
      <c r="H312" s="3" t="str">
        <f aca="false">IF(MID(iMind!H312,5*2+2+1,5)&lt;&gt;"",LOOKUP(VALUE(MID(iMind!H312,5*2+2+1,5)),$A$2:$A$1125,$B$2:$B$1125),"")</f>
        <v>Other Category</v>
      </c>
      <c r="I312" s="3" t="str">
        <f aca="false">IF(MID(iMind!H312,5*3+3+1,5)&lt;&gt;"",LOOKUP(VALUE(MID(iMind!H312,5*3+3+1,5)),$A$2:$A$1125,$B$2:$B$1125),"")</f>
        <v>Antiemetics &amp; Antivertigo Drugs: Dopamine antagonist</v>
      </c>
      <c r="J312" s="3" t="str">
        <f aca="false">IF(MID(iMind!H312,5*4+4+1,5)&lt;&gt;"",LOOKUP(VALUE(MID(iMind!H312,5*4+4+1,5)),$A$2:$A$1125,$B$2:$B$1125),"")</f>
        <v/>
      </c>
      <c r="K312" s="0" t="n">
        <f aca="false">IF(J312&lt;&gt;"",5, IF(I312&lt;&gt;"",4, IF(H312&lt;&gt;"",3, IF(G312&lt;&gt;"",2, IF(F312&lt;&gt;"",1, 0)))))</f>
        <v>4</v>
      </c>
      <c r="L312" s="0" t="n">
        <v>0</v>
      </c>
      <c r="M312" s="6" t="n">
        <f aca="false">iMind!D312</f>
        <v>1</v>
      </c>
    </row>
    <row r="313" customFormat="false" ht="12.8" hidden="false" customHeight="false" outlineLevel="0" collapsed="false">
      <c r="A313" s="4" t="n">
        <f aca="false">iMind!A313</f>
        <v>10306</v>
      </c>
      <c r="B313" s="0" t="str">
        <f aca="false">iMind!B313</f>
        <v>Muscle Relaxants: Acetaminophen</v>
      </c>
      <c r="C313" s="0" t="str">
        <f aca="false">iMind!R313</f>
        <v>Neuro-Muscular System</v>
      </c>
      <c r="D313" s="0" t="str">
        <f aca="false">IF(J313&lt;&gt;"","//"&amp;_xlfn.TEXTJOIN("//",1,F313:I313), IF(I313&lt;&gt;"","//"&amp;_xlfn.TEXTJOIN("//",1,F313:H313), IF(H313&lt;&gt;"","//"&amp;_xlfn.TEXTJOIN("//",1,F313:G313), IF(G313&lt;&gt;"","//"&amp;F313, "//"))))</f>
        <v>//Products//Medical Drugs//Other Category</v>
      </c>
      <c r="E313" s="0" t="str">
        <f aca="false">iMind!H313</f>
        <v>10000-10001-10023-10306</v>
      </c>
      <c r="F313" s="5" t="str">
        <f aca="false">LOOKUP(VALUE(LEFT(iMind!H313,SEARCH("-",iMind!H313,1)-1)),$A$2:$A$1125,$B$2:$B$1125)</f>
        <v>Products</v>
      </c>
      <c r="G313" s="5" t="str">
        <f aca="false">IF(MID(iMind!H313,SEARCH("-",iMind!H313,1)+1,5)&lt;&gt;"",LOOKUP(VALUE(MID(iMind!H313,SEARCH("-",iMind!H313,1)+1,5)),$A$2:$A$1125,$B$2:$B$1125),"")</f>
        <v>Medical Drugs</v>
      </c>
      <c r="H313" s="3" t="str">
        <f aca="false">IF(MID(iMind!H313,5*2+2+1,5)&lt;&gt;"",LOOKUP(VALUE(MID(iMind!H313,5*2+2+1,5)),$A$2:$A$1125,$B$2:$B$1125),"")</f>
        <v>Other Category</v>
      </c>
      <c r="I313" s="3" t="str">
        <f aca="false">IF(MID(iMind!H313,5*3+3+1,5)&lt;&gt;"",LOOKUP(VALUE(MID(iMind!H313,5*3+3+1,5)),$A$2:$A$1125,$B$2:$B$1125),"")</f>
        <v>Muscle Relaxants: Acetaminophen</v>
      </c>
      <c r="J313" s="3" t="str">
        <f aca="false">IF(MID(iMind!H313,5*4+4+1,5)&lt;&gt;"",LOOKUP(VALUE(MID(iMind!H313,5*4+4+1,5)),$A$2:$A$1125,$B$2:$B$1125),"")</f>
        <v/>
      </c>
      <c r="K313" s="0" t="n">
        <f aca="false">IF(J313&lt;&gt;"",5, IF(I313&lt;&gt;"",4, IF(H313&lt;&gt;"",3, IF(G313&lt;&gt;"",2, IF(F313&lt;&gt;"",1, 0)))))</f>
        <v>4</v>
      </c>
      <c r="L313" s="0" t="n">
        <v>0</v>
      </c>
      <c r="M313" s="6" t="n">
        <f aca="false">iMind!D313</f>
        <v>1</v>
      </c>
    </row>
    <row r="314" customFormat="false" ht="12.8" hidden="false" customHeight="false" outlineLevel="0" collapsed="false">
      <c r="A314" s="4" t="n">
        <f aca="false">iMind!A314</f>
        <v>10307</v>
      </c>
      <c r="B314" s="0" t="str">
        <f aca="false">iMind!B314</f>
        <v>Muscle Relaxants: Others</v>
      </c>
      <c r="C314" s="0" t="str">
        <f aca="false">iMind!R314</f>
        <v>Neuro-Muscular System</v>
      </c>
      <c r="D314" s="0" t="str">
        <f aca="false">IF(J314&lt;&gt;"","//"&amp;_xlfn.TEXTJOIN("//",1,F314:I314), IF(I314&lt;&gt;"","//"&amp;_xlfn.TEXTJOIN("//",1,F314:H314), IF(H314&lt;&gt;"","//"&amp;_xlfn.TEXTJOIN("//",1,F314:G314), IF(G314&lt;&gt;"","//"&amp;F314, "//"))))</f>
        <v>//Products//Medical Drugs//Other Category</v>
      </c>
      <c r="E314" s="0" t="str">
        <f aca="false">iMind!H314</f>
        <v>10000-10001-10023-10307</v>
      </c>
      <c r="F314" s="5" t="str">
        <f aca="false">LOOKUP(VALUE(LEFT(iMind!H314,SEARCH("-",iMind!H314,1)-1)),$A$2:$A$1125,$B$2:$B$1125)</f>
        <v>Products</v>
      </c>
      <c r="G314" s="5" t="str">
        <f aca="false">IF(MID(iMind!H314,SEARCH("-",iMind!H314,1)+1,5)&lt;&gt;"",LOOKUP(VALUE(MID(iMind!H314,SEARCH("-",iMind!H314,1)+1,5)),$A$2:$A$1125,$B$2:$B$1125),"")</f>
        <v>Medical Drugs</v>
      </c>
      <c r="H314" s="3" t="str">
        <f aca="false">IF(MID(iMind!H314,5*2+2+1,5)&lt;&gt;"",LOOKUP(VALUE(MID(iMind!H314,5*2+2+1,5)),$A$2:$A$1125,$B$2:$B$1125),"")</f>
        <v>Other Category</v>
      </c>
      <c r="I314" s="3" t="str">
        <f aca="false">IF(MID(iMind!H314,5*3+3+1,5)&lt;&gt;"",LOOKUP(VALUE(MID(iMind!H314,5*3+3+1,5)),$A$2:$A$1125,$B$2:$B$1125),"")</f>
        <v>Muscle Relaxants: Others</v>
      </c>
      <c r="J314" s="3" t="str">
        <f aca="false">IF(MID(iMind!H314,5*4+4+1,5)&lt;&gt;"",LOOKUP(VALUE(MID(iMind!H314,5*4+4+1,5)),$A$2:$A$1125,$B$2:$B$1125),"")</f>
        <v/>
      </c>
      <c r="K314" s="0" t="n">
        <f aca="false">IF(J314&lt;&gt;"",5, IF(I314&lt;&gt;"",4, IF(H314&lt;&gt;"",3, IF(G314&lt;&gt;"",2, IF(F314&lt;&gt;"",1, 0)))))</f>
        <v>4</v>
      </c>
      <c r="L314" s="0" t="n">
        <v>0</v>
      </c>
      <c r="M314" s="6" t="n">
        <f aca="false">iMind!D314</f>
        <v>1</v>
      </c>
    </row>
    <row r="315" customFormat="false" ht="12.8" hidden="false" customHeight="false" outlineLevel="0" collapsed="false">
      <c r="A315" s="4" t="n">
        <f aca="false">iMind!A315</f>
        <v>10308</v>
      </c>
      <c r="B315" s="0" t="str">
        <f aca="false">iMind!B315</f>
        <v>Muscle Relaxants: Orphenadrine</v>
      </c>
      <c r="C315" s="0" t="str">
        <f aca="false">iMind!R315</f>
        <v>Neuro-Muscular System</v>
      </c>
      <c r="D315" s="0" t="str">
        <f aca="false">IF(J315&lt;&gt;"","//"&amp;_xlfn.TEXTJOIN("//",1,F315:I315), IF(I315&lt;&gt;"","//"&amp;_xlfn.TEXTJOIN("//",1,F315:H315), IF(H315&lt;&gt;"","//"&amp;_xlfn.TEXTJOIN("//",1,F315:G315), IF(G315&lt;&gt;"","//"&amp;F315, "//"))))</f>
        <v>//Products//Medical Drugs//Other Category</v>
      </c>
      <c r="E315" s="0" t="str">
        <f aca="false">iMind!H315</f>
        <v>10000-10001-10023-10308</v>
      </c>
      <c r="F315" s="5" t="str">
        <f aca="false">LOOKUP(VALUE(LEFT(iMind!H315,SEARCH("-",iMind!H315,1)-1)),$A$2:$A$1125,$B$2:$B$1125)</f>
        <v>Products</v>
      </c>
      <c r="G315" s="5" t="str">
        <f aca="false">IF(MID(iMind!H315,SEARCH("-",iMind!H315,1)+1,5)&lt;&gt;"",LOOKUP(VALUE(MID(iMind!H315,SEARCH("-",iMind!H315,1)+1,5)),$A$2:$A$1125,$B$2:$B$1125),"")</f>
        <v>Medical Drugs</v>
      </c>
      <c r="H315" s="3" t="str">
        <f aca="false">IF(MID(iMind!H315,5*2+2+1,5)&lt;&gt;"",LOOKUP(VALUE(MID(iMind!H315,5*2+2+1,5)),$A$2:$A$1125,$B$2:$B$1125),"")</f>
        <v>Other Category</v>
      </c>
      <c r="I315" s="3" t="str">
        <f aca="false">IF(MID(iMind!H315,5*3+3+1,5)&lt;&gt;"",LOOKUP(VALUE(MID(iMind!H315,5*3+3+1,5)),$A$2:$A$1125,$B$2:$B$1125),"")</f>
        <v>Muscle Relaxants: Orphenadrine</v>
      </c>
      <c r="J315" s="3" t="str">
        <f aca="false">IF(MID(iMind!H315,5*4+4+1,5)&lt;&gt;"",LOOKUP(VALUE(MID(iMind!H315,5*4+4+1,5)),$A$2:$A$1125,$B$2:$B$1125),"")</f>
        <v/>
      </c>
      <c r="K315" s="0" t="n">
        <f aca="false">IF(J315&lt;&gt;"",5, IF(I315&lt;&gt;"",4, IF(H315&lt;&gt;"",3, IF(G315&lt;&gt;"",2, IF(F315&lt;&gt;"",1, 0)))))</f>
        <v>4</v>
      </c>
      <c r="L315" s="0" t="n">
        <v>0</v>
      </c>
      <c r="M315" s="6" t="n">
        <f aca="false">iMind!D315</f>
        <v>1</v>
      </c>
    </row>
    <row r="316" customFormat="false" ht="12.8" hidden="false" customHeight="false" outlineLevel="0" collapsed="false">
      <c r="A316" s="4" t="n">
        <f aca="false">iMind!A316</f>
        <v>10309</v>
      </c>
      <c r="B316" s="0" t="str">
        <f aca="false">iMind!B316</f>
        <v>Antiparkinsonism Preparations: Anticholinergic</v>
      </c>
      <c r="C316" s="0" t="str">
        <f aca="false">iMind!R316</f>
        <v>Neuro-Muscular System</v>
      </c>
      <c r="D316" s="0" t="str">
        <f aca="false">IF(J316&lt;&gt;"","//"&amp;_xlfn.TEXTJOIN("//",1,F316:I316), IF(I316&lt;&gt;"","//"&amp;_xlfn.TEXTJOIN("//",1,F316:H316), IF(H316&lt;&gt;"","//"&amp;_xlfn.TEXTJOIN("//",1,F316:G316), IF(G316&lt;&gt;"","//"&amp;F316, "//"))))</f>
        <v>//Products//Medical Drugs//Other Category</v>
      </c>
      <c r="E316" s="0" t="str">
        <f aca="false">iMind!H316</f>
        <v>10000-10001-10023-10309</v>
      </c>
      <c r="F316" s="5" t="str">
        <f aca="false">LOOKUP(VALUE(LEFT(iMind!H316,SEARCH("-",iMind!H316,1)-1)),$A$2:$A$1125,$B$2:$B$1125)</f>
        <v>Products</v>
      </c>
      <c r="G316" s="5" t="str">
        <f aca="false">IF(MID(iMind!H316,SEARCH("-",iMind!H316,1)+1,5)&lt;&gt;"",LOOKUP(VALUE(MID(iMind!H316,SEARCH("-",iMind!H316,1)+1,5)),$A$2:$A$1125,$B$2:$B$1125),"")</f>
        <v>Medical Drugs</v>
      </c>
      <c r="H316" s="3" t="str">
        <f aca="false">IF(MID(iMind!H316,5*2+2+1,5)&lt;&gt;"",LOOKUP(VALUE(MID(iMind!H316,5*2+2+1,5)),$A$2:$A$1125,$B$2:$B$1125),"")</f>
        <v>Other Category</v>
      </c>
      <c r="I316" s="3" t="str">
        <f aca="false">IF(MID(iMind!H316,5*3+3+1,5)&lt;&gt;"",LOOKUP(VALUE(MID(iMind!H316,5*3+3+1,5)),$A$2:$A$1125,$B$2:$B$1125),"")</f>
        <v>Antiparkinsonism Preparations: Anticholinergic</v>
      </c>
      <c r="J316" s="3" t="str">
        <f aca="false">IF(MID(iMind!H316,5*4+4+1,5)&lt;&gt;"",LOOKUP(VALUE(MID(iMind!H316,5*4+4+1,5)),$A$2:$A$1125,$B$2:$B$1125),"")</f>
        <v/>
      </c>
      <c r="K316" s="0" t="n">
        <f aca="false">IF(J316&lt;&gt;"",5, IF(I316&lt;&gt;"",4, IF(H316&lt;&gt;"",3, IF(G316&lt;&gt;"",2, IF(F316&lt;&gt;"",1, 0)))))</f>
        <v>4</v>
      </c>
      <c r="L316" s="0" t="n">
        <v>0</v>
      </c>
      <c r="M316" s="6" t="n">
        <f aca="false">iMind!D316</f>
        <v>1</v>
      </c>
    </row>
    <row r="317" customFormat="false" ht="12.8" hidden="false" customHeight="false" outlineLevel="0" collapsed="false">
      <c r="A317" s="4" t="n">
        <f aca="false">iMind!A317</f>
        <v>10310</v>
      </c>
      <c r="B317" s="0" t="str">
        <f aca="false">iMind!B317</f>
        <v>Antipsychotics: Long-acting Barbiturate</v>
      </c>
      <c r="C317" s="0" t="str">
        <f aca="false">iMind!R317</f>
        <v>Neuro-Muscular System</v>
      </c>
      <c r="D317" s="0" t="str">
        <f aca="false">IF(J317&lt;&gt;"","//"&amp;_xlfn.TEXTJOIN("//",1,F317:I317), IF(I317&lt;&gt;"","//"&amp;_xlfn.TEXTJOIN("//",1,F317:H317), IF(H317&lt;&gt;"","//"&amp;_xlfn.TEXTJOIN("//",1,F317:G317), IF(G317&lt;&gt;"","//"&amp;F317, "//"))))</f>
        <v>//Products//Medical Drugs//Other Category</v>
      </c>
      <c r="E317" s="0" t="str">
        <f aca="false">iMind!H317</f>
        <v>10000-10001-10023-10310</v>
      </c>
      <c r="F317" s="5" t="str">
        <f aca="false">LOOKUP(VALUE(LEFT(iMind!H317,SEARCH("-",iMind!H317,1)-1)),$A$2:$A$1125,$B$2:$B$1125)</f>
        <v>Products</v>
      </c>
      <c r="G317" s="5" t="str">
        <f aca="false">IF(MID(iMind!H317,SEARCH("-",iMind!H317,1)+1,5)&lt;&gt;"",LOOKUP(VALUE(MID(iMind!H317,SEARCH("-",iMind!H317,1)+1,5)),$A$2:$A$1125,$B$2:$B$1125),"")</f>
        <v>Medical Drugs</v>
      </c>
      <c r="H317" s="3" t="str">
        <f aca="false">IF(MID(iMind!H317,5*2+2+1,5)&lt;&gt;"",LOOKUP(VALUE(MID(iMind!H317,5*2+2+1,5)),$A$2:$A$1125,$B$2:$B$1125),"")</f>
        <v>Other Category</v>
      </c>
      <c r="I317" s="3" t="str">
        <f aca="false">IF(MID(iMind!H317,5*3+3+1,5)&lt;&gt;"",LOOKUP(VALUE(MID(iMind!H317,5*3+3+1,5)),$A$2:$A$1125,$B$2:$B$1125),"")</f>
        <v>Antipsychotics: Long-acting Barbiturate</v>
      </c>
      <c r="J317" s="3" t="str">
        <f aca="false">IF(MID(iMind!H317,5*4+4+1,5)&lt;&gt;"",LOOKUP(VALUE(MID(iMind!H317,5*4+4+1,5)),$A$2:$A$1125,$B$2:$B$1125),"")</f>
        <v/>
      </c>
      <c r="K317" s="0" t="n">
        <f aca="false">IF(J317&lt;&gt;"",5, IF(I317&lt;&gt;"",4, IF(H317&lt;&gt;"",3, IF(G317&lt;&gt;"",2, IF(F317&lt;&gt;"",1, 0)))))</f>
        <v>4</v>
      </c>
      <c r="L317" s="0" t="n">
        <v>0</v>
      </c>
      <c r="M317" s="6" t="n">
        <f aca="false">iMind!D317</f>
        <v>1</v>
      </c>
    </row>
    <row r="318" customFormat="false" ht="12.8" hidden="false" customHeight="false" outlineLevel="0" collapsed="false">
      <c r="A318" s="4" t="n">
        <f aca="false">iMind!A318</f>
        <v>10311</v>
      </c>
      <c r="B318" s="0" t="str">
        <f aca="false">iMind!B318</f>
        <v>Antipsychotics: Short-acting Barbiturate</v>
      </c>
      <c r="C318" s="0" t="str">
        <f aca="false">iMind!R318</f>
        <v>Neuro-Muscular System</v>
      </c>
      <c r="D318" s="0" t="str">
        <f aca="false">IF(J318&lt;&gt;"","//"&amp;_xlfn.TEXTJOIN("//",1,F318:I318), IF(I318&lt;&gt;"","//"&amp;_xlfn.TEXTJOIN("//",1,F318:H318), IF(H318&lt;&gt;"","//"&amp;_xlfn.TEXTJOIN("//",1,F318:G318), IF(G318&lt;&gt;"","//"&amp;F318, "//"))))</f>
        <v>//Products//Medical Drugs//Other Category</v>
      </c>
      <c r="E318" s="0" t="str">
        <f aca="false">iMind!H318</f>
        <v>10000-10001-10023-10311</v>
      </c>
      <c r="F318" s="5" t="str">
        <f aca="false">LOOKUP(VALUE(LEFT(iMind!H318,SEARCH("-",iMind!H318,1)-1)),$A$2:$A$1125,$B$2:$B$1125)</f>
        <v>Products</v>
      </c>
      <c r="G318" s="5" t="str">
        <f aca="false">IF(MID(iMind!H318,SEARCH("-",iMind!H318,1)+1,5)&lt;&gt;"",LOOKUP(VALUE(MID(iMind!H318,SEARCH("-",iMind!H318,1)+1,5)),$A$2:$A$1125,$B$2:$B$1125),"")</f>
        <v>Medical Drugs</v>
      </c>
      <c r="H318" s="3" t="str">
        <f aca="false">IF(MID(iMind!H318,5*2+2+1,5)&lt;&gt;"",LOOKUP(VALUE(MID(iMind!H318,5*2+2+1,5)),$A$2:$A$1125,$B$2:$B$1125),"")</f>
        <v>Other Category</v>
      </c>
      <c r="I318" s="3" t="str">
        <f aca="false">IF(MID(iMind!H318,5*3+3+1,5)&lt;&gt;"",LOOKUP(VALUE(MID(iMind!H318,5*3+3+1,5)),$A$2:$A$1125,$B$2:$B$1125),"")</f>
        <v>Antipsychotics: Short-acting Barbiturate</v>
      </c>
      <c r="J318" s="3" t="str">
        <f aca="false">IF(MID(iMind!H318,5*4+4+1,5)&lt;&gt;"",LOOKUP(VALUE(MID(iMind!H318,5*4+4+1,5)),$A$2:$A$1125,$B$2:$B$1125),"")</f>
        <v/>
      </c>
      <c r="K318" s="0" t="n">
        <f aca="false">IF(J318&lt;&gt;"",5, IF(I318&lt;&gt;"",4, IF(H318&lt;&gt;"",3, IF(G318&lt;&gt;"",2, IF(F318&lt;&gt;"",1, 0)))))</f>
        <v>4</v>
      </c>
      <c r="L318" s="0" t="n">
        <v>0</v>
      </c>
      <c r="M318" s="6" t="n">
        <f aca="false">iMind!D318</f>
        <v>1</v>
      </c>
    </row>
    <row r="319" customFormat="false" ht="12.8" hidden="false" customHeight="false" outlineLevel="0" collapsed="false">
      <c r="A319" s="4" t="n">
        <f aca="false">iMind!A319</f>
        <v>10312</v>
      </c>
      <c r="B319" s="0" t="str">
        <f aca="false">iMind!B319</f>
        <v>Antipsychotics: Unknown</v>
      </c>
      <c r="C319" s="0" t="str">
        <f aca="false">iMind!R319</f>
        <v>Neuro-Muscular System</v>
      </c>
      <c r="D319" s="0" t="str">
        <f aca="false">IF(J319&lt;&gt;"","//"&amp;_xlfn.TEXTJOIN("//",1,F319:I319), IF(I319&lt;&gt;"","//"&amp;_xlfn.TEXTJOIN("//",1,F319:H319), IF(H319&lt;&gt;"","//"&amp;_xlfn.TEXTJOIN("//",1,F319:G319), IF(G319&lt;&gt;"","//"&amp;F319, "//"))))</f>
        <v>//Products//Medical Drugs//Other Category</v>
      </c>
      <c r="E319" s="0" t="str">
        <f aca="false">iMind!H319</f>
        <v>10000-10001-10023-10312</v>
      </c>
      <c r="F319" s="5" t="str">
        <f aca="false">LOOKUP(VALUE(LEFT(iMind!H319,SEARCH("-",iMind!H319,1)-1)),$A$2:$A$1125,$B$2:$B$1125)</f>
        <v>Products</v>
      </c>
      <c r="G319" s="5" t="str">
        <f aca="false">IF(MID(iMind!H319,SEARCH("-",iMind!H319,1)+1,5)&lt;&gt;"",LOOKUP(VALUE(MID(iMind!H319,SEARCH("-",iMind!H319,1)+1,5)),$A$2:$A$1125,$B$2:$B$1125),"")</f>
        <v>Medical Drugs</v>
      </c>
      <c r="H319" s="3" t="str">
        <f aca="false">IF(MID(iMind!H319,5*2+2+1,5)&lt;&gt;"",LOOKUP(VALUE(MID(iMind!H319,5*2+2+1,5)),$A$2:$A$1125,$B$2:$B$1125),"")</f>
        <v>Other Category</v>
      </c>
      <c r="I319" s="3" t="str">
        <f aca="false">IF(MID(iMind!H319,5*3+3+1,5)&lt;&gt;"",LOOKUP(VALUE(MID(iMind!H319,5*3+3+1,5)),$A$2:$A$1125,$B$2:$B$1125),"")</f>
        <v>Antipsychotics: Unknown</v>
      </c>
      <c r="J319" s="3" t="str">
        <f aca="false">IF(MID(iMind!H319,5*4+4+1,5)&lt;&gt;"",LOOKUP(VALUE(MID(iMind!H319,5*4+4+1,5)),$A$2:$A$1125,$B$2:$B$1125),"")</f>
        <v/>
      </c>
      <c r="K319" s="0" t="n">
        <f aca="false">IF(J319&lt;&gt;"",5, IF(I319&lt;&gt;"",4, IF(H319&lt;&gt;"",3, IF(G319&lt;&gt;"",2, IF(F319&lt;&gt;"",1, 0)))))</f>
        <v>4</v>
      </c>
      <c r="L319" s="0" t="n">
        <v>0</v>
      </c>
      <c r="M319" s="6" t="n">
        <f aca="false">iMind!D319</f>
        <v>1</v>
      </c>
    </row>
    <row r="320" customFormat="false" ht="12.8" hidden="false" customHeight="false" outlineLevel="0" collapsed="false">
      <c r="A320" s="4" t="n">
        <f aca="false">iMind!A320</f>
        <v>10313</v>
      </c>
      <c r="B320" s="0" t="str">
        <f aca="false">iMind!B320</f>
        <v>Antipsychotics: Ergot alkaloid</v>
      </c>
      <c r="C320" s="0" t="str">
        <f aca="false">iMind!R320</f>
        <v>Neuro-Muscular System</v>
      </c>
      <c r="D320" s="0" t="str">
        <f aca="false">IF(J320&lt;&gt;"","//"&amp;_xlfn.TEXTJOIN("//",1,F320:I320), IF(I320&lt;&gt;"","//"&amp;_xlfn.TEXTJOIN("//",1,F320:H320), IF(H320&lt;&gt;"","//"&amp;_xlfn.TEXTJOIN("//",1,F320:G320), IF(G320&lt;&gt;"","//"&amp;F320, "//"))))</f>
        <v>//Products//Medical Drugs//Other Category</v>
      </c>
      <c r="E320" s="0" t="str">
        <f aca="false">iMind!H320</f>
        <v>10000-10001-10023-10313</v>
      </c>
      <c r="F320" s="5" t="str">
        <f aca="false">LOOKUP(VALUE(LEFT(iMind!H320,SEARCH("-",iMind!H320,1)-1)),$A$2:$A$1125,$B$2:$B$1125)</f>
        <v>Products</v>
      </c>
      <c r="G320" s="5" t="str">
        <f aca="false">IF(MID(iMind!H320,SEARCH("-",iMind!H320,1)+1,5)&lt;&gt;"",LOOKUP(VALUE(MID(iMind!H320,SEARCH("-",iMind!H320,1)+1,5)),$A$2:$A$1125,$B$2:$B$1125),"")</f>
        <v>Medical Drugs</v>
      </c>
      <c r="H320" s="3" t="str">
        <f aca="false">IF(MID(iMind!H320,5*2+2+1,5)&lt;&gt;"",LOOKUP(VALUE(MID(iMind!H320,5*2+2+1,5)),$A$2:$A$1125,$B$2:$B$1125),"")</f>
        <v>Other Category</v>
      </c>
      <c r="I320" s="3" t="str">
        <f aca="false">IF(MID(iMind!H320,5*3+3+1,5)&lt;&gt;"",LOOKUP(VALUE(MID(iMind!H320,5*3+3+1,5)),$A$2:$A$1125,$B$2:$B$1125),"")</f>
        <v>Antipsychotics: Ergot alkaloid</v>
      </c>
      <c r="J320" s="3" t="str">
        <f aca="false">IF(MID(iMind!H320,5*4+4+1,5)&lt;&gt;"",LOOKUP(VALUE(MID(iMind!H320,5*4+4+1,5)),$A$2:$A$1125,$B$2:$B$1125),"")</f>
        <v/>
      </c>
      <c r="K320" s="0" t="n">
        <f aca="false">IF(J320&lt;&gt;"",5, IF(I320&lt;&gt;"",4, IF(H320&lt;&gt;"",3, IF(G320&lt;&gt;"",2, IF(F320&lt;&gt;"",1, 0)))))</f>
        <v>4</v>
      </c>
      <c r="L320" s="0" t="n">
        <v>0</v>
      </c>
      <c r="M320" s="6" t="n">
        <f aca="false">iMind!D320</f>
        <v>1</v>
      </c>
    </row>
    <row r="321" customFormat="false" ht="12.8" hidden="false" customHeight="false" outlineLevel="0" collapsed="false">
      <c r="A321" s="4" t="n">
        <f aca="false">iMind!A321</f>
        <v>10314</v>
      </c>
      <c r="B321" s="0" t="str">
        <f aca="false">iMind!B321</f>
        <v>Antipsychotics: Anticholinergic</v>
      </c>
      <c r="C321" s="0" t="str">
        <f aca="false">iMind!R321</f>
        <v>Neuro-Muscular System</v>
      </c>
      <c r="D321" s="0" t="str">
        <f aca="false">IF(J321&lt;&gt;"","//"&amp;_xlfn.TEXTJOIN("//",1,F321:I321), IF(I321&lt;&gt;"","//"&amp;_xlfn.TEXTJOIN("//",1,F321:H321), IF(H321&lt;&gt;"","//"&amp;_xlfn.TEXTJOIN("//",1,F321:G321), IF(G321&lt;&gt;"","//"&amp;F321, "//"))))</f>
        <v>//Products//Medical Drugs//Other Category</v>
      </c>
      <c r="E321" s="0" t="str">
        <f aca="false">iMind!H321</f>
        <v>10000-10001-10023-10314</v>
      </c>
      <c r="F321" s="5" t="str">
        <f aca="false">LOOKUP(VALUE(LEFT(iMind!H321,SEARCH("-",iMind!H321,1)-1)),$A$2:$A$1125,$B$2:$B$1125)</f>
        <v>Products</v>
      </c>
      <c r="G321" s="5" t="str">
        <f aca="false">IF(MID(iMind!H321,SEARCH("-",iMind!H321,1)+1,5)&lt;&gt;"",LOOKUP(VALUE(MID(iMind!H321,SEARCH("-",iMind!H321,1)+1,5)),$A$2:$A$1125,$B$2:$B$1125),"")</f>
        <v>Medical Drugs</v>
      </c>
      <c r="H321" s="3" t="str">
        <f aca="false">IF(MID(iMind!H321,5*2+2+1,5)&lt;&gt;"",LOOKUP(VALUE(MID(iMind!H321,5*2+2+1,5)),$A$2:$A$1125,$B$2:$B$1125),"")</f>
        <v>Other Category</v>
      </c>
      <c r="I321" s="3" t="str">
        <f aca="false">IF(MID(iMind!H321,5*3+3+1,5)&lt;&gt;"",LOOKUP(VALUE(MID(iMind!H321,5*3+3+1,5)),$A$2:$A$1125,$B$2:$B$1125),"")</f>
        <v>Antipsychotics: Anticholinergic</v>
      </c>
      <c r="J321" s="3" t="str">
        <f aca="false">IF(MID(iMind!H321,5*4+4+1,5)&lt;&gt;"",LOOKUP(VALUE(MID(iMind!H321,5*4+4+1,5)),$A$2:$A$1125,$B$2:$B$1125),"")</f>
        <v/>
      </c>
      <c r="K321" s="0" t="n">
        <f aca="false">IF(J321&lt;&gt;"",5, IF(I321&lt;&gt;"",4, IF(H321&lt;&gt;"",3, IF(G321&lt;&gt;"",2, IF(F321&lt;&gt;"",1, 0)))))</f>
        <v>4</v>
      </c>
      <c r="L321" s="0" t="n">
        <v>0</v>
      </c>
      <c r="M321" s="6" t="n">
        <f aca="false">iMind!D321</f>
        <v>1</v>
      </c>
    </row>
    <row r="322" customFormat="false" ht="12.8" hidden="false" customHeight="false" outlineLevel="0" collapsed="false">
      <c r="A322" s="4" t="n">
        <f aca="false">iMind!A322</f>
        <v>10315</v>
      </c>
      <c r="B322" s="0" t="str">
        <f aca="false">iMind!B322</f>
        <v>Anticonvulsants: Carbamazepine</v>
      </c>
      <c r="C322" s="0" t="str">
        <f aca="false">iMind!R322</f>
        <v>Neuro-Muscular System</v>
      </c>
      <c r="D322" s="0" t="str">
        <f aca="false">IF(J322&lt;&gt;"","//"&amp;_xlfn.TEXTJOIN("//",1,F322:I322), IF(I322&lt;&gt;"","//"&amp;_xlfn.TEXTJOIN("//",1,F322:H322), IF(H322&lt;&gt;"","//"&amp;_xlfn.TEXTJOIN("//",1,F322:G322), IF(G322&lt;&gt;"","//"&amp;F322, "//"))))</f>
        <v>//Products//Medical Drugs//Other Category</v>
      </c>
      <c r="E322" s="0" t="str">
        <f aca="false">iMind!H322</f>
        <v>10000-10001-10023-10315</v>
      </c>
      <c r="F322" s="5" t="str">
        <f aca="false">LOOKUP(VALUE(LEFT(iMind!H322,SEARCH("-",iMind!H322,1)-1)),$A$2:$A$1125,$B$2:$B$1125)</f>
        <v>Products</v>
      </c>
      <c r="G322" s="5" t="str">
        <f aca="false">IF(MID(iMind!H322,SEARCH("-",iMind!H322,1)+1,5)&lt;&gt;"",LOOKUP(VALUE(MID(iMind!H322,SEARCH("-",iMind!H322,1)+1,5)),$A$2:$A$1125,$B$2:$B$1125),"")</f>
        <v>Medical Drugs</v>
      </c>
      <c r="H322" s="3" t="str">
        <f aca="false">IF(MID(iMind!H322,5*2+2+1,5)&lt;&gt;"",LOOKUP(VALUE(MID(iMind!H322,5*2+2+1,5)),$A$2:$A$1125,$B$2:$B$1125),"")</f>
        <v>Other Category</v>
      </c>
      <c r="I322" s="3" t="str">
        <f aca="false">IF(MID(iMind!H322,5*3+3+1,5)&lt;&gt;"",LOOKUP(VALUE(MID(iMind!H322,5*3+3+1,5)),$A$2:$A$1125,$B$2:$B$1125),"")</f>
        <v>Anticonvulsants: Carbamazepine</v>
      </c>
      <c r="J322" s="3" t="str">
        <f aca="false">IF(MID(iMind!H322,5*4+4+1,5)&lt;&gt;"",LOOKUP(VALUE(MID(iMind!H322,5*4+4+1,5)),$A$2:$A$1125,$B$2:$B$1125),"")</f>
        <v/>
      </c>
      <c r="K322" s="0" t="n">
        <f aca="false">IF(J322&lt;&gt;"",5, IF(I322&lt;&gt;"",4, IF(H322&lt;&gt;"",3, IF(G322&lt;&gt;"",2, IF(F322&lt;&gt;"",1, 0)))))</f>
        <v>4</v>
      </c>
      <c r="L322" s="0" t="n">
        <v>0</v>
      </c>
      <c r="M322" s="6" t="n">
        <f aca="false">iMind!D322</f>
        <v>1</v>
      </c>
    </row>
    <row r="323" customFormat="false" ht="12.8" hidden="false" customHeight="false" outlineLevel="0" collapsed="false">
      <c r="A323" s="4" t="n">
        <f aca="false">iMind!A323</f>
        <v>10316</v>
      </c>
      <c r="B323" s="0" t="str">
        <f aca="false">iMind!B323</f>
        <v>Antipsychotics: Short-acting Barbiturate</v>
      </c>
      <c r="C323" s="0" t="str">
        <f aca="false">iMind!R323</f>
        <v>Neuro-Muscular System</v>
      </c>
      <c r="D323" s="0" t="str">
        <f aca="false">IF(J323&lt;&gt;"","//"&amp;_xlfn.TEXTJOIN("//",1,F323:I323), IF(I323&lt;&gt;"","//"&amp;_xlfn.TEXTJOIN("//",1,F323:H323), IF(H323&lt;&gt;"","//"&amp;_xlfn.TEXTJOIN("//",1,F323:G323), IF(G323&lt;&gt;"","//"&amp;F323, "//"))))</f>
        <v>//Products//Medical Drugs//Other Category</v>
      </c>
      <c r="E323" s="0" t="str">
        <f aca="false">iMind!H323</f>
        <v>10000-10001-10023-10316</v>
      </c>
      <c r="F323" s="5" t="str">
        <f aca="false">LOOKUP(VALUE(LEFT(iMind!H323,SEARCH("-",iMind!H323,1)-1)),$A$2:$A$1125,$B$2:$B$1125)</f>
        <v>Products</v>
      </c>
      <c r="G323" s="5" t="str">
        <f aca="false">IF(MID(iMind!H323,SEARCH("-",iMind!H323,1)+1,5)&lt;&gt;"",LOOKUP(VALUE(MID(iMind!H323,SEARCH("-",iMind!H323,1)+1,5)),$A$2:$A$1125,$B$2:$B$1125),"")</f>
        <v>Medical Drugs</v>
      </c>
      <c r="H323" s="3" t="str">
        <f aca="false">IF(MID(iMind!H323,5*2+2+1,5)&lt;&gt;"",LOOKUP(VALUE(MID(iMind!H323,5*2+2+1,5)),$A$2:$A$1125,$B$2:$B$1125),"")</f>
        <v>Other Category</v>
      </c>
      <c r="I323" s="3" t="str">
        <f aca="false">IF(MID(iMind!H323,5*3+3+1,5)&lt;&gt;"",LOOKUP(VALUE(MID(iMind!H323,5*3+3+1,5)),$A$2:$A$1125,$B$2:$B$1125),"")</f>
        <v>Antipsychotics: Short-acting Barbiturate</v>
      </c>
      <c r="J323" s="3" t="str">
        <f aca="false">IF(MID(iMind!H323,5*4+4+1,5)&lt;&gt;"",LOOKUP(VALUE(MID(iMind!H323,5*4+4+1,5)),$A$2:$A$1125,$B$2:$B$1125),"")</f>
        <v/>
      </c>
      <c r="K323" s="0" t="n">
        <f aca="false">IF(J323&lt;&gt;"",5, IF(I323&lt;&gt;"",4, IF(H323&lt;&gt;"",3, IF(G323&lt;&gt;"",2, IF(F323&lt;&gt;"",1, 0)))))</f>
        <v>4</v>
      </c>
      <c r="L323" s="0" t="n">
        <v>0</v>
      </c>
      <c r="M323" s="6" t="n">
        <f aca="false">iMind!D323</f>
        <v>1</v>
      </c>
    </row>
    <row r="324" customFormat="false" ht="12.8" hidden="false" customHeight="false" outlineLevel="0" collapsed="false">
      <c r="A324" s="4" t="n">
        <f aca="false">iMind!A324</f>
        <v>10317</v>
      </c>
      <c r="B324" s="0" t="str">
        <f aca="false">iMind!B324</f>
        <v>Antipsychotics: Atypical neuroleptic</v>
      </c>
      <c r="C324" s="0" t="str">
        <f aca="false">iMind!R324</f>
        <v>Neuro-Muscular System</v>
      </c>
      <c r="D324" s="0" t="str">
        <f aca="false">IF(J324&lt;&gt;"","//"&amp;_xlfn.TEXTJOIN("//",1,F324:I324), IF(I324&lt;&gt;"","//"&amp;_xlfn.TEXTJOIN("//",1,F324:H324), IF(H324&lt;&gt;"","//"&amp;_xlfn.TEXTJOIN("//",1,F324:G324), IF(G324&lt;&gt;"","//"&amp;F324, "//"))))</f>
        <v>//Products//Medical Drugs//Other Category</v>
      </c>
      <c r="E324" s="0" t="str">
        <f aca="false">iMind!H324</f>
        <v>10000-10001-10023-10317</v>
      </c>
      <c r="F324" s="5" t="str">
        <f aca="false">LOOKUP(VALUE(LEFT(iMind!H324,SEARCH("-",iMind!H324,1)-1)),$A$2:$A$1125,$B$2:$B$1125)</f>
        <v>Products</v>
      </c>
      <c r="G324" s="5" t="str">
        <f aca="false">IF(MID(iMind!H324,SEARCH("-",iMind!H324,1)+1,5)&lt;&gt;"",LOOKUP(VALUE(MID(iMind!H324,SEARCH("-",iMind!H324,1)+1,5)),$A$2:$A$1125,$B$2:$B$1125),"")</f>
        <v>Medical Drugs</v>
      </c>
      <c r="H324" s="3" t="str">
        <f aca="false">IF(MID(iMind!H324,5*2+2+1,5)&lt;&gt;"",LOOKUP(VALUE(MID(iMind!H324,5*2+2+1,5)),$A$2:$A$1125,$B$2:$B$1125),"")</f>
        <v>Other Category</v>
      </c>
      <c r="I324" s="3" t="str">
        <f aca="false">IF(MID(iMind!H324,5*3+3+1,5)&lt;&gt;"",LOOKUP(VALUE(MID(iMind!H324,5*3+3+1,5)),$A$2:$A$1125,$B$2:$B$1125),"")</f>
        <v>Antipsychotics: Atypical neuroleptic</v>
      </c>
      <c r="J324" s="3" t="str">
        <f aca="false">IF(MID(iMind!H324,5*4+4+1,5)&lt;&gt;"",LOOKUP(VALUE(MID(iMind!H324,5*4+4+1,5)),$A$2:$A$1125,$B$2:$B$1125),"")</f>
        <v/>
      </c>
      <c r="K324" s="0" t="n">
        <f aca="false">IF(J324&lt;&gt;"",5, IF(I324&lt;&gt;"",4, IF(H324&lt;&gt;"",3, IF(G324&lt;&gt;"",2, IF(F324&lt;&gt;"",1, 0)))))</f>
        <v>4</v>
      </c>
      <c r="L324" s="0" t="n">
        <v>0</v>
      </c>
      <c r="M324" s="6" t="n">
        <f aca="false">iMind!D324</f>
        <v>1</v>
      </c>
    </row>
    <row r="325" customFormat="false" ht="12.8" hidden="false" customHeight="false" outlineLevel="0" collapsed="false">
      <c r="A325" s="4" t="n">
        <f aca="false">iMind!A325</f>
        <v>10318</v>
      </c>
      <c r="B325" s="0" t="str">
        <f aca="false">iMind!B325</f>
        <v>Antidepressants: Tetracyclic</v>
      </c>
      <c r="C325" s="0" t="str">
        <f aca="false">iMind!R325</f>
        <v>Neuro-Muscular System</v>
      </c>
      <c r="D325" s="0" t="str">
        <f aca="false">IF(J325&lt;&gt;"","//"&amp;_xlfn.TEXTJOIN("//",1,F325:I325), IF(I325&lt;&gt;"","//"&amp;_xlfn.TEXTJOIN("//",1,F325:H325), IF(H325&lt;&gt;"","//"&amp;_xlfn.TEXTJOIN("//",1,F325:G325), IF(G325&lt;&gt;"","//"&amp;F325, "//"))))</f>
        <v>//Products//Medical Drugs//Other Category</v>
      </c>
      <c r="E325" s="0" t="str">
        <f aca="false">iMind!H325</f>
        <v>10000-10001-10023-10318</v>
      </c>
      <c r="F325" s="5" t="str">
        <f aca="false">LOOKUP(VALUE(LEFT(iMind!H325,SEARCH("-",iMind!H325,1)-1)),$A$2:$A$1125,$B$2:$B$1125)</f>
        <v>Products</v>
      </c>
      <c r="G325" s="5" t="str">
        <f aca="false">IF(MID(iMind!H325,SEARCH("-",iMind!H325,1)+1,5)&lt;&gt;"",LOOKUP(VALUE(MID(iMind!H325,SEARCH("-",iMind!H325,1)+1,5)),$A$2:$A$1125,$B$2:$B$1125),"")</f>
        <v>Medical Drugs</v>
      </c>
      <c r="H325" s="3" t="str">
        <f aca="false">IF(MID(iMind!H325,5*2+2+1,5)&lt;&gt;"",LOOKUP(VALUE(MID(iMind!H325,5*2+2+1,5)),$A$2:$A$1125,$B$2:$B$1125),"")</f>
        <v>Other Category</v>
      </c>
      <c r="I325" s="3" t="str">
        <f aca="false">IF(MID(iMind!H325,5*3+3+1,5)&lt;&gt;"",LOOKUP(VALUE(MID(iMind!H325,5*3+3+1,5)),$A$2:$A$1125,$B$2:$B$1125),"")</f>
        <v>Antidepressants: Tetracyclic</v>
      </c>
      <c r="J325" s="3" t="str">
        <f aca="false">IF(MID(iMind!H325,5*4+4+1,5)&lt;&gt;"",LOOKUP(VALUE(MID(iMind!H325,5*4+4+1,5)),$A$2:$A$1125,$B$2:$B$1125),"")</f>
        <v/>
      </c>
      <c r="K325" s="0" t="n">
        <f aca="false">IF(J325&lt;&gt;"",5, IF(I325&lt;&gt;"",4, IF(H325&lt;&gt;"",3, IF(G325&lt;&gt;"",2, IF(F325&lt;&gt;"",1, 0)))))</f>
        <v>4</v>
      </c>
      <c r="L325" s="0" t="n">
        <v>0</v>
      </c>
      <c r="M325" s="6" t="n">
        <f aca="false">iMind!D325</f>
        <v>1</v>
      </c>
    </row>
    <row r="326" customFormat="false" ht="12.8" hidden="false" customHeight="false" outlineLevel="0" collapsed="false">
      <c r="A326" s="4" t="n">
        <f aca="false">iMind!A326</f>
        <v>10319</v>
      </c>
      <c r="B326" s="0" t="str">
        <f aca="false">iMind!B326</f>
        <v>Antidepressants: Phenothiazine</v>
      </c>
      <c r="C326" s="0" t="str">
        <f aca="false">iMind!R326</f>
        <v>Neuro-Muscular System</v>
      </c>
      <c r="D326" s="0" t="str">
        <f aca="false">IF(J326&lt;&gt;"","//"&amp;_xlfn.TEXTJOIN("//",1,F326:I326), IF(I326&lt;&gt;"","//"&amp;_xlfn.TEXTJOIN("//",1,F326:H326), IF(H326&lt;&gt;"","//"&amp;_xlfn.TEXTJOIN("//",1,F326:G326), IF(G326&lt;&gt;"","//"&amp;F326, "//"))))</f>
        <v>//Products//Medical Drugs//Other Category</v>
      </c>
      <c r="E326" s="0" t="str">
        <f aca="false">iMind!H326</f>
        <v>10000-10001-10023-10319</v>
      </c>
      <c r="F326" s="5" t="str">
        <f aca="false">LOOKUP(VALUE(LEFT(iMind!H326,SEARCH("-",iMind!H326,1)-1)),$A$2:$A$1125,$B$2:$B$1125)</f>
        <v>Products</v>
      </c>
      <c r="G326" s="5" t="str">
        <f aca="false">IF(MID(iMind!H326,SEARCH("-",iMind!H326,1)+1,5)&lt;&gt;"",LOOKUP(VALUE(MID(iMind!H326,SEARCH("-",iMind!H326,1)+1,5)),$A$2:$A$1125,$B$2:$B$1125),"")</f>
        <v>Medical Drugs</v>
      </c>
      <c r="H326" s="3" t="str">
        <f aca="false">IF(MID(iMind!H326,5*2+2+1,5)&lt;&gt;"",LOOKUP(VALUE(MID(iMind!H326,5*2+2+1,5)),$A$2:$A$1125,$B$2:$B$1125),"")</f>
        <v>Other Category</v>
      </c>
      <c r="I326" s="3" t="str">
        <f aca="false">IF(MID(iMind!H326,5*3+3+1,5)&lt;&gt;"",LOOKUP(VALUE(MID(iMind!H326,5*3+3+1,5)),$A$2:$A$1125,$B$2:$B$1125),"")</f>
        <v>Antidepressants: Phenothiazine</v>
      </c>
      <c r="J326" s="3" t="str">
        <f aca="false">IF(MID(iMind!H326,5*4+4+1,5)&lt;&gt;"",LOOKUP(VALUE(MID(iMind!H326,5*4+4+1,5)),$A$2:$A$1125,$B$2:$B$1125),"")</f>
        <v/>
      </c>
      <c r="K326" s="0" t="n">
        <f aca="false">IF(J326&lt;&gt;"",5, IF(I326&lt;&gt;"",4, IF(H326&lt;&gt;"",3, IF(G326&lt;&gt;"",2, IF(F326&lt;&gt;"",1, 0)))))</f>
        <v>4</v>
      </c>
      <c r="L326" s="0" t="n">
        <v>0</v>
      </c>
      <c r="M326" s="6" t="n">
        <f aca="false">iMind!D326</f>
        <v>1</v>
      </c>
    </row>
    <row r="327" customFormat="false" ht="12.8" hidden="false" customHeight="false" outlineLevel="0" collapsed="false">
      <c r="A327" s="4" t="n">
        <f aca="false">iMind!A327</f>
        <v>10320</v>
      </c>
      <c r="B327" s="0" t="str">
        <f aca="false">iMind!B327</f>
        <v>Antidepressants: MAOI</v>
      </c>
      <c r="C327" s="0" t="str">
        <f aca="false">iMind!R327</f>
        <v>Neuro-Muscular System</v>
      </c>
      <c r="D327" s="0" t="str">
        <f aca="false">IF(J327&lt;&gt;"","//"&amp;_xlfn.TEXTJOIN("//",1,F327:I327), IF(I327&lt;&gt;"","//"&amp;_xlfn.TEXTJOIN("//",1,F327:H327), IF(H327&lt;&gt;"","//"&amp;_xlfn.TEXTJOIN("//",1,F327:G327), IF(G327&lt;&gt;"","//"&amp;F327, "//"))))</f>
        <v>//Products//Medical Drugs//Other Category</v>
      </c>
      <c r="E327" s="0" t="str">
        <f aca="false">iMind!H327</f>
        <v>10000-10001-10023-10320</v>
      </c>
      <c r="F327" s="5" t="str">
        <f aca="false">LOOKUP(VALUE(LEFT(iMind!H327,SEARCH("-",iMind!H327,1)-1)),$A$2:$A$1125,$B$2:$B$1125)</f>
        <v>Products</v>
      </c>
      <c r="G327" s="5" t="str">
        <f aca="false">IF(MID(iMind!H327,SEARCH("-",iMind!H327,1)+1,5)&lt;&gt;"",LOOKUP(VALUE(MID(iMind!H327,SEARCH("-",iMind!H327,1)+1,5)),$A$2:$A$1125,$B$2:$B$1125),"")</f>
        <v>Medical Drugs</v>
      </c>
      <c r="H327" s="3" t="str">
        <f aca="false">IF(MID(iMind!H327,5*2+2+1,5)&lt;&gt;"",LOOKUP(VALUE(MID(iMind!H327,5*2+2+1,5)),$A$2:$A$1125,$B$2:$B$1125),"")</f>
        <v>Other Category</v>
      </c>
      <c r="I327" s="3" t="str">
        <f aca="false">IF(MID(iMind!H327,5*3+3+1,5)&lt;&gt;"",LOOKUP(VALUE(MID(iMind!H327,5*3+3+1,5)),$A$2:$A$1125,$B$2:$B$1125),"")</f>
        <v>Antidepressants: MAOI</v>
      </c>
      <c r="J327" s="3" t="str">
        <f aca="false">IF(MID(iMind!H327,5*4+4+1,5)&lt;&gt;"",LOOKUP(VALUE(MID(iMind!H327,5*4+4+1,5)),$A$2:$A$1125,$B$2:$B$1125),"")</f>
        <v/>
      </c>
      <c r="K327" s="0" t="n">
        <f aca="false">IF(J327&lt;&gt;"",5, IF(I327&lt;&gt;"",4, IF(H327&lt;&gt;"",3, IF(G327&lt;&gt;"",2, IF(F327&lt;&gt;"",1, 0)))))</f>
        <v>4</v>
      </c>
      <c r="L327" s="0" t="n">
        <v>0</v>
      </c>
      <c r="M327" s="6" t="n">
        <f aca="false">iMind!D327</f>
        <v>1</v>
      </c>
    </row>
    <row r="328" customFormat="false" ht="12.8" hidden="false" customHeight="false" outlineLevel="0" collapsed="false">
      <c r="A328" s="4" t="n">
        <f aca="false">iMind!A328</f>
        <v>10321</v>
      </c>
      <c r="B328" s="0" t="str">
        <f aca="false">iMind!B328</f>
        <v>Muscle Relaxants: Unknown</v>
      </c>
      <c r="C328" s="0" t="str">
        <f aca="false">iMind!R328</f>
        <v>Neuro-Muscular System</v>
      </c>
      <c r="D328" s="0" t="str">
        <f aca="false">IF(J328&lt;&gt;"","//"&amp;_xlfn.TEXTJOIN("//",1,F328:I328), IF(I328&lt;&gt;"","//"&amp;_xlfn.TEXTJOIN("//",1,F328:H328), IF(H328&lt;&gt;"","//"&amp;_xlfn.TEXTJOIN("//",1,F328:G328), IF(G328&lt;&gt;"","//"&amp;F328, "//"))))</f>
        <v>//Products//Medical Drugs//Other Category</v>
      </c>
      <c r="E328" s="0" t="str">
        <f aca="false">iMind!H328</f>
        <v>10000-10001-10023-10321</v>
      </c>
      <c r="F328" s="5" t="str">
        <f aca="false">LOOKUP(VALUE(LEFT(iMind!H328,SEARCH("-",iMind!H328,1)-1)),$A$2:$A$1125,$B$2:$B$1125)</f>
        <v>Products</v>
      </c>
      <c r="G328" s="5" t="str">
        <f aca="false">IF(MID(iMind!H328,SEARCH("-",iMind!H328,1)+1,5)&lt;&gt;"",LOOKUP(VALUE(MID(iMind!H328,SEARCH("-",iMind!H328,1)+1,5)),$A$2:$A$1125,$B$2:$B$1125),"")</f>
        <v>Medical Drugs</v>
      </c>
      <c r="H328" s="3" t="str">
        <f aca="false">IF(MID(iMind!H328,5*2+2+1,5)&lt;&gt;"",LOOKUP(VALUE(MID(iMind!H328,5*2+2+1,5)),$A$2:$A$1125,$B$2:$B$1125),"")</f>
        <v>Other Category</v>
      </c>
      <c r="I328" s="3" t="str">
        <f aca="false">IF(MID(iMind!H328,5*3+3+1,5)&lt;&gt;"",LOOKUP(VALUE(MID(iMind!H328,5*3+3+1,5)),$A$2:$A$1125,$B$2:$B$1125),"")</f>
        <v>Muscle Relaxants: Unknown</v>
      </c>
      <c r="J328" s="3" t="str">
        <f aca="false">IF(MID(iMind!H328,5*4+4+1,5)&lt;&gt;"",LOOKUP(VALUE(MID(iMind!H328,5*4+4+1,5)),$A$2:$A$1125,$B$2:$B$1125),"")</f>
        <v/>
      </c>
      <c r="K328" s="0" t="n">
        <f aca="false">IF(J328&lt;&gt;"",5, IF(I328&lt;&gt;"",4, IF(H328&lt;&gt;"",3, IF(G328&lt;&gt;"",2, IF(F328&lt;&gt;"",1, 0)))))</f>
        <v>4</v>
      </c>
      <c r="L328" s="0" t="n">
        <v>0</v>
      </c>
      <c r="M328" s="6" t="n">
        <f aca="false">iMind!D328</f>
        <v>1</v>
      </c>
    </row>
    <row r="329" customFormat="false" ht="12.8" hidden="false" customHeight="false" outlineLevel="0" collapsed="false">
      <c r="A329" s="4" t="n">
        <f aca="false">iMind!A329</f>
        <v>10322</v>
      </c>
      <c r="B329" s="0" t="str">
        <f aca="false">iMind!B329</f>
        <v>Anxiolytics</v>
      </c>
      <c r="C329" s="0" t="str">
        <f aca="false">iMind!R329</f>
        <v>Neuro-Muscular System</v>
      </c>
      <c r="D329" s="0" t="str">
        <f aca="false">IF(J329&lt;&gt;"","//"&amp;_xlfn.TEXTJOIN("//",1,F329:I329), IF(I329&lt;&gt;"","//"&amp;_xlfn.TEXTJOIN("//",1,F329:H329), IF(H329&lt;&gt;"","//"&amp;_xlfn.TEXTJOIN("//",1,F329:G329), IF(G329&lt;&gt;"","//"&amp;F329, "//"))))</f>
        <v>//Products//Medical Drugs//Other Category</v>
      </c>
      <c r="E329" s="0" t="str">
        <f aca="false">iMind!H329</f>
        <v>10000-10001-10023-10322</v>
      </c>
      <c r="F329" s="5" t="str">
        <f aca="false">LOOKUP(VALUE(LEFT(iMind!H329,SEARCH("-",iMind!H329,1)-1)),$A$2:$A$1125,$B$2:$B$1125)</f>
        <v>Products</v>
      </c>
      <c r="G329" s="5" t="str">
        <f aca="false">IF(MID(iMind!H329,SEARCH("-",iMind!H329,1)+1,5)&lt;&gt;"",LOOKUP(VALUE(MID(iMind!H329,SEARCH("-",iMind!H329,1)+1,5)),$A$2:$A$1125,$B$2:$B$1125),"")</f>
        <v>Medical Drugs</v>
      </c>
      <c r="H329" s="3" t="str">
        <f aca="false">IF(MID(iMind!H329,5*2+2+1,5)&lt;&gt;"",LOOKUP(VALUE(MID(iMind!H329,5*2+2+1,5)),$A$2:$A$1125,$B$2:$B$1125),"")</f>
        <v>Other Category</v>
      </c>
      <c r="I329" s="3" t="str">
        <f aca="false">IF(MID(iMind!H329,5*3+3+1,5)&lt;&gt;"",LOOKUP(VALUE(MID(iMind!H329,5*3+3+1,5)),$A$2:$A$1125,$B$2:$B$1125),"")</f>
        <v>Anxiolytics</v>
      </c>
      <c r="J329" s="3" t="str">
        <f aca="false">IF(MID(iMind!H329,5*4+4+1,5)&lt;&gt;"",LOOKUP(VALUE(MID(iMind!H329,5*4+4+1,5)),$A$2:$A$1125,$B$2:$B$1125),"")</f>
        <v/>
      </c>
      <c r="K329" s="0" t="n">
        <f aca="false">IF(J329&lt;&gt;"",5, IF(I329&lt;&gt;"",4, IF(H329&lt;&gt;"",3, IF(G329&lt;&gt;"",2, IF(F329&lt;&gt;"",1, 0)))))</f>
        <v>4</v>
      </c>
      <c r="L329" s="0" t="n">
        <v>0</v>
      </c>
      <c r="M329" s="6" t="n">
        <f aca="false">iMind!D329</f>
        <v>1</v>
      </c>
    </row>
    <row r="330" customFormat="false" ht="12.8" hidden="false" customHeight="false" outlineLevel="0" collapsed="false">
      <c r="A330" s="4" t="n">
        <f aca="false">iMind!A330</f>
        <v>10323</v>
      </c>
      <c r="B330" s="0" t="str">
        <f aca="false">iMind!B330</f>
        <v>Antimigrain drugs</v>
      </c>
      <c r="C330" s="0" t="str">
        <f aca="false">iMind!R330</f>
        <v>Neuro-Muscular System</v>
      </c>
      <c r="D330" s="0" t="str">
        <f aca="false">IF(J330&lt;&gt;"","//"&amp;_xlfn.TEXTJOIN("//",1,F330:I330), IF(I330&lt;&gt;"","//"&amp;_xlfn.TEXTJOIN("//",1,F330:H330), IF(H330&lt;&gt;"","//"&amp;_xlfn.TEXTJOIN("//",1,F330:G330), IF(G330&lt;&gt;"","//"&amp;F330, "//"))))</f>
        <v>//Products//Medical Drugs//Other Category</v>
      </c>
      <c r="E330" s="0" t="str">
        <f aca="false">iMind!H330</f>
        <v>10000-10001-10023-10323</v>
      </c>
      <c r="F330" s="5" t="str">
        <f aca="false">LOOKUP(VALUE(LEFT(iMind!H330,SEARCH("-",iMind!H330,1)-1)),$A$2:$A$1125,$B$2:$B$1125)</f>
        <v>Products</v>
      </c>
      <c r="G330" s="5" t="str">
        <f aca="false">IF(MID(iMind!H330,SEARCH("-",iMind!H330,1)+1,5)&lt;&gt;"",LOOKUP(VALUE(MID(iMind!H330,SEARCH("-",iMind!H330,1)+1,5)),$A$2:$A$1125,$B$2:$B$1125),"")</f>
        <v>Medical Drugs</v>
      </c>
      <c r="H330" s="3" t="str">
        <f aca="false">IF(MID(iMind!H330,5*2+2+1,5)&lt;&gt;"",LOOKUP(VALUE(MID(iMind!H330,5*2+2+1,5)),$A$2:$A$1125,$B$2:$B$1125),"")</f>
        <v>Other Category</v>
      </c>
      <c r="I330" s="3" t="str">
        <f aca="false">IF(MID(iMind!H330,5*3+3+1,5)&lt;&gt;"",LOOKUP(VALUE(MID(iMind!H330,5*3+3+1,5)),$A$2:$A$1125,$B$2:$B$1125),"")</f>
        <v>Antimigrain drugs</v>
      </c>
      <c r="J330" s="3" t="str">
        <f aca="false">IF(MID(iMind!H330,5*4+4+1,5)&lt;&gt;"",LOOKUP(VALUE(MID(iMind!H330,5*4+4+1,5)),$A$2:$A$1125,$B$2:$B$1125),"")</f>
        <v/>
      </c>
      <c r="K330" s="0" t="n">
        <f aca="false">IF(J330&lt;&gt;"",5, IF(I330&lt;&gt;"",4, IF(H330&lt;&gt;"",3, IF(G330&lt;&gt;"",2, IF(F330&lt;&gt;"",1, 0)))))</f>
        <v>4</v>
      </c>
      <c r="L330" s="0" t="n">
        <v>0</v>
      </c>
      <c r="M330" s="6" t="n">
        <f aca="false">iMind!D330</f>
        <v>1</v>
      </c>
    </row>
    <row r="331" customFormat="false" ht="12.8" hidden="false" customHeight="false" outlineLevel="0" collapsed="false">
      <c r="A331" s="4" t="n">
        <f aca="false">iMind!A331</f>
        <v>10324</v>
      </c>
      <c r="B331" s="0" t="str">
        <f aca="false">iMind!B331</f>
        <v>Androgens &amp; Related Synthetic Drugs</v>
      </c>
      <c r="C331" s="0" t="str">
        <f aca="false">iMind!R331</f>
        <v>Hormones</v>
      </c>
      <c r="D331" s="0" t="str">
        <f aca="false">IF(J331&lt;&gt;"","//"&amp;_xlfn.TEXTJOIN("//",1,F331:I331), IF(I331&lt;&gt;"","//"&amp;_xlfn.TEXTJOIN("//",1,F331:H331), IF(H331&lt;&gt;"","//"&amp;_xlfn.TEXTJOIN("//",1,F331:G331), IF(G331&lt;&gt;"","//"&amp;F331, "//"))))</f>
        <v>//Products//Medical Drugs//Hormones</v>
      </c>
      <c r="E331" s="0" t="str">
        <f aca="false">iMind!H331</f>
        <v>10000-10001-10024-10324</v>
      </c>
      <c r="F331" s="5" t="str">
        <f aca="false">LOOKUP(VALUE(LEFT(iMind!H331,SEARCH("-",iMind!H331,1)-1)),$A$2:$A$1125,$B$2:$B$1125)</f>
        <v>Products</v>
      </c>
      <c r="G331" s="5" t="str">
        <f aca="false">IF(MID(iMind!H331,SEARCH("-",iMind!H331,1)+1,5)&lt;&gt;"",LOOKUP(VALUE(MID(iMind!H331,SEARCH("-",iMind!H331,1)+1,5)),$A$2:$A$1125,$B$2:$B$1125),"")</f>
        <v>Medical Drugs</v>
      </c>
      <c r="H331" s="3" t="str">
        <f aca="false">IF(MID(iMind!H331,5*2+2+1,5)&lt;&gt;"",LOOKUP(VALUE(MID(iMind!H331,5*2+2+1,5)),$A$2:$A$1125,$B$2:$B$1125),"")</f>
        <v>Hormones</v>
      </c>
      <c r="I331" s="3" t="str">
        <f aca="false">IF(MID(iMind!H331,5*3+3+1,5)&lt;&gt;"",LOOKUP(VALUE(MID(iMind!H331,5*3+3+1,5)),$A$2:$A$1125,$B$2:$B$1125),"")</f>
        <v>Androgens &amp; Related Synthetic Drugs</v>
      </c>
      <c r="J331" s="3" t="str">
        <f aca="false">IF(MID(iMind!H331,5*4+4+1,5)&lt;&gt;"",LOOKUP(VALUE(MID(iMind!H331,5*4+4+1,5)),$A$2:$A$1125,$B$2:$B$1125),"")</f>
        <v/>
      </c>
      <c r="K331" s="0" t="n">
        <f aca="false">IF(J331&lt;&gt;"",5, IF(I331&lt;&gt;"",4, IF(H331&lt;&gt;"",3, IF(G331&lt;&gt;"",2, IF(F331&lt;&gt;"",1, 0)))))</f>
        <v>4</v>
      </c>
      <c r="L331" s="0" t="n">
        <v>0</v>
      </c>
      <c r="M331" s="6" t="n">
        <f aca="false">iMind!D331</f>
        <v>1</v>
      </c>
    </row>
    <row r="332" customFormat="false" ht="12.8" hidden="false" customHeight="false" outlineLevel="0" collapsed="false">
      <c r="A332" s="4" t="n">
        <f aca="false">iMind!A332</f>
        <v>10325</v>
      </c>
      <c r="B332" s="0" t="str">
        <f aca="false">iMind!B332</f>
        <v>Oestrogens &amp; Progesterones &amp; Related Synthetic Drugs</v>
      </c>
      <c r="C332" s="0" t="str">
        <f aca="false">iMind!R332</f>
        <v>Hormones</v>
      </c>
      <c r="D332" s="0" t="str">
        <f aca="false">IF(J332&lt;&gt;"","//"&amp;_xlfn.TEXTJOIN("//",1,F332:I332), IF(I332&lt;&gt;"","//"&amp;_xlfn.TEXTJOIN("//",1,F332:H332), IF(H332&lt;&gt;"","//"&amp;_xlfn.TEXTJOIN("//",1,F332:G332), IF(G332&lt;&gt;"","//"&amp;F332, "//"))))</f>
        <v>//Products//Medical Drugs//Hormones</v>
      </c>
      <c r="E332" s="0" t="str">
        <f aca="false">iMind!H332</f>
        <v>10000-10001-10024-10325</v>
      </c>
      <c r="F332" s="5" t="str">
        <f aca="false">LOOKUP(VALUE(LEFT(iMind!H332,SEARCH("-",iMind!H332,1)-1)),$A$2:$A$1125,$B$2:$B$1125)</f>
        <v>Products</v>
      </c>
      <c r="G332" s="5" t="str">
        <f aca="false">IF(MID(iMind!H332,SEARCH("-",iMind!H332,1)+1,5)&lt;&gt;"",LOOKUP(VALUE(MID(iMind!H332,SEARCH("-",iMind!H332,1)+1,5)),$A$2:$A$1125,$B$2:$B$1125),"")</f>
        <v>Medical Drugs</v>
      </c>
      <c r="H332" s="3" t="str">
        <f aca="false">IF(MID(iMind!H332,5*2+2+1,5)&lt;&gt;"",LOOKUP(VALUE(MID(iMind!H332,5*2+2+1,5)),$A$2:$A$1125,$B$2:$B$1125),"")</f>
        <v>Hormones</v>
      </c>
      <c r="I332" s="3" t="str">
        <f aca="false">IF(MID(iMind!H332,5*3+3+1,5)&lt;&gt;"",LOOKUP(VALUE(MID(iMind!H332,5*3+3+1,5)),$A$2:$A$1125,$B$2:$B$1125),"")</f>
        <v>Oestrogens &amp; Progesterones &amp; Related Synthetic Drugs</v>
      </c>
      <c r="J332" s="3" t="str">
        <f aca="false">IF(MID(iMind!H332,5*4+4+1,5)&lt;&gt;"",LOOKUP(VALUE(MID(iMind!H332,5*4+4+1,5)),$A$2:$A$1125,$B$2:$B$1125),"")</f>
        <v/>
      </c>
      <c r="K332" s="0" t="n">
        <f aca="false">IF(J332&lt;&gt;"",5, IF(I332&lt;&gt;"",4, IF(H332&lt;&gt;"",3, IF(G332&lt;&gt;"",2, IF(F332&lt;&gt;"",1, 0)))))</f>
        <v>4</v>
      </c>
      <c r="L332" s="0" t="n">
        <v>0</v>
      </c>
      <c r="M332" s="6" t="n">
        <f aca="false">iMind!D332</f>
        <v>1</v>
      </c>
    </row>
    <row r="333" customFormat="false" ht="12.8" hidden="false" customHeight="false" outlineLevel="0" collapsed="false">
      <c r="A333" s="4" t="n">
        <f aca="false">iMind!A333</f>
        <v>10326</v>
      </c>
      <c r="B333" s="0" t="str">
        <f aca="false">iMind!B333</f>
        <v>Combined Sex Hormones</v>
      </c>
      <c r="C333" s="0" t="str">
        <f aca="false">iMind!R333</f>
        <v>Hormones</v>
      </c>
      <c r="D333" s="0" t="str">
        <f aca="false">IF(J333&lt;&gt;"","//"&amp;_xlfn.TEXTJOIN("//",1,F333:I333), IF(I333&lt;&gt;"","//"&amp;_xlfn.TEXTJOIN("//",1,F333:H333), IF(H333&lt;&gt;"","//"&amp;_xlfn.TEXTJOIN("//",1,F333:G333), IF(G333&lt;&gt;"","//"&amp;F333, "//"))))</f>
        <v>//Products//Medical Drugs//Hormones</v>
      </c>
      <c r="E333" s="0" t="str">
        <f aca="false">iMind!H333</f>
        <v>10000-10001-10024-10326</v>
      </c>
      <c r="F333" s="5" t="str">
        <f aca="false">LOOKUP(VALUE(LEFT(iMind!H333,SEARCH("-",iMind!H333,1)-1)),$A$2:$A$1125,$B$2:$B$1125)</f>
        <v>Products</v>
      </c>
      <c r="G333" s="5" t="str">
        <f aca="false">IF(MID(iMind!H333,SEARCH("-",iMind!H333,1)+1,5)&lt;&gt;"",LOOKUP(VALUE(MID(iMind!H333,SEARCH("-",iMind!H333,1)+1,5)),$A$2:$A$1125,$B$2:$B$1125),"")</f>
        <v>Medical Drugs</v>
      </c>
      <c r="H333" s="3" t="str">
        <f aca="false">IF(MID(iMind!H333,5*2+2+1,5)&lt;&gt;"",LOOKUP(VALUE(MID(iMind!H333,5*2+2+1,5)),$A$2:$A$1125,$B$2:$B$1125),"")</f>
        <v>Hormones</v>
      </c>
      <c r="I333" s="3" t="str">
        <f aca="false">IF(MID(iMind!H333,5*3+3+1,5)&lt;&gt;"",LOOKUP(VALUE(MID(iMind!H333,5*3+3+1,5)),$A$2:$A$1125,$B$2:$B$1125),"")</f>
        <v>Combined Sex Hormones</v>
      </c>
      <c r="J333" s="3" t="str">
        <f aca="false">IF(MID(iMind!H333,5*4+4+1,5)&lt;&gt;"",LOOKUP(VALUE(MID(iMind!H333,5*4+4+1,5)),$A$2:$A$1125,$B$2:$B$1125),"")</f>
        <v/>
      </c>
      <c r="K333" s="0" t="n">
        <f aca="false">IF(J333&lt;&gt;"",5, IF(I333&lt;&gt;"",4, IF(H333&lt;&gt;"",3, IF(G333&lt;&gt;"",2, IF(F333&lt;&gt;"",1, 0)))))</f>
        <v>4</v>
      </c>
      <c r="L333" s="0" t="n">
        <v>0</v>
      </c>
      <c r="M333" s="6" t="n">
        <f aca="false">iMind!D333</f>
        <v>1</v>
      </c>
    </row>
    <row r="334" customFormat="false" ht="12.8" hidden="false" customHeight="false" outlineLevel="0" collapsed="false">
      <c r="A334" s="4" t="n">
        <f aca="false">iMind!A334</f>
        <v>10327</v>
      </c>
      <c r="B334" s="0" t="str">
        <f aca="false">iMind!B334</f>
        <v>Corticosteroid Hormones</v>
      </c>
      <c r="C334" s="0" t="str">
        <f aca="false">iMind!R334</f>
        <v>Hormones</v>
      </c>
      <c r="D334" s="0" t="str">
        <f aca="false">IF(J334&lt;&gt;"","//"&amp;_xlfn.TEXTJOIN("//",1,F334:I334), IF(I334&lt;&gt;"","//"&amp;_xlfn.TEXTJOIN("//",1,F334:H334), IF(H334&lt;&gt;"","//"&amp;_xlfn.TEXTJOIN("//",1,F334:G334), IF(G334&lt;&gt;"","//"&amp;F334, "//"))))</f>
        <v>//Products//Medical Drugs//Hormones</v>
      </c>
      <c r="E334" s="0" t="str">
        <f aca="false">iMind!H334</f>
        <v>10000-10001-10024-10327</v>
      </c>
      <c r="F334" s="5" t="str">
        <f aca="false">LOOKUP(VALUE(LEFT(iMind!H334,SEARCH("-",iMind!H334,1)-1)),$A$2:$A$1125,$B$2:$B$1125)</f>
        <v>Products</v>
      </c>
      <c r="G334" s="5" t="str">
        <f aca="false">IF(MID(iMind!H334,SEARCH("-",iMind!H334,1)+1,5)&lt;&gt;"",LOOKUP(VALUE(MID(iMind!H334,SEARCH("-",iMind!H334,1)+1,5)),$A$2:$A$1125,$B$2:$B$1125),"")</f>
        <v>Medical Drugs</v>
      </c>
      <c r="H334" s="3" t="str">
        <f aca="false">IF(MID(iMind!H334,5*2+2+1,5)&lt;&gt;"",LOOKUP(VALUE(MID(iMind!H334,5*2+2+1,5)),$A$2:$A$1125,$B$2:$B$1125),"")</f>
        <v>Hormones</v>
      </c>
      <c r="I334" s="3" t="str">
        <f aca="false">IF(MID(iMind!H334,5*3+3+1,5)&lt;&gt;"",LOOKUP(VALUE(MID(iMind!H334,5*3+3+1,5)),$A$2:$A$1125,$B$2:$B$1125),"")</f>
        <v>Corticosteroid Hormones</v>
      </c>
      <c r="J334" s="3" t="str">
        <f aca="false">IF(MID(iMind!H334,5*4+4+1,5)&lt;&gt;"",LOOKUP(VALUE(MID(iMind!H334,5*4+4+1,5)),$A$2:$A$1125,$B$2:$B$1125),"")</f>
        <v/>
      </c>
      <c r="K334" s="0" t="n">
        <f aca="false">IF(J334&lt;&gt;"",5, IF(I334&lt;&gt;"",4, IF(H334&lt;&gt;"",3, IF(G334&lt;&gt;"",2, IF(F334&lt;&gt;"",1, 0)))))</f>
        <v>4</v>
      </c>
      <c r="L334" s="0" t="n">
        <v>0</v>
      </c>
      <c r="M334" s="6" t="n">
        <f aca="false">iMind!D334</f>
        <v>1</v>
      </c>
    </row>
    <row r="335" customFormat="false" ht="12.8" hidden="false" customHeight="false" outlineLevel="0" collapsed="false">
      <c r="A335" s="4" t="n">
        <f aca="false">iMind!A335</f>
        <v>10328</v>
      </c>
      <c r="B335" s="0" t="str">
        <f aca="false">iMind!B335</f>
        <v>Trophic Hormones &amp; Related Synthetic Drugs</v>
      </c>
      <c r="C335" s="0" t="str">
        <f aca="false">iMind!R335</f>
        <v>Hormones</v>
      </c>
      <c r="D335" s="0" t="str">
        <f aca="false">IF(J335&lt;&gt;"","//"&amp;_xlfn.TEXTJOIN("//",1,F335:I335), IF(I335&lt;&gt;"","//"&amp;_xlfn.TEXTJOIN("//",1,F335:H335), IF(H335&lt;&gt;"","//"&amp;_xlfn.TEXTJOIN("//",1,F335:G335), IF(G335&lt;&gt;"","//"&amp;F335, "//"))))</f>
        <v>//Products//Medical Drugs//Hormones</v>
      </c>
      <c r="E335" s="0" t="str">
        <f aca="false">iMind!H335</f>
        <v>10000-10001-10024-10328</v>
      </c>
      <c r="F335" s="5" t="str">
        <f aca="false">LOOKUP(VALUE(LEFT(iMind!H335,SEARCH("-",iMind!H335,1)-1)),$A$2:$A$1125,$B$2:$B$1125)</f>
        <v>Products</v>
      </c>
      <c r="G335" s="5" t="str">
        <f aca="false">IF(MID(iMind!H335,SEARCH("-",iMind!H335,1)+1,5)&lt;&gt;"",LOOKUP(VALUE(MID(iMind!H335,SEARCH("-",iMind!H335,1)+1,5)),$A$2:$A$1125,$B$2:$B$1125),"")</f>
        <v>Medical Drugs</v>
      </c>
      <c r="H335" s="3" t="str">
        <f aca="false">IF(MID(iMind!H335,5*2+2+1,5)&lt;&gt;"",LOOKUP(VALUE(MID(iMind!H335,5*2+2+1,5)),$A$2:$A$1125,$B$2:$B$1125),"")</f>
        <v>Hormones</v>
      </c>
      <c r="I335" s="3" t="str">
        <f aca="false">IF(MID(iMind!H335,5*3+3+1,5)&lt;&gt;"",LOOKUP(VALUE(MID(iMind!H335,5*3+3+1,5)),$A$2:$A$1125,$B$2:$B$1125),"")</f>
        <v>Trophic Hormones &amp; Related Synthetic Drugs</v>
      </c>
      <c r="J335" s="3" t="str">
        <f aca="false">IF(MID(iMind!H335,5*4+4+1,5)&lt;&gt;"",LOOKUP(VALUE(MID(iMind!H335,5*4+4+1,5)),$A$2:$A$1125,$B$2:$B$1125),"")</f>
        <v/>
      </c>
      <c r="K335" s="0" t="n">
        <f aca="false">IF(J335&lt;&gt;"",5, IF(I335&lt;&gt;"",4, IF(H335&lt;&gt;"",3, IF(G335&lt;&gt;"",2, IF(F335&lt;&gt;"",1, 0)))))</f>
        <v>4</v>
      </c>
      <c r="L335" s="0" t="n">
        <v>0</v>
      </c>
      <c r="M335" s="6" t="n">
        <f aca="false">iMind!D335</f>
        <v>1</v>
      </c>
    </row>
    <row r="336" customFormat="false" ht="12.8" hidden="false" customHeight="false" outlineLevel="0" collapsed="false">
      <c r="A336" s="4" t="n">
        <f aca="false">iMind!A336</f>
        <v>10329</v>
      </c>
      <c r="B336" s="0" t="str">
        <f aca="false">iMind!B336</f>
        <v>Anabolic Agents</v>
      </c>
      <c r="C336" s="0" t="str">
        <f aca="false">iMind!R336</f>
        <v>Hormones</v>
      </c>
      <c r="D336" s="0" t="str">
        <f aca="false">IF(J336&lt;&gt;"","//"&amp;_xlfn.TEXTJOIN("//",1,F336:I336), IF(I336&lt;&gt;"","//"&amp;_xlfn.TEXTJOIN("//",1,F336:H336), IF(H336&lt;&gt;"","//"&amp;_xlfn.TEXTJOIN("//",1,F336:G336), IF(G336&lt;&gt;"","//"&amp;F336, "//"))))</f>
        <v>//Products//Medical Drugs//Hormones</v>
      </c>
      <c r="E336" s="0" t="str">
        <f aca="false">iMind!H336</f>
        <v>10000-10001-10024-10329</v>
      </c>
      <c r="F336" s="5" t="str">
        <f aca="false">LOOKUP(VALUE(LEFT(iMind!H336,SEARCH("-",iMind!H336,1)-1)),$A$2:$A$1125,$B$2:$B$1125)</f>
        <v>Products</v>
      </c>
      <c r="G336" s="5" t="str">
        <f aca="false">IF(MID(iMind!H336,SEARCH("-",iMind!H336,1)+1,5)&lt;&gt;"",LOOKUP(VALUE(MID(iMind!H336,SEARCH("-",iMind!H336,1)+1,5)),$A$2:$A$1125,$B$2:$B$1125),"")</f>
        <v>Medical Drugs</v>
      </c>
      <c r="H336" s="3" t="str">
        <f aca="false">IF(MID(iMind!H336,5*2+2+1,5)&lt;&gt;"",LOOKUP(VALUE(MID(iMind!H336,5*2+2+1,5)),$A$2:$A$1125,$B$2:$B$1125),"")</f>
        <v>Hormones</v>
      </c>
      <c r="I336" s="3" t="str">
        <f aca="false">IF(MID(iMind!H336,5*3+3+1,5)&lt;&gt;"",LOOKUP(VALUE(MID(iMind!H336,5*3+3+1,5)),$A$2:$A$1125,$B$2:$B$1125),"")</f>
        <v>Anabolic Agents</v>
      </c>
      <c r="J336" s="3" t="str">
        <f aca="false">IF(MID(iMind!H336,5*4+4+1,5)&lt;&gt;"",LOOKUP(VALUE(MID(iMind!H336,5*4+4+1,5)),$A$2:$A$1125,$B$2:$B$1125),"")</f>
        <v/>
      </c>
      <c r="K336" s="0" t="n">
        <f aca="false">IF(J336&lt;&gt;"",5, IF(I336&lt;&gt;"",4, IF(H336&lt;&gt;"",3, IF(G336&lt;&gt;"",2, IF(F336&lt;&gt;"",1, 0)))))</f>
        <v>4</v>
      </c>
      <c r="L336" s="0" t="n">
        <v>0</v>
      </c>
      <c r="M336" s="6" t="n">
        <f aca="false">iMind!D336</f>
        <v>1</v>
      </c>
    </row>
    <row r="337" customFormat="false" ht="12.8" hidden="false" customHeight="false" outlineLevel="0" collapsed="false">
      <c r="A337" s="4" t="n">
        <f aca="false">iMind!A337</f>
        <v>10330</v>
      </c>
      <c r="B337" s="0" t="str">
        <f aca="false">iMind!B337</f>
        <v>Other Hormone Related Drugs</v>
      </c>
      <c r="C337" s="0" t="str">
        <f aca="false">iMind!R337</f>
        <v>Hormones</v>
      </c>
      <c r="D337" s="0" t="str">
        <f aca="false">IF(J337&lt;&gt;"","//"&amp;_xlfn.TEXTJOIN("//",1,F337:I337), IF(I337&lt;&gt;"","//"&amp;_xlfn.TEXTJOIN("//",1,F337:H337), IF(H337&lt;&gt;"","//"&amp;_xlfn.TEXTJOIN("//",1,F337:G337), IF(G337&lt;&gt;"","//"&amp;F337, "//"))))</f>
        <v>//Products//Medical Drugs//Hormones</v>
      </c>
      <c r="E337" s="0" t="str">
        <f aca="false">iMind!H337</f>
        <v>10000-10001-10024-10330</v>
      </c>
      <c r="F337" s="5" t="str">
        <f aca="false">LOOKUP(VALUE(LEFT(iMind!H337,SEARCH("-",iMind!H337,1)-1)),$A$2:$A$1125,$B$2:$B$1125)</f>
        <v>Products</v>
      </c>
      <c r="G337" s="5" t="str">
        <f aca="false">IF(MID(iMind!H337,SEARCH("-",iMind!H337,1)+1,5)&lt;&gt;"",LOOKUP(VALUE(MID(iMind!H337,SEARCH("-",iMind!H337,1)+1,5)),$A$2:$A$1125,$B$2:$B$1125),"")</f>
        <v>Medical Drugs</v>
      </c>
      <c r="H337" s="3" t="str">
        <f aca="false">IF(MID(iMind!H337,5*2+2+1,5)&lt;&gt;"",LOOKUP(VALUE(MID(iMind!H337,5*2+2+1,5)),$A$2:$A$1125,$B$2:$B$1125),"")</f>
        <v>Hormones</v>
      </c>
      <c r="I337" s="3" t="str">
        <f aca="false">IF(MID(iMind!H337,5*3+3+1,5)&lt;&gt;"",LOOKUP(VALUE(MID(iMind!H337,5*3+3+1,5)),$A$2:$A$1125,$B$2:$B$1125),"")</f>
        <v>Other Hormone Related Drugs</v>
      </c>
      <c r="J337" s="3" t="str">
        <f aca="false">IF(MID(iMind!H337,5*4+4+1,5)&lt;&gt;"",LOOKUP(VALUE(MID(iMind!H337,5*4+4+1,5)),$A$2:$A$1125,$B$2:$B$1125),"")</f>
        <v/>
      </c>
      <c r="K337" s="0" t="n">
        <f aca="false">IF(J337&lt;&gt;"",5, IF(I337&lt;&gt;"",4, IF(H337&lt;&gt;"",3, IF(G337&lt;&gt;"",2, IF(F337&lt;&gt;"",1, 0)))))</f>
        <v>4</v>
      </c>
      <c r="L337" s="0" t="n">
        <v>0</v>
      </c>
      <c r="M337" s="6" t="n">
        <f aca="false">iMind!D337</f>
        <v>1</v>
      </c>
    </row>
    <row r="338" customFormat="false" ht="12.8" hidden="false" customHeight="false" outlineLevel="0" collapsed="false">
      <c r="A338" s="4" t="n">
        <f aca="false">iMind!A338</f>
        <v>10331</v>
      </c>
      <c r="B338" s="0" t="str">
        <f aca="false">iMind!B338</f>
        <v>Unknown</v>
      </c>
      <c r="C338" s="0" t="str">
        <f aca="false">iMind!R338</f>
        <v>Hormones</v>
      </c>
      <c r="D338" s="0" t="str">
        <f aca="false">IF(J338&lt;&gt;"","//"&amp;_xlfn.TEXTJOIN("//",1,F338:I338), IF(I338&lt;&gt;"","//"&amp;_xlfn.TEXTJOIN("//",1,F338:H338), IF(H338&lt;&gt;"","//"&amp;_xlfn.TEXTJOIN("//",1,F338:G338), IF(G338&lt;&gt;"","//"&amp;F338, "//"))))</f>
        <v>//Products//Medical Drugs//Hormones</v>
      </c>
      <c r="E338" s="0" t="str">
        <f aca="false">iMind!H338</f>
        <v>10000-10001-10024-10331</v>
      </c>
      <c r="F338" s="5" t="str">
        <f aca="false">LOOKUP(VALUE(LEFT(iMind!H338,SEARCH("-",iMind!H338,1)-1)),$A$2:$A$1125,$B$2:$B$1125)</f>
        <v>Products</v>
      </c>
      <c r="G338" s="5" t="str">
        <f aca="false">IF(MID(iMind!H338,SEARCH("-",iMind!H338,1)+1,5)&lt;&gt;"",LOOKUP(VALUE(MID(iMind!H338,SEARCH("-",iMind!H338,1)+1,5)),$A$2:$A$1125,$B$2:$B$1125),"")</f>
        <v>Medical Drugs</v>
      </c>
      <c r="H338" s="3" t="str">
        <f aca="false">IF(MID(iMind!H338,5*2+2+1,5)&lt;&gt;"",LOOKUP(VALUE(MID(iMind!H338,5*2+2+1,5)),$A$2:$A$1125,$B$2:$B$1125),"")</f>
        <v>Hormones</v>
      </c>
      <c r="I338" s="3" t="str">
        <f aca="false">IF(MID(iMind!H338,5*3+3+1,5)&lt;&gt;"",LOOKUP(VALUE(MID(iMind!H338,5*3+3+1,5)),$A$2:$A$1125,$B$2:$B$1125),"")</f>
        <v>Unknown</v>
      </c>
      <c r="J338" s="3" t="str">
        <f aca="false">IF(MID(iMind!H338,5*4+4+1,5)&lt;&gt;"",LOOKUP(VALUE(MID(iMind!H338,5*4+4+1,5)),$A$2:$A$1125,$B$2:$B$1125),"")</f>
        <v/>
      </c>
      <c r="K338" s="0" t="n">
        <f aca="false">IF(J338&lt;&gt;"",5, IF(I338&lt;&gt;"",4, IF(H338&lt;&gt;"",3, IF(G338&lt;&gt;"",2, IF(F338&lt;&gt;"",1, 0)))))</f>
        <v>4</v>
      </c>
      <c r="L338" s="0" t="n">
        <v>0</v>
      </c>
      <c r="M338" s="6" t="n">
        <f aca="false">iMind!D338</f>
        <v>1</v>
      </c>
    </row>
    <row r="339" customFormat="false" ht="12.8" hidden="false" customHeight="false" outlineLevel="0" collapsed="false">
      <c r="A339" s="4" t="n">
        <f aca="false">iMind!A339</f>
        <v>10332</v>
      </c>
      <c r="B339" s="0" t="str">
        <f aca="false">iMind!B339</f>
        <v>Depot Contraceptives</v>
      </c>
      <c r="C339" s="0" t="str">
        <f aca="false">iMind!R339</f>
        <v>Contraceptive agents</v>
      </c>
      <c r="D339" s="0" t="str">
        <f aca="false">IF(J339&lt;&gt;"","//"&amp;_xlfn.TEXTJOIN("//",1,F339:I339), IF(I339&lt;&gt;"","//"&amp;_xlfn.TEXTJOIN("//",1,F339:H339), IF(H339&lt;&gt;"","//"&amp;_xlfn.TEXTJOIN("//",1,F339:G339), IF(G339&lt;&gt;"","//"&amp;F339, "//"))))</f>
        <v>//Products//Medical Drugs//Contraceptive agents</v>
      </c>
      <c r="E339" s="0" t="str">
        <f aca="false">iMind!H339</f>
        <v>10000-10001-10025-10332</v>
      </c>
      <c r="F339" s="5" t="str">
        <f aca="false">LOOKUP(VALUE(LEFT(iMind!H339,SEARCH("-",iMind!H339,1)-1)),$A$2:$A$1125,$B$2:$B$1125)</f>
        <v>Products</v>
      </c>
      <c r="G339" s="5" t="str">
        <f aca="false">IF(MID(iMind!H339,SEARCH("-",iMind!H339,1)+1,5)&lt;&gt;"",LOOKUP(VALUE(MID(iMind!H339,SEARCH("-",iMind!H339,1)+1,5)),$A$2:$A$1125,$B$2:$B$1125),"")</f>
        <v>Medical Drugs</v>
      </c>
      <c r="H339" s="3" t="str">
        <f aca="false">IF(MID(iMind!H339,5*2+2+1,5)&lt;&gt;"",LOOKUP(VALUE(MID(iMind!H339,5*2+2+1,5)),$A$2:$A$1125,$B$2:$B$1125),"")</f>
        <v>Contraceptive agents</v>
      </c>
      <c r="I339" s="3" t="str">
        <f aca="false">IF(MID(iMind!H339,5*3+3+1,5)&lt;&gt;"",LOOKUP(VALUE(MID(iMind!H339,5*3+3+1,5)),$A$2:$A$1125,$B$2:$B$1125),"")</f>
        <v>Depot Contraceptives</v>
      </c>
      <c r="J339" s="3" t="str">
        <f aca="false">IF(MID(iMind!H339,5*4+4+1,5)&lt;&gt;"",LOOKUP(VALUE(MID(iMind!H339,5*4+4+1,5)),$A$2:$A$1125,$B$2:$B$1125),"")</f>
        <v/>
      </c>
      <c r="K339" s="0" t="n">
        <f aca="false">IF(J339&lt;&gt;"",5, IF(I339&lt;&gt;"",4, IF(H339&lt;&gt;"",3, IF(G339&lt;&gt;"",2, IF(F339&lt;&gt;"",1, 0)))))</f>
        <v>4</v>
      </c>
      <c r="L339" s="0" t="n">
        <v>0</v>
      </c>
      <c r="M339" s="6" t="n">
        <f aca="false">iMind!D339</f>
        <v>1</v>
      </c>
    </row>
    <row r="340" customFormat="false" ht="12.8" hidden="false" customHeight="false" outlineLevel="0" collapsed="false">
      <c r="A340" s="4" t="n">
        <f aca="false">iMind!A340</f>
        <v>10333</v>
      </c>
      <c r="B340" s="0" t="str">
        <f aca="false">iMind!B340</f>
        <v>Oral Contraceptives</v>
      </c>
      <c r="C340" s="0" t="str">
        <f aca="false">iMind!R340</f>
        <v>Contraceptive agents</v>
      </c>
      <c r="D340" s="0" t="str">
        <f aca="false">IF(J340&lt;&gt;"","//"&amp;_xlfn.TEXTJOIN("//",1,F340:I340), IF(I340&lt;&gt;"","//"&amp;_xlfn.TEXTJOIN("//",1,F340:H340), IF(H340&lt;&gt;"","//"&amp;_xlfn.TEXTJOIN("//",1,F340:G340), IF(G340&lt;&gt;"","//"&amp;F340, "//"))))</f>
        <v>//Products//Medical Drugs//Contraceptive agents</v>
      </c>
      <c r="E340" s="0" t="str">
        <f aca="false">iMind!H340</f>
        <v>10000-10001-10025-10333</v>
      </c>
      <c r="F340" s="5" t="str">
        <f aca="false">LOOKUP(VALUE(LEFT(iMind!H340,SEARCH("-",iMind!H340,1)-1)),$A$2:$A$1125,$B$2:$B$1125)</f>
        <v>Products</v>
      </c>
      <c r="G340" s="5" t="str">
        <f aca="false">IF(MID(iMind!H340,SEARCH("-",iMind!H340,1)+1,5)&lt;&gt;"",LOOKUP(VALUE(MID(iMind!H340,SEARCH("-",iMind!H340,1)+1,5)),$A$2:$A$1125,$B$2:$B$1125),"")</f>
        <v>Medical Drugs</v>
      </c>
      <c r="H340" s="3" t="str">
        <f aca="false">IF(MID(iMind!H340,5*2+2+1,5)&lt;&gt;"",LOOKUP(VALUE(MID(iMind!H340,5*2+2+1,5)),$A$2:$A$1125,$B$2:$B$1125),"")</f>
        <v>Contraceptive agents</v>
      </c>
      <c r="I340" s="3" t="str">
        <f aca="false">IF(MID(iMind!H340,5*3+3+1,5)&lt;&gt;"",LOOKUP(VALUE(MID(iMind!H340,5*3+3+1,5)),$A$2:$A$1125,$B$2:$B$1125),"")</f>
        <v>Oral Contraceptives</v>
      </c>
      <c r="J340" s="3" t="str">
        <f aca="false">IF(MID(iMind!H340,5*4+4+1,5)&lt;&gt;"",LOOKUP(VALUE(MID(iMind!H340,5*4+4+1,5)),$A$2:$A$1125,$B$2:$B$1125),"")</f>
        <v/>
      </c>
      <c r="K340" s="0" t="n">
        <f aca="false">IF(J340&lt;&gt;"",5, IF(I340&lt;&gt;"",4, IF(H340&lt;&gt;"",3, IF(G340&lt;&gt;"",2, IF(F340&lt;&gt;"",1, 0)))))</f>
        <v>4</v>
      </c>
      <c r="L340" s="0" t="n">
        <v>0</v>
      </c>
      <c r="M340" s="6" t="n">
        <f aca="false">iMind!D340</f>
        <v>1</v>
      </c>
    </row>
    <row r="341" customFormat="false" ht="12.8" hidden="false" customHeight="false" outlineLevel="0" collapsed="false">
      <c r="A341" s="4" t="n">
        <f aca="false">iMind!A341</f>
        <v>10334</v>
      </c>
      <c r="B341" s="0" t="str">
        <f aca="false">iMind!B341</f>
        <v>Other Contraceptives</v>
      </c>
      <c r="C341" s="0" t="str">
        <f aca="false">iMind!R341</f>
        <v>Contraceptive agents</v>
      </c>
      <c r="D341" s="0" t="str">
        <f aca="false">IF(J341&lt;&gt;"","//"&amp;_xlfn.TEXTJOIN("//",1,F341:I341), IF(I341&lt;&gt;"","//"&amp;_xlfn.TEXTJOIN("//",1,F341:H341), IF(H341&lt;&gt;"","//"&amp;_xlfn.TEXTJOIN("//",1,F341:G341), IF(G341&lt;&gt;"","//"&amp;F341, "//"))))</f>
        <v>//Products//Medical Drugs//Contraceptive agents</v>
      </c>
      <c r="E341" s="0" t="str">
        <f aca="false">iMind!H341</f>
        <v>10000-10001-10025-10334</v>
      </c>
      <c r="F341" s="5" t="str">
        <f aca="false">LOOKUP(VALUE(LEFT(iMind!H341,SEARCH("-",iMind!H341,1)-1)),$A$2:$A$1125,$B$2:$B$1125)</f>
        <v>Products</v>
      </c>
      <c r="G341" s="5" t="str">
        <f aca="false">IF(MID(iMind!H341,SEARCH("-",iMind!H341,1)+1,5)&lt;&gt;"",LOOKUP(VALUE(MID(iMind!H341,SEARCH("-",iMind!H341,1)+1,5)),$A$2:$A$1125,$B$2:$B$1125),"")</f>
        <v>Medical Drugs</v>
      </c>
      <c r="H341" s="3" t="str">
        <f aca="false">IF(MID(iMind!H341,5*2+2+1,5)&lt;&gt;"",LOOKUP(VALUE(MID(iMind!H341,5*2+2+1,5)),$A$2:$A$1125,$B$2:$B$1125),"")</f>
        <v>Contraceptive agents</v>
      </c>
      <c r="I341" s="3" t="str">
        <f aca="false">IF(MID(iMind!H341,5*3+3+1,5)&lt;&gt;"",LOOKUP(VALUE(MID(iMind!H341,5*3+3+1,5)),$A$2:$A$1125,$B$2:$B$1125),"")</f>
        <v>Other Contraceptives</v>
      </c>
      <c r="J341" s="3" t="str">
        <f aca="false">IF(MID(iMind!H341,5*4+4+1,5)&lt;&gt;"",LOOKUP(VALUE(MID(iMind!H341,5*4+4+1,5)),$A$2:$A$1125,$B$2:$B$1125),"")</f>
        <v/>
      </c>
      <c r="K341" s="0" t="n">
        <f aca="false">IF(J341&lt;&gt;"",5, IF(I341&lt;&gt;"",4, IF(H341&lt;&gt;"",3, IF(G341&lt;&gt;"",2, IF(F341&lt;&gt;"",1, 0)))))</f>
        <v>4</v>
      </c>
      <c r="L341" s="0" t="n">
        <v>0</v>
      </c>
      <c r="M341" s="6" t="n">
        <f aca="false">iMind!D341</f>
        <v>1</v>
      </c>
    </row>
    <row r="342" customFormat="false" ht="12.8" hidden="false" customHeight="false" outlineLevel="0" collapsed="false">
      <c r="A342" s="4" t="n">
        <f aca="false">iMind!A342</f>
        <v>10335</v>
      </c>
      <c r="B342" s="0" t="str">
        <f aca="false">iMind!B342</f>
        <v>Unknown</v>
      </c>
      <c r="C342" s="0" t="str">
        <f aca="false">iMind!R342</f>
        <v>Contraceptive agents</v>
      </c>
      <c r="D342" s="0" t="str">
        <f aca="false">IF(J342&lt;&gt;"","//"&amp;_xlfn.TEXTJOIN("//",1,F342:I342), IF(I342&lt;&gt;"","//"&amp;_xlfn.TEXTJOIN("//",1,F342:H342), IF(H342&lt;&gt;"","//"&amp;_xlfn.TEXTJOIN("//",1,F342:G342), IF(G342&lt;&gt;"","//"&amp;F342, "//"))))</f>
        <v>//Products//Medical Drugs//Contraceptive agents</v>
      </c>
      <c r="E342" s="0" t="str">
        <f aca="false">iMind!H342</f>
        <v>10000-10001-10025-10335</v>
      </c>
      <c r="F342" s="5" t="str">
        <f aca="false">LOOKUP(VALUE(LEFT(iMind!H342,SEARCH("-",iMind!H342,1)-1)),$A$2:$A$1125,$B$2:$B$1125)</f>
        <v>Products</v>
      </c>
      <c r="G342" s="5" t="str">
        <f aca="false">IF(MID(iMind!H342,SEARCH("-",iMind!H342,1)+1,5)&lt;&gt;"",LOOKUP(VALUE(MID(iMind!H342,SEARCH("-",iMind!H342,1)+1,5)),$A$2:$A$1125,$B$2:$B$1125),"")</f>
        <v>Medical Drugs</v>
      </c>
      <c r="H342" s="3" t="str">
        <f aca="false">IF(MID(iMind!H342,5*2+2+1,5)&lt;&gt;"",LOOKUP(VALUE(MID(iMind!H342,5*2+2+1,5)),$A$2:$A$1125,$B$2:$B$1125),"")</f>
        <v>Contraceptive agents</v>
      </c>
      <c r="I342" s="3" t="str">
        <f aca="false">IF(MID(iMind!H342,5*3+3+1,5)&lt;&gt;"",LOOKUP(VALUE(MID(iMind!H342,5*3+3+1,5)),$A$2:$A$1125,$B$2:$B$1125),"")</f>
        <v>Unknown</v>
      </c>
      <c r="J342" s="3" t="str">
        <f aca="false">IF(MID(iMind!H342,5*4+4+1,5)&lt;&gt;"",LOOKUP(VALUE(MID(iMind!H342,5*4+4+1,5)),$A$2:$A$1125,$B$2:$B$1125),"")</f>
        <v/>
      </c>
      <c r="K342" s="0" t="n">
        <f aca="false">IF(J342&lt;&gt;"",5, IF(I342&lt;&gt;"",4, IF(H342&lt;&gt;"",3, IF(G342&lt;&gt;"",2, IF(F342&lt;&gt;"",1, 0)))))</f>
        <v>4</v>
      </c>
      <c r="L342" s="0" t="n">
        <v>0</v>
      </c>
      <c r="M342" s="6" t="n">
        <f aca="false">iMind!D342</f>
        <v>1</v>
      </c>
    </row>
    <row r="343" customFormat="false" ht="12.8" hidden="false" customHeight="false" outlineLevel="0" collapsed="false">
      <c r="A343" s="4" t="n">
        <f aca="false">iMind!A343</f>
        <v>10336</v>
      </c>
      <c r="B343" s="0" t="str">
        <f aca="false">iMind!B343</f>
        <v>Aminoglycosides</v>
      </c>
      <c r="C343" s="0" t="str">
        <f aca="false">iMind!R343</f>
        <v>Antibiotics</v>
      </c>
      <c r="D343" s="0" t="str">
        <f aca="false">IF(J343&lt;&gt;"","//"&amp;_xlfn.TEXTJOIN("//",1,F343:I343), IF(I343&lt;&gt;"","//"&amp;_xlfn.TEXTJOIN("//",1,F343:H343), IF(H343&lt;&gt;"","//"&amp;_xlfn.TEXTJOIN("//",1,F343:G343), IF(G343&lt;&gt;"","//"&amp;F343, "//"))))</f>
        <v>//Products//Medical Drugs//Antibiotics</v>
      </c>
      <c r="E343" s="0" t="str">
        <f aca="false">iMind!H343</f>
        <v>10000-10001-10026-10336</v>
      </c>
      <c r="F343" s="5" t="str">
        <f aca="false">LOOKUP(VALUE(LEFT(iMind!H343,SEARCH("-",iMind!H343,1)-1)),$A$2:$A$1125,$B$2:$B$1125)</f>
        <v>Products</v>
      </c>
      <c r="G343" s="5" t="str">
        <f aca="false">IF(MID(iMind!H343,SEARCH("-",iMind!H343,1)+1,5)&lt;&gt;"",LOOKUP(VALUE(MID(iMind!H343,SEARCH("-",iMind!H343,1)+1,5)),$A$2:$A$1125,$B$2:$B$1125),"")</f>
        <v>Medical Drugs</v>
      </c>
      <c r="H343" s="3" t="str">
        <f aca="false">IF(MID(iMind!H343,5*2+2+1,5)&lt;&gt;"",LOOKUP(VALUE(MID(iMind!H343,5*2+2+1,5)),$A$2:$A$1125,$B$2:$B$1125),"")</f>
        <v>Antibiotics</v>
      </c>
      <c r="I343" s="3" t="str">
        <f aca="false">IF(MID(iMind!H343,5*3+3+1,5)&lt;&gt;"",LOOKUP(VALUE(MID(iMind!H343,5*3+3+1,5)),$A$2:$A$1125,$B$2:$B$1125),"")</f>
        <v>Aminoglycosides</v>
      </c>
      <c r="J343" s="3" t="str">
        <f aca="false">IF(MID(iMind!H343,5*4+4+1,5)&lt;&gt;"",LOOKUP(VALUE(MID(iMind!H343,5*4+4+1,5)),$A$2:$A$1125,$B$2:$B$1125),"")</f>
        <v/>
      </c>
      <c r="K343" s="0" t="n">
        <f aca="false">IF(J343&lt;&gt;"",5, IF(I343&lt;&gt;"",4, IF(H343&lt;&gt;"",3, IF(G343&lt;&gt;"",2, IF(F343&lt;&gt;"",1, 0)))))</f>
        <v>4</v>
      </c>
      <c r="L343" s="0" t="n">
        <v>0</v>
      </c>
      <c r="M343" s="6" t="n">
        <f aca="false">iMind!D343</f>
        <v>1</v>
      </c>
    </row>
    <row r="344" customFormat="false" ht="12.8" hidden="false" customHeight="false" outlineLevel="0" collapsed="false">
      <c r="A344" s="4" t="n">
        <f aca="false">iMind!A344</f>
        <v>10337</v>
      </c>
      <c r="B344" s="0" t="str">
        <f aca="false">iMind!B344</f>
        <v>Cephalosporins</v>
      </c>
      <c r="C344" s="0" t="str">
        <f aca="false">iMind!R344</f>
        <v>Antibiotics</v>
      </c>
      <c r="D344" s="0" t="str">
        <f aca="false">IF(J344&lt;&gt;"","//"&amp;_xlfn.TEXTJOIN("//",1,F344:I344), IF(I344&lt;&gt;"","//"&amp;_xlfn.TEXTJOIN("//",1,F344:H344), IF(H344&lt;&gt;"","//"&amp;_xlfn.TEXTJOIN("//",1,F344:G344), IF(G344&lt;&gt;"","//"&amp;F344, "//"))))</f>
        <v>//Products//Medical Drugs//Antibiotics</v>
      </c>
      <c r="E344" s="0" t="str">
        <f aca="false">iMind!H344</f>
        <v>10000-10001-10026-10337</v>
      </c>
      <c r="F344" s="5" t="str">
        <f aca="false">LOOKUP(VALUE(LEFT(iMind!H344,SEARCH("-",iMind!H344,1)-1)),$A$2:$A$1125,$B$2:$B$1125)</f>
        <v>Products</v>
      </c>
      <c r="G344" s="5" t="str">
        <f aca="false">IF(MID(iMind!H344,SEARCH("-",iMind!H344,1)+1,5)&lt;&gt;"",LOOKUP(VALUE(MID(iMind!H344,SEARCH("-",iMind!H344,1)+1,5)),$A$2:$A$1125,$B$2:$B$1125),"")</f>
        <v>Medical Drugs</v>
      </c>
      <c r="H344" s="3" t="str">
        <f aca="false">IF(MID(iMind!H344,5*2+2+1,5)&lt;&gt;"",LOOKUP(VALUE(MID(iMind!H344,5*2+2+1,5)),$A$2:$A$1125,$B$2:$B$1125),"")</f>
        <v>Antibiotics</v>
      </c>
      <c r="I344" s="3" t="str">
        <f aca="false">IF(MID(iMind!H344,5*3+3+1,5)&lt;&gt;"",LOOKUP(VALUE(MID(iMind!H344,5*3+3+1,5)),$A$2:$A$1125,$B$2:$B$1125),"")</f>
        <v>Cephalosporins</v>
      </c>
      <c r="J344" s="3" t="str">
        <f aca="false">IF(MID(iMind!H344,5*4+4+1,5)&lt;&gt;"",LOOKUP(VALUE(MID(iMind!H344,5*4+4+1,5)),$A$2:$A$1125,$B$2:$B$1125),"")</f>
        <v/>
      </c>
      <c r="K344" s="0" t="n">
        <f aca="false">IF(J344&lt;&gt;"",5, IF(I344&lt;&gt;"",4, IF(H344&lt;&gt;"",3, IF(G344&lt;&gt;"",2, IF(F344&lt;&gt;"",1, 0)))))</f>
        <v>4</v>
      </c>
      <c r="L344" s="0" t="n">
        <v>0</v>
      </c>
      <c r="M344" s="6" t="n">
        <f aca="false">iMind!D344</f>
        <v>1</v>
      </c>
    </row>
    <row r="345" customFormat="false" ht="12.8" hidden="false" customHeight="false" outlineLevel="0" collapsed="false">
      <c r="A345" s="4" t="n">
        <f aca="false">iMind!A345</f>
        <v>10338</v>
      </c>
      <c r="B345" s="0" t="str">
        <f aca="false">iMind!B345</f>
        <v>Chloramphenicols</v>
      </c>
      <c r="C345" s="0" t="str">
        <f aca="false">iMind!R345</f>
        <v>Antibiotics</v>
      </c>
      <c r="D345" s="0" t="str">
        <f aca="false">IF(J345&lt;&gt;"","//"&amp;_xlfn.TEXTJOIN("//",1,F345:I345), IF(I345&lt;&gt;"","//"&amp;_xlfn.TEXTJOIN("//",1,F345:H345), IF(H345&lt;&gt;"","//"&amp;_xlfn.TEXTJOIN("//",1,F345:G345), IF(G345&lt;&gt;"","//"&amp;F345, "//"))))</f>
        <v>//Products//Medical Drugs//Antibiotics</v>
      </c>
      <c r="E345" s="0" t="str">
        <f aca="false">iMind!H345</f>
        <v>10000-10001-10026-10338</v>
      </c>
      <c r="F345" s="5" t="str">
        <f aca="false">LOOKUP(VALUE(LEFT(iMind!H345,SEARCH("-",iMind!H345,1)-1)),$A$2:$A$1125,$B$2:$B$1125)</f>
        <v>Products</v>
      </c>
      <c r="G345" s="5" t="str">
        <f aca="false">IF(MID(iMind!H345,SEARCH("-",iMind!H345,1)+1,5)&lt;&gt;"",LOOKUP(VALUE(MID(iMind!H345,SEARCH("-",iMind!H345,1)+1,5)),$A$2:$A$1125,$B$2:$B$1125),"")</f>
        <v>Medical Drugs</v>
      </c>
      <c r="H345" s="3" t="str">
        <f aca="false">IF(MID(iMind!H345,5*2+2+1,5)&lt;&gt;"",LOOKUP(VALUE(MID(iMind!H345,5*2+2+1,5)),$A$2:$A$1125,$B$2:$B$1125),"")</f>
        <v>Antibiotics</v>
      </c>
      <c r="I345" s="3" t="str">
        <f aca="false">IF(MID(iMind!H345,5*3+3+1,5)&lt;&gt;"",LOOKUP(VALUE(MID(iMind!H345,5*3+3+1,5)),$A$2:$A$1125,$B$2:$B$1125),"")</f>
        <v>Chloramphenicols</v>
      </c>
      <c r="J345" s="3" t="str">
        <f aca="false">IF(MID(iMind!H345,5*4+4+1,5)&lt;&gt;"",LOOKUP(VALUE(MID(iMind!H345,5*4+4+1,5)),$A$2:$A$1125,$B$2:$B$1125),"")</f>
        <v/>
      </c>
      <c r="K345" s="0" t="n">
        <f aca="false">IF(J345&lt;&gt;"",5, IF(I345&lt;&gt;"",4, IF(H345&lt;&gt;"",3, IF(G345&lt;&gt;"",2, IF(F345&lt;&gt;"",1, 0)))))</f>
        <v>4</v>
      </c>
      <c r="L345" s="0" t="n">
        <v>0</v>
      </c>
      <c r="M345" s="6" t="n">
        <f aca="false">iMind!D345</f>
        <v>1</v>
      </c>
    </row>
    <row r="346" customFormat="false" ht="12.8" hidden="false" customHeight="false" outlineLevel="0" collapsed="false">
      <c r="A346" s="4" t="n">
        <f aca="false">iMind!A346</f>
        <v>10339</v>
      </c>
      <c r="B346" s="0" t="str">
        <f aca="false">iMind!B346</f>
        <v>Macrolides</v>
      </c>
      <c r="C346" s="0" t="str">
        <f aca="false">iMind!R346</f>
        <v>Antibiotics</v>
      </c>
      <c r="D346" s="0" t="str">
        <f aca="false">IF(J346&lt;&gt;"","//"&amp;_xlfn.TEXTJOIN("//",1,F346:I346), IF(I346&lt;&gt;"","//"&amp;_xlfn.TEXTJOIN("//",1,F346:H346), IF(H346&lt;&gt;"","//"&amp;_xlfn.TEXTJOIN("//",1,F346:G346), IF(G346&lt;&gt;"","//"&amp;F346, "//"))))</f>
        <v>//Products//Medical Drugs//Antibiotics</v>
      </c>
      <c r="E346" s="0" t="str">
        <f aca="false">iMind!H346</f>
        <v>10000-10001-10026-10339</v>
      </c>
      <c r="F346" s="5" t="str">
        <f aca="false">LOOKUP(VALUE(LEFT(iMind!H346,SEARCH("-",iMind!H346,1)-1)),$A$2:$A$1125,$B$2:$B$1125)</f>
        <v>Products</v>
      </c>
      <c r="G346" s="5" t="str">
        <f aca="false">IF(MID(iMind!H346,SEARCH("-",iMind!H346,1)+1,5)&lt;&gt;"",LOOKUP(VALUE(MID(iMind!H346,SEARCH("-",iMind!H346,1)+1,5)),$A$2:$A$1125,$B$2:$B$1125),"")</f>
        <v>Medical Drugs</v>
      </c>
      <c r="H346" s="3" t="str">
        <f aca="false">IF(MID(iMind!H346,5*2+2+1,5)&lt;&gt;"",LOOKUP(VALUE(MID(iMind!H346,5*2+2+1,5)),$A$2:$A$1125,$B$2:$B$1125),"")</f>
        <v>Antibiotics</v>
      </c>
      <c r="I346" s="3" t="str">
        <f aca="false">IF(MID(iMind!H346,5*3+3+1,5)&lt;&gt;"",LOOKUP(VALUE(MID(iMind!H346,5*3+3+1,5)),$A$2:$A$1125,$B$2:$B$1125),"")</f>
        <v>Macrolides</v>
      </c>
      <c r="J346" s="3" t="str">
        <f aca="false">IF(MID(iMind!H346,5*4+4+1,5)&lt;&gt;"",LOOKUP(VALUE(MID(iMind!H346,5*4+4+1,5)),$A$2:$A$1125,$B$2:$B$1125),"")</f>
        <v/>
      </c>
      <c r="K346" s="0" t="n">
        <f aca="false">IF(J346&lt;&gt;"",5, IF(I346&lt;&gt;"",4, IF(H346&lt;&gt;"",3, IF(G346&lt;&gt;"",2, IF(F346&lt;&gt;"",1, 0)))))</f>
        <v>4</v>
      </c>
      <c r="L346" s="0" t="n">
        <v>0</v>
      </c>
      <c r="M346" s="6" t="n">
        <f aca="false">iMind!D346</f>
        <v>1</v>
      </c>
    </row>
    <row r="347" customFormat="false" ht="12.8" hidden="false" customHeight="false" outlineLevel="0" collapsed="false">
      <c r="A347" s="4" t="n">
        <f aca="false">iMind!A347</f>
        <v>10340</v>
      </c>
      <c r="B347" s="0" t="str">
        <f aca="false">iMind!B347</f>
        <v>Penicillins</v>
      </c>
      <c r="C347" s="0" t="str">
        <f aca="false">iMind!R347</f>
        <v>Antibiotics</v>
      </c>
      <c r="D347" s="0" t="str">
        <f aca="false">IF(J347&lt;&gt;"","//"&amp;_xlfn.TEXTJOIN("//",1,F347:I347), IF(I347&lt;&gt;"","//"&amp;_xlfn.TEXTJOIN("//",1,F347:H347), IF(H347&lt;&gt;"","//"&amp;_xlfn.TEXTJOIN("//",1,F347:G347), IF(G347&lt;&gt;"","//"&amp;F347, "//"))))</f>
        <v>//Products//Medical Drugs//Antibiotics</v>
      </c>
      <c r="E347" s="0" t="str">
        <f aca="false">iMind!H347</f>
        <v>10000-10001-10026-10340</v>
      </c>
      <c r="F347" s="5" t="str">
        <f aca="false">LOOKUP(VALUE(LEFT(iMind!H347,SEARCH("-",iMind!H347,1)-1)),$A$2:$A$1125,$B$2:$B$1125)</f>
        <v>Products</v>
      </c>
      <c r="G347" s="5" t="str">
        <f aca="false">IF(MID(iMind!H347,SEARCH("-",iMind!H347,1)+1,5)&lt;&gt;"",LOOKUP(VALUE(MID(iMind!H347,SEARCH("-",iMind!H347,1)+1,5)),$A$2:$A$1125,$B$2:$B$1125),"")</f>
        <v>Medical Drugs</v>
      </c>
      <c r="H347" s="3" t="str">
        <f aca="false">IF(MID(iMind!H347,5*2+2+1,5)&lt;&gt;"",LOOKUP(VALUE(MID(iMind!H347,5*2+2+1,5)),$A$2:$A$1125,$B$2:$B$1125),"")</f>
        <v>Antibiotics</v>
      </c>
      <c r="I347" s="3" t="str">
        <f aca="false">IF(MID(iMind!H347,5*3+3+1,5)&lt;&gt;"",LOOKUP(VALUE(MID(iMind!H347,5*3+3+1,5)),$A$2:$A$1125,$B$2:$B$1125),"")</f>
        <v>Penicillins</v>
      </c>
      <c r="J347" s="3" t="str">
        <f aca="false">IF(MID(iMind!H347,5*4+4+1,5)&lt;&gt;"",LOOKUP(VALUE(MID(iMind!H347,5*4+4+1,5)),$A$2:$A$1125,$B$2:$B$1125),"")</f>
        <v/>
      </c>
      <c r="K347" s="0" t="n">
        <f aca="false">IF(J347&lt;&gt;"",5, IF(I347&lt;&gt;"",4, IF(H347&lt;&gt;"",3, IF(G347&lt;&gt;"",2, IF(F347&lt;&gt;"",1, 0)))))</f>
        <v>4</v>
      </c>
      <c r="L347" s="0" t="n">
        <v>0</v>
      </c>
      <c r="M347" s="6" t="n">
        <f aca="false">iMind!D347</f>
        <v>1</v>
      </c>
    </row>
    <row r="348" customFormat="false" ht="12.8" hidden="false" customHeight="false" outlineLevel="0" collapsed="false">
      <c r="A348" s="4" t="n">
        <f aca="false">iMind!A348</f>
        <v>10341</v>
      </c>
      <c r="B348" s="0" t="str">
        <f aca="false">iMind!B348</f>
        <v>Quinolones</v>
      </c>
      <c r="C348" s="0" t="str">
        <f aca="false">iMind!R348</f>
        <v>Antibiotics</v>
      </c>
      <c r="D348" s="0" t="str">
        <f aca="false">IF(J348&lt;&gt;"","//"&amp;_xlfn.TEXTJOIN("//",1,F348:I348), IF(I348&lt;&gt;"","//"&amp;_xlfn.TEXTJOIN("//",1,F348:H348), IF(H348&lt;&gt;"","//"&amp;_xlfn.TEXTJOIN("//",1,F348:G348), IF(G348&lt;&gt;"","//"&amp;F348, "//"))))</f>
        <v>//Products//Medical Drugs//Antibiotics</v>
      </c>
      <c r="E348" s="0" t="str">
        <f aca="false">iMind!H348</f>
        <v>10000-10001-10026-10341</v>
      </c>
      <c r="F348" s="5" t="str">
        <f aca="false">LOOKUP(VALUE(LEFT(iMind!H348,SEARCH("-",iMind!H348,1)-1)),$A$2:$A$1125,$B$2:$B$1125)</f>
        <v>Products</v>
      </c>
      <c r="G348" s="5" t="str">
        <f aca="false">IF(MID(iMind!H348,SEARCH("-",iMind!H348,1)+1,5)&lt;&gt;"",LOOKUP(VALUE(MID(iMind!H348,SEARCH("-",iMind!H348,1)+1,5)),$A$2:$A$1125,$B$2:$B$1125),"")</f>
        <v>Medical Drugs</v>
      </c>
      <c r="H348" s="3" t="str">
        <f aca="false">IF(MID(iMind!H348,5*2+2+1,5)&lt;&gt;"",LOOKUP(VALUE(MID(iMind!H348,5*2+2+1,5)),$A$2:$A$1125,$B$2:$B$1125),"")</f>
        <v>Antibiotics</v>
      </c>
      <c r="I348" s="3" t="str">
        <f aca="false">IF(MID(iMind!H348,5*3+3+1,5)&lt;&gt;"",LOOKUP(VALUE(MID(iMind!H348,5*3+3+1,5)),$A$2:$A$1125,$B$2:$B$1125),"")</f>
        <v>Quinolones</v>
      </c>
      <c r="J348" s="3" t="str">
        <f aca="false">IF(MID(iMind!H348,5*4+4+1,5)&lt;&gt;"",LOOKUP(VALUE(MID(iMind!H348,5*4+4+1,5)),$A$2:$A$1125,$B$2:$B$1125),"")</f>
        <v/>
      </c>
      <c r="K348" s="0" t="n">
        <f aca="false">IF(J348&lt;&gt;"",5, IF(I348&lt;&gt;"",4, IF(H348&lt;&gt;"",3, IF(G348&lt;&gt;"",2, IF(F348&lt;&gt;"",1, 0)))))</f>
        <v>4</v>
      </c>
      <c r="L348" s="0" t="n">
        <v>0</v>
      </c>
      <c r="M348" s="6" t="n">
        <f aca="false">iMind!D348</f>
        <v>1</v>
      </c>
    </row>
    <row r="349" customFormat="false" ht="12.8" hidden="false" customHeight="false" outlineLevel="0" collapsed="false">
      <c r="A349" s="4" t="n">
        <f aca="false">iMind!A349</f>
        <v>10342</v>
      </c>
      <c r="B349" s="0" t="str">
        <f aca="false">iMind!B349</f>
        <v>Tetracyclines</v>
      </c>
      <c r="C349" s="0" t="str">
        <f aca="false">iMind!R349</f>
        <v>Antibiotics</v>
      </c>
      <c r="D349" s="0" t="str">
        <f aca="false">IF(J349&lt;&gt;"","//"&amp;_xlfn.TEXTJOIN("//",1,F349:I349), IF(I349&lt;&gt;"","//"&amp;_xlfn.TEXTJOIN("//",1,F349:H349), IF(H349&lt;&gt;"","//"&amp;_xlfn.TEXTJOIN("//",1,F349:G349), IF(G349&lt;&gt;"","//"&amp;F349, "//"))))</f>
        <v>//Products//Medical Drugs//Antibiotics</v>
      </c>
      <c r="E349" s="0" t="str">
        <f aca="false">iMind!H349</f>
        <v>10000-10001-10026-10342</v>
      </c>
      <c r="F349" s="5" t="str">
        <f aca="false">LOOKUP(VALUE(LEFT(iMind!H349,SEARCH("-",iMind!H349,1)-1)),$A$2:$A$1125,$B$2:$B$1125)</f>
        <v>Products</v>
      </c>
      <c r="G349" s="5" t="str">
        <f aca="false">IF(MID(iMind!H349,SEARCH("-",iMind!H349,1)+1,5)&lt;&gt;"",LOOKUP(VALUE(MID(iMind!H349,SEARCH("-",iMind!H349,1)+1,5)),$A$2:$A$1125,$B$2:$B$1125),"")</f>
        <v>Medical Drugs</v>
      </c>
      <c r="H349" s="3" t="str">
        <f aca="false">IF(MID(iMind!H349,5*2+2+1,5)&lt;&gt;"",LOOKUP(VALUE(MID(iMind!H349,5*2+2+1,5)),$A$2:$A$1125,$B$2:$B$1125),"")</f>
        <v>Antibiotics</v>
      </c>
      <c r="I349" s="3" t="str">
        <f aca="false">IF(MID(iMind!H349,5*3+3+1,5)&lt;&gt;"",LOOKUP(VALUE(MID(iMind!H349,5*3+3+1,5)),$A$2:$A$1125,$B$2:$B$1125),"")</f>
        <v>Tetracyclines</v>
      </c>
      <c r="J349" s="3" t="str">
        <f aca="false">IF(MID(iMind!H349,5*4+4+1,5)&lt;&gt;"",LOOKUP(VALUE(MID(iMind!H349,5*4+4+1,5)),$A$2:$A$1125,$B$2:$B$1125),"")</f>
        <v/>
      </c>
      <c r="K349" s="0" t="n">
        <f aca="false">IF(J349&lt;&gt;"",5, IF(I349&lt;&gt;"",4, IF(H349&lt;&gt;"",3, IF(G349&lt;&gt;"",2, IF(F349&lt;&gt;"",1, 0)))))</f>
        <v>4</v>
      </c>
      <c r="L349" s="0" t="n">
        <v>0</v>
      </c>
      <c r="M349" s="6" t="n">
        <f aca="false">iMind!D349</f>
        <v>1</v>
      </c>
    </row>
    <row r="350" customFormat="false" ht="12.8" hidden="false" customHeight="false" outlineLevel="0" collapsed="false">
      <c r="A350" s="4" t="n">
        <f aca="false">iMind!A350</f>
        <v>10343</v>
      </c>
      <c r="B350" s="0" t="str">
        <f aca="false">iMind!B350</f>
        <v>Antifungals: Imidazole</v>
      </c>
      <c r="C350" s="0" t="str">
        <f aca="false">iMind!R350</f>
        <v>Antibiotics</v>
      </c>
      <c r="D350" s="0" t="str">
        <f aca="false">IF(J350&lt;&gt;"","//"&amp;_xlfn.TEXTJOIN("//",1,F350:I350), IF(I350&lt;&gt;"","//"&amp;_xlfn.TEXTJOIN("//",1,F350:H350), IF(H350&lt;&gt;"","//"&amp;_xlfn.TEXTJOIN("//",1,F350:G350), IF(G350&lt;&gt;"","//"&amp;F350, "//"))))</f>
        <v>//Products//Medical Drugs//Antibiotics</v>
      </c>
      <c r="E350" s="0" t="str">
        <f aca="false">iMind!H350</f>
        <v>10000-10001-10026-10343</v>
      </c>
      <c r="F350" s="5" t="str">
        <f aca="false">LOOKUP(VALUE(LEFT(iMind!H350,SEARCH("-",iMind!H350,1)-1)),$A$2:$A$1125,$B$2:$B$1125)</f>
        <v>Products</v>
      </c>
      <c r="G350" s="5" t="str">
        <f aca="false">IF(MID(iMind!H350,SEARCH("-",iMind!H350,1)+1,5)&lt;&gt;"",LOOKUP(VALUE(MID(iMind!H350,SEARCH("-",iMind!H350,1)+1,5)),$A$2:$A$1125,$B$2:$B$1125),"")</f>
        <v>Medical Drugs</v>
      </c>
      <c r="H350" s="3" t="str">
        <f aca="false">IF(MID(iMind!H350,5*2+2+1,5)&lt;&gt;"",LOOKUP(VALUE(MID(iMind!H350,5*2+2+1,5)),$A$2:$A$1125,$B$2:$B$1125),"")</f>
        <v>Antibiotics</v>
      </c>
      <c r="I350" s="3" t="str">
        <f aca="false">IF(MID(iMind!H350,5*3+3+1,5)&lt;&gt;"",LOOKUP(VALUE(MID(iMind!H350,5*3+3+1,5)),$A$2:$A$1125,$B$2:$B$1125),"")</f>
        <v>Antifungals: Imidazole</v>
      </c>
      <c r="J350" s="3" t="str">
        <f aca="false">IF(MID(iMind!H350,5*4+4+1,5)&lt;&gt;"",LOOKUP(VALUE(MID(iMind!H350,5*4+4+1,5)),$A$2:$A$1125,$B$2:$B$1125),"")</f>
        <v/>
      </c>
      <c r="K350" s="0" t="n">
        <f aca="false">IF(J350&lt;&gt;"",5, IF(I350&lt;&gt;"",4, IF(H350&lt;&gt;"",3, IF(G350&lt;&gt;"",2, IF(F350&lt;&gt;"",1, 0)))))</f>
        <v>4</v>
      </c>
      <c r="L350" s="0" t="n">
        <v>0</v>
      </c>
      <c r="M350" s="6" t="n">
        <f aca="false">iMind!D350</f>
        <v>1</v>
      </c>
    </row>
    <row r="351" customFormat="false" ht="12.8" hidden="false" customHeight="false" outlineLevel="0" collapsed="false">
      <c r="A351" s="4" t="n">
        <f aca="false">iMind!A351</f>
        <v>10344</v>
      </c>
      <c r="B351" s="0" t="str">
        <f aca="false">iMind!B351</f>
        <v>Antibacterial Combinations</v>
      </c>
      <c r="C351" s="0" t="str">
        <f aca="false">iMind!R351</f>
        <v>Antibiotics</v>
      </c>
      <c r="D351" s="0" t="str">
        <f aca="false">IF(J351&lt;&gt;"","//"&amp;_xlfn.TEXTJOIN("//",1,F351:I351), IF(I351&lt;&gt;"","//"&amp;_xlfn.TEXTJOIN("//",1,F351:H351), IF(H351&lt;&gt;"","//"&amp;_xlfn.TEXTJOIN("//",1,F351:G351), IF(G351&lt;&gt;"","//"&amp;F351, "//"))))</f>
        <v>//Products//Medical Drugs//Antibiotics</v>
      </c>
      <c r="E351" s="0" t="str">
        <f aca="false">iMind!H351</f>
        <v>10000-10001-10026-10344</v>
      </c>
      <c r="F351" s="5" t="str">
        <f aca="false">LOOKUP(VALUE(LEFT(iMind!H351,SEARCH("-",iMind!H351,1)-1)),$A$2:$A$1125,$B$2:$B$1125)</f>
        <v>Products</v>
      </c>
      <c r="G351" s="5" t="str">
        <f aca="false">IF(MID(iMind!H351,SEARCH("-",iMind!H351,1)+1,5)&lt;&gt;"",LOOKUP(VALUE(MID(iMind!H351,SEARCH("-",iMind!H351,1)+1,5)),$A$2:$A$1125,$B$2:$B$1125),"")</f>
        <v>Medical Drugs</v>
      </c>
      <c r="H351" s="3" t="str">
        <f aca="false">IF(MID(iMind!H351,5*2+2+1,5)&lt;&gt;"",LOOKUP(VALUE(MID(iMind!H351,5*2+2+1,5)),$A$2:$A$1125,$B$2:$B$1125),"")</f>
        <v>Antibiotics</v>
      </c>
      <c r="I351" s="3" t="str">
        <f aca="false">IF(MID(iMind!H351,5*3+3+1,5)&lt;&gt;"",LOOKUP(VALUE(MID(iMind!H351,5*3+3+1,5)),$A$2:$A$1125,$B$2:$B$1125),"")</f>
        <v>Antibacterial Combinations</v>
      </c>
      <c r="J351" s="3" t="str">
        <f aca="false">IF(MID(iMind!H351,5*4+4+1,5)&lt;&gt;"",LOOKUP(VALUE(MID(iMind!H351,5*4+4+1,5)),$A$2:$A$1125,$B$2:$B$1125),"")</f>
        <v/>
      </c>
      <c r="K351" s="0" t="n">
        <f aca="false">IF(J351&lt;&gt;"",5, IF(I351&lt;&gt;"",4, IF(H351&lt;&gt;"",3, IF(G351&lt;&gt;"",2, IF(F351&lt;&gt;"",1, 0)))))</f>
        <v>4</v>
      </c>
      <c r="L351" s="0" t="n">
        <v>0</v>
      </c>
      <c r="M351" s="6" t="n">
        <f aca="false">iMind!D351</f>
        <v>1</v>
      </c>
    </row>
    <row r="352" customFormat="false" ht="12.8" hidden="false" customHeight="false" outlineLevel="0" collapsed="false">
      <c r="A352" s="4" t="n">
        <f aca="false">iMind!A352</f>
        <v>10345</v>
      </c>
      <c r="B352" s="0" t="str">
        <f aca="false">iMind!B352</f>
        <v>Other Antibiotics</v>
      </c>
      <c r="C352" s="0" t="str">
        <f aca="false">iMind!R352</f>
        <v>Antibiotics</v>
      </c>
      <c r="D352" s="0" t="str">
        <f aca="false">IF(J352&lt;&gt;"","//"&amp;_xlfn.TEXTJOIN("//",1,F352:I352), IF(I352&lt;&gt;"","//"&amp;_xlfn.TEXTJOIN("//",1,F352:H352), IF(H352&lt;&gt;"","//"&amp;_xlfn.TEXTJOIN("//",1,F352:G352), IF(G352&lt;&gt;"","//"&amp;F352, "//"))))</f>
        <v>//Products//Medical Drugs//Antibiotics</v>
      </c>
      <c r="E352" s="0" t="str">
        <f aca="false">iMind!H352</f>
        <v>10000-10001-10026-10345</v>
      </c>
      <c r="F352" s="5" t="str">
        <f aca="false">LOOKUP(VALUE(LEFT(iMind!H352,SEARCH("-",iMind!H352,1)-1)),$A$2:$A$1125,$B$2:$B$1125)</f>
        <v>Products</v>
      </c>
      <c r="G352" s="5" t="str">
        <f aca="false">IF(MID(iMind!H352,SEARCH("-",iMind!H352,1)+1,5)&lt;&gt;"",LOOKUP(VALUE(MID(iMind!H352,SEARCH("-",iMind!H352,1)+1,5)),$A$2:$A$1125,$B$2:$B$1125),"")</f>
        <v>Medical Drugs</v>
      </c>
      <c r="H352" s="3" t="str">
        <f aca="false">IF(MID(iMind!H352,5*2+2+1,5)&lt;&gt;"",LOOKUP(VALUE(MID(iMind!H352,5*2+2+1,5)),$A$2:$A$1125,$B$2:$B$1125),"")</f>
        <v>Antibiotics</v>
      </c>
      <c r="I352" s="3" t="str">
        <f aca="false">IF(MID(iMind!H352,5*3+3+1,5)&lt;&gt;"",LOOKUP(VALUE(MID(iMind!H352,5*3+3+1,5)),$A$2:$A$1125,$B$2:$B$1125),"")</f>
        <v>Other Antibiotics</v>
      </c>
      <c r="J352" s="3" t="str">
        <f aca="false">IF(MID(iMind!H352,5*4+4+1,5)&lt;&gt;"",LOOKUP(VALUE(MID(iMind!H352,5*4+4+1,5)),$A$2:$A$1125,$B$2:$B$1125),"")</f>
        <v/>
      </c>
      <c r="K352" s="0" t="n">
        <f aca="false">IF(J352&lt;&gt;"",5, IF(I352&lt;&gt;"",4, IF(H352&lt;&gt;"",3, IF(G352&lt;&gt;"",2, IF(F352&lt;&gt;"",1, 0)))))</f>
        <v>4</v>
      </c>
      <c r="L352" s="0" t="n">
        <v>0</v>
      </c>
      <c r="M352" s="6" t="n">
        <f aca="false">iMind!D352</f>
        <v>1</v>
      </c>
    </row>
    <row r="353" customFormat="false" ht="12.8" hidden="false" customHeight="false" outlineLevel="0" collapsed="false">
      <c r="A353" s="4" t="n">
        <f aca="false">iMind!A353</f>
        <v>10346</v>
      </c>
      <c r="B353" s="0" t="str">
        <f aca="false">iMind!B353</f>
        <v>Unknown</v>
      </c>
      <c r="C353" s="0" t="str">
        <f aca="false">iMind!R353</f>
        <v>Antibiotics</v>
      </c>
      <c r="D353" s="0" t="str">
        <f aca="false">IF(J353&lt;&gt;"","//"&amp;_xlfn.TEXTJOIN("//",1,F353:I353), IF(I353&lt;&gt;"","//"&amp;_xlfn.TEXTJOIN("//",1,F353:H353), IF(H353&lt;&gt;"","//"&amp;_xlfn.TEXTJOIN("//",1,F353:G353), IF(G353&lt;&gt;"","//"&amp;F353, "//"))))</f>
        <v>//Products//Medical Drugs//Antibiotics</v>
      </c>
      <c r="E353" s="0" t="str">
        <f aca="false">iMind!H353</f>
        <v>10000-10001-10026-10346</v>
      </c>
      <c r="F353" s="5" t="str">
        <f aca="false">LOOKUP(VALUE(LEFT(iMind!H353,SEARCH("-",iMind!H353,1)-1)),$A$2:$A$1125,$B$2:$B$1125)</f>
        <v>Products</v>
      </c>
      <c r="G353" s="5" t="str">
        <f aca="false">IF(MID(iMind!H353,SEARCH("-",iMind!H353,1)+1,5)&lt;&gt;"",LOOKUP(VALUE(MID(iMind!H353,SEARCH("-",iMind!H353,1)+1,5)),$A$2:$A$1125,$B$2:$B$1125),"")</f>
        <v>Medical Drugs</v>
      </c>
      <c r="H353" s="3" t="str">
        <f aca="false">IF(MID(iMind!H353,5*2+2+1,5)&lt;&gt;"",LOOKUP(VALUE(MID(iMind!H353,5*2+2+1,5)),$A$2:$A$1125,$B$2:$B$1125),"")</f>
        <v>Antibiotics</v>
      </c>
      <c r="I353" s="3" t="str">
        <f aca="false">IF(MID(iMind!H353,5*3+3+1,5)&lt;&gt;"",LOOKUP(VALUE(MID(iMind!H353,5*3+3+1,5)),$A$2:$A$1125,$B$2:$B$1125),"")</f>
        <v>Unknown</v>
      </c>
      <c r="J353" s="3" t="str">
        <f aca="false">IF(MID(iMind!H353,5*4+4+1,5)&lt;&gt;"",LOOKUP(VALUE(MID(iMind!H353,5*4+4+1,5)),$A$2:$A$1125,$B$2:$B$1125),"")</f>
        <v/>
      </c>
      <c r="K353" s="0" t="n">
        <f aca="false">IF(J353&lt;&gt;"",5, IF(I353&lt;&gt;"",4, IF(H353&lt;&gt;"",3, IF(G353&lt;&gt;"",2, IF(F353&lt;&gt;"",1, 0)))))</f>
        <v>4</v>
      </c>
      <c r="L353" s="0" t="n">
        <v>0</v>
      </c>
      <c r="M353" s="6" t="n">
        <f aca="false">iMind!D353</f>
        <v>1</v>
      </c>
    </row>
    <row r="354" customFormat="false" ht="12.8" hidden="false" customHeight="false" outlineLevel="0" collapsed="false">
      <c r="A354" s="4" t="n">
        <f aca="false">iMind!A354</f>
        <v>10347</v>
      </c>
      <c r="B354" s="0" t="str">
        <f aca="false">iMind!B354</f>
        <v>Antifungals: Trizole</v>
      </c>
      <c r="C354" s="0" t="str">
        <f aca="false">iMind!R354</f>
        <v>Antibiotics</v>
      </c>
      <c r="D354" s="0" t="str">
        <f aca="false">IF(J354&lt;&gt;"","//"&amp;_xlfn.TEXTJOIN("//",1,F354:I354), IF(I354&lt;&gt;"","//"&amp;_xlfn.TEXTJOIN("//",1,F354:H354), IF(H354&lt;&gt;"","//"&amp;_xlfn.TEXTJOIN("//",1,F354:G354), IF(G354&lt;&gt;"","//"&amp;F354, "//"))))</f>
        <v>//Products//Medical Drugs//Antibiotics</v>
      </c>
      <c r="E354" s="0" t="str">
        <f aca="false">iMind!H354</f>
        <v>10000-10001-10026-10347</v>
      </c>
      <c r="F354" s="5" t="str">
        <f aca="false">LOOKUP(VALUE(LEFT(iMind!H354,SEARCH("-",iMind!H354,1)-1)),$A$2:$A$1125,$B$2:$B$1125)</f>
        <v>Products</v>
      </c>
      <c r="G354" s="5" t="str">
        <f aca="false">IF(MID(iMind!H354,SEARCH("-",iMind!H354,1)+1,5)&lt;&gt;"",LOOKUP(VALUE(MID(iMind!H354,SEARCH("-",iMind!H354,1)+1,5)),$A$2:$A$1125,$B$2:$B$1125),"")</f>
        <v>Medical Drugs</v>
      </c>
      <c r="H354" s="3" t="str">
        <f aca="false">IF(MID(iMind!H354,5*2+2+1,5)&lt;&gt;"",LOOKUP(VALUE(MID(iMind!H354,5*2+2+1,5)),$A$2:$A$1125,$B$2:$B$1125),"")</f>
        <v>Antibiotics</v>
      </c>
      <c r="I354" s="3" t="str">
        <f aca="false">IF(MID(iMind!H354,5*3+3+1,5)&lt;&gt;"",LOOKUP(VALUE(MID(iMind!H354,5*3+3+1,5)),$A$2:$A$1125,$B$2:$B$1125),"")</f>
        <v>Antifungals: Trizole</v>
      </c>
      <c r="J354" s="3" t="str">
        <f aca="false">IF(MID(iMind!H354,5*4+4+1,5)&lt;&gt;"",LOOKUP(VALUE(MID(iMind!H354,5*4+4+1,5)),$A$2:$A$1125,$B$2:$B$1125),"")</f>
        <v/>
      </c>
      <c r="K354" s="0" t="n">
        <f aca="false">IF(J354&lt;&gt;"",5, IF(I354&lt;&gt;"",4, IF(H354&lt;&gt;"",3, IF(G354&lt;&gt;"",2, IF(F354&lt;&gt;"",1, 0)))))</f>
        <v>4</v>
      </c>
      <c r="L354" s="0" t="n">
        <v>0</v>
      </c>
      <c r="M354" s="6" t="n">
        <f aca="false">iMind!D354</f>
        <v>1</v>
      </c>
    </row>
    <row r="355" customFormat="false" ht="12.8" hidden="false" customHeight="false" outlineLevel="0" collapsed="false">
      <c r="A355" s="4" t="n">
        <f aca="false">iMind!A355</f>
        <v>10348</v>
      </c>
      <c r="B355" s="0" t="str">
        <f aca="false">iMind!B355</f>
        <v>Antifungals: Others</v>
      </c>
      <c r="C355" s="0" t="str">
        <f aca="false">iMind!R355</f>
        <v>Antibiotics</v>
      </c>
      <c r="D355" s="0" t="str">
        <f aca="false">IF(J355&lt;&gt;"","//"&amp;_xlfn.TEXTJOIN("//",1,F355:I355), IF(I355&lt;&gt;"","//"&amp;_xlfn.TEXTJOIN("//",1,F355:H355), IF(H355&lt;&gt;"","//"&amp;_xlfn.TEXTJOIN("//",1,F355:G355), IF(G355&lt;&gt;"","//"&amp;F355, "//"))))</f>
        <v>//Products//Medical Drugs//Antibiotics</v>
      </c>
      <c r="E355" s="0" t="str">
        <f aca="false">iMind!H355</f>
        <v>10000-10001-10026-10348</v>
      </c>
      <c r="F355" s="5" t="str">
        <f aca="false">LOOKUP(VALUE(LEFT(iMind!H355,SEARCH("-",iMind!H355,1)-1)),$A$2:$A$1125,$B$2:$B$1125)</f>
        <v>Products</v>
      </c>
      <c r="G355" s="5" t="str">
        <f aca="false">IF(MID(iMind!H355,SEARCH("-",iMind!H355,1)+1,5)&lt;&gt;"",LOOKUP(VALUE(MID(iMind!H355,SEARCH("-",iMind!H355,1)+1,5)),$A$2:$A$1125,$B$2:$B$1125),"")</f>
        <v>Medical Drugs</v>
      </c>
      <c r="H355" s="3" t="str">
        <f aca="false">IF(MID(iMind!H355,5*2+2+1,5)&lt;&gt;"",LOOKUP(VALUE(MID(iMind!H355,5*2+2+1,5)),$A$2:$A$1125,$B$2:$B$1125),"")</f>
        <v>Antibiotics</v>
      </c>
      <c r="I355" s="3" t="str">
        <f aca="false">IF(MID(iMind!H355,5*3+3+1,5)&lt;&gt;"",LOOKUP(VALUE(MID(iMind!H355,5*3+3+1,5)),$A$2:$A$1125,$B$2:$B$1125),"")</f>
        <v>Antifungals: Others</v>
      </c>
      <c r="J355" s="3" t="str">
        <f aca="false">IF(MID(iMind!H355,5*4+4+1,5)&lt;&gt;"",LOOKUP(VALUE(MID(iMind!H355,5*4+4+1,5)),$A$2:$A$1125,$B$2:$B$1125),"")</f>
        <v/>
      </c>
      <c r="K355" s="0" t="n">
        <f aca="false">IF(J355&lt;&gt;"",5, IF(I355&lt;&gt;"",4, IF(H355&lt;&gt;"",3, IF(G355&lt;&gt;"",2, IF(F355&lt;&gt;"",1, 0)))))</f>
        <v>4</v>
      </c>
      <c r="L355" s="0" t="n">
        <v>0</v>
      </c>
      <c r="M355" s="6" t="n">
        <f aca="false">iMind!D355</f>
        <v>1</v>
      </c>
    </row>
    <row r="356" customFormat="false" ht="12.8" hidden="false" customHeight="false" outlineLevel="0" collapsed="false">
      <c r="A356" s="4" t="n">
        <f aca="false">iMind!A356</f>
        <v>10349</v>
      </c>
      <c r="B356" s="0" t="str">
        <f aca="false">iMind!B356</f>
        <v>Antituberculous Agents</v>
      </c>
      <c r="C356" s="0" t="str">
        <f aca="false">iMind!R356</f>
        <v>Other Chemotherapeutics</v>
      </c>
      <c r="D356" s="0" t="str">
        <f aca="false">IF(J356&lt;&gt;"","//"&amp;_xlfn.TEXTJOIN("//",1,F356:I356), IF(I356&lt;&gt;"","//"&amp;_xlfn.TEXTJOIN("//",1,F356:H356), IF(H356&lt;&gt;"","//"&amp;_xlfn.TEXTJOIN("//",1,F356:G356), IF(G356&lt;&gt;"","//"&amp;F356, "//"))))</f>
        <v>//Products//Medical Drugs//Other Chemotherapeutics</v>
      </c>
      <c r="E356" s="0" t="str">
        <f aca="false">iMind!H356</f>
        <v>10000-10001-10027-10349</v>
      </c>
      <c r="F356" s="5" t="str">
        <f aca="false">LOOKUP(VALUE(LEFT(iMind!H356,SEARCH("-",iMind!H356,1)-1)),$A$2:$A$1125,$B$2:$B$1125)</f>
        <v>Products</v>
      </c>
      <c r="G356" s="5" t="str">
        <f aca="false">IF(MID(iMind!H356,SEARCH("-",iMind!H356,1)+1,5)&lt;&gt;"",LOOKUP(VALUE(MID(iMind!H356,SEARCH("-",iMind!H356,1)+1,5)),$A$2:$A$1125,$B$2:$B$1125),"")</f>
        <v>Medical Drugs</v>
      </c>
      <c r="H356" s="3" t="str">
        <f aca="false">IF(MID(iMind!H356,5*2+2+1,5)&lt;&gt;"",LOOKUP(VALUE(MID(iMind!H356,5*2+2+1,5)),$A$2:$A$1125,$B$2:$B$1125),"")</f>
        <v>Other Chemotherapeutics</v>
      </c>
      <c r="I356" s="3" t="str">
        <f aca="false">IF(MID(iMind!H356,5*3+3+1,5)&lt;&gt;"",LOOKUP(VALUE(MID(iMind!H356,5*3+3+1,5)),$A$2:$A$1125,$B$2:$B$1125),"")</f>
        <v>Antituberculous Agents</v>
      </c>
      <c r="J356" s="3" t="str">
        <f aca="false">IF(MID(iMind!H356,5*4+4+1,5)&lt;&gt;"",LOOKUP(VALUE(MID(iMind!H356,5*4+4+1,5)),$A$2:$A$1125,$B$2:$B$1125),"")</f>
        <v/>
      </c>
      <c r="K356" s="0" t="n">
        <f aca="false">IF(J356&lt;&gt;"",5, IF(I356&lt;&gt;"",4, IF(H356&lt;&gt;"",3, IF(G356&lt;&gt;"",2, IF(F356&lt;&gt;"",1, 0)))))</f>
        <v>4</v>
      </c>
      <c r="L356" s="0" t="n">
        <v>0</v>
      </c>
      <c r="M356" s="6" t="n">
        <f aca="false">iMind!D356</f>
        <v>1</v>
      </c>
    </row>
    <row r="357" customFormat="false" ht="12.8" hidden="false" customHeight="false" outlineLevel="0" collapsed="false">
      <c r="A357" s="4" t="n">
        <f aca="false">iMind!A357</f>
        <v>10350</v>
      </c>
      <c r="B357" s="0" t="str">
        <f aca="false">iMind!B357</f>
        <v>Sulphonamides</v>
      </c>
      <c r="C357" s="0" t="str">
        <f aca="false">iMind!R357</f>
        <v>Other Chemotherapeutics</v>
      </c>
      <c r="D357" s="0" t="str">
        <f aca="false">IF(J357&lt;&gt;"","//"&amp;_xlfn.TEXTJOIN("//",1,F357:I357), IF(I357&lt;&gt;"","//"&amp;_xlfn.TEXTJOIN("//",1,F357:H357), IF(H357&lt;&gt;"","//"&amp;_xlfn.TEXTJOIN("//",1,F357:G357), IF(G357&lt;&gt;"","//"&amp;F357, "//"))))</f>
        <v>//Products//Medical Drugs//Other Chemotherapeutics</v>
      </c>
      <c r="E357" s="0" t="str">
        <f aca="false">iMind!H357</f>
        <v>10000-10001-10027-10350</v>
      </c>
      <c r="F357" s="5" t="str">
        <f aca="false">LOOKUP(VALUE(LEFT(iMind!H357,SEARCH("-",iMind!H357,1)-1)),$A$2:$A$1125,$B$2:$B$1125)</f>
        <v>Products</v>
      </c>
      <c r="G357" s="5" t="str">
        <f aca="false">IF(MID(iMind!H357,SEARCH("-",iMind!H357,1)+1,5)&lt;&gt;"",LOOKUP(VALUE(MID(iMind!H357,SEARCH("-",iMind!H357,1)+1,5)),$A$2:$A$1125,$B$2:$B$1125),"")</f>
        <v>Medical Drugs</v>
      </c>
      <c r="H357" s="3" t="str">
        <f aca="false">IF(MID(iMind!H357,5*2+2+1,5)&lt;&gt;"",LOOKUP(VALUE(MID(iMind!H357,5*2+2+1,5)),$A$2:$A$1125,$B$2:$B$1125),"")</f>
        <v>Other Chemotherapeutics</v>
      </c>
      <c r="I357" s="3" t="str">
        <f aca="false">IF(MID(iMind!H357,5*3+3+1,5)&lt;&gt;"",LOOKUP(VALUE(MID(iMind!H357,5*3+3+1,5)),$A$2:$A$1125,$B$2:$B$1125),"")</f>
        <v>Sulphonamides</v>
      </c>
      <c r="J357" s="3" t="str">
        <f aca="false">IF(MID(iMind!H357,5*4+4+1,5)&lt;&gt;"",LOOKUP(VALUE(MID(iMind!H357,5*4+4+1,5)),$A$2:$A$1125,$B$2:$B$1125),"")</f>
        <v/>
      </c>
      <c r="K357" s="0" t="n">
        <f aca="false">IF(J357&lt;&gt;"",5, IF(I357&lt;&gt;"",4, IF(H357&lt;&gt;"",3, IF(G357&lt;&gt;"",2, IF(F357&lt;&gt;"",1, 0)))))</f>
        <v>4</v>
      </c>
      <c r="L357" s="0" t="n">
        <v>0</v>
      </c>
      <c r="M357" s="6" t="n">
        <f aca="false">iMind!D357</f>
        <v>1</v>
      </c>
    </row>
    <row r="358" customFormat="false" ht="12.8" hidden="false" customHeight="false" outlineLevel="0" collapsed="false">
      <c r="A358" s="4" t="n">
        <f aca="false">iMind!A358</f>
        <v>10351</v>
      </c>
      <c r="B358" s="0" t="str">
        <f aca="false">iMind!B358</f>
        <v>Antiamoebics</v>
      </c>
      <c r="C358" s="0" t="str">
        <f aca="false">iMind!R358</f>
        <v>Other Chemotherapeutics</v>
      </c>
      <c r="D358" s="0" t="str">
        <f aca="false">IF(J358&lt;&gt;"","//"&amp;_xlfn.TEXTJOIN("//",1,F358:I358), IF(I358&lt;&gt;"","//"&amp;_xlfn.TEXTJOIN("//",1,F358:H358), IF(H358&lt;&gt;"","//"&amp;_xlfn.TEXTJOIN("//",1,F358:G358), IF(G358&lt;&gt;"","//"&amp;F358, "//"))))</f>
        <v>//Products//Medical Drugs//Other Chemotherapeutics</v>
      </c>
      <c r="E358" s="0" t="str">
        <f aca="false">iMind!H358</f>
        <v>10000-10001-10027-10351</v>
      </c>
      <c r="F358" s="5" t="str">
        <f aca="false">LOOKUP(VALUE(LEFT(iMind!H358,SEARCH("-",iMind!H358,1)-1)),$A$2:$A$1125,$B$2:$B$1125)</f>
        <v>Products</v>
      </c>
      <c r="G358" s="5" t="str">
        <f aca="false">IF(MID(iMind!H358,SEARCH("-",iMind!H358,1)+1,5)&lt;&gt;"",LOOKUP(VALUE(MID(iMind!H358,SEARCH("-",iMind!H358,1)+1,5)),$A$2:$A$1125,$B$2:$B$1125),"")</f>
        <v>Medical Drugs</v>
      </c>
      <c r="H358" s="3" t="str">
        <f aca="false">IF(MID(iMind!H358,5*2+2+1,5)&lt;&gt;"",LOOKUP(VALUE(MID(iMind!H358,5*2+2+1,5)),$A$2:$A$1125,$B$2:$B$1125),"")</f>
        <v>Other Chemotherapeutics</v>
      </c>
      <c r="I358" s="3" t="str">
        <f aca="false">IF(MID(iMind!H358,5*3+3+1,5)&lt;&gt;"",LOOKUP(VALUE(MID(iMind!H358,5*3+3+1,5)),$A$2:$A$1125,$B$2:$B$1125),"")</f>
        <v>Antiamoebics</v>
      </c>
      <c r="J358" s="3" t="str">
        <f aca="false">IF(MID(iMind!H358,5*4+4+1,5)&lt;&gt;"",LOOKUP(VALUE(MID(iMind!H358,5*4+4+1,5)),$A$2:$A$1125,$B$2:$B$1125),"")</f>
        <v/>
      </c>
      <c r="K358" s="0" t="n">
        <f aca="false">IF(J358&lt;&gt;"",5, IF(I358&lt;&gt;"",4, IF(H358&lt;&gt;"",3, IF(G358&lt;&gt;"",2, IF(F358&lt;&gt;"",1, 0)))))</f>
        <v>4</v>
      </c>
      <c r="L358" s="0" t="n">
        <v>0</v>
      </c>
      <c r="M358" s="6" t="n">
        <f aca="false">iMind!D358</f>
        <v>1</v>
      </c>
    </row>
    <row r="359" customFormat="false" ht="12.8" hidden="false" customHeight="false" outlineLevel="0" collapsed="false">
      <c r="A359" s="4" t="n">
        <f aca="false">iMind!A359</f>
        <v>10352</v>
      </c>
      <c r="B359" s="0" t="str">
        <f aca="false">iMind!B359</f>
        <v>Anthelmintics</v>
      </c>
      <c r="C359" s="0" t="str">
        <f aca="false">iMind!R359</f>
        <v>Other Chemotherapeutics</v>
      </c>
      <c r="D359" s="0" t="str">
        <f aca="false">IF(J359&lt;&gt;"","//"&amp;_xlfn.TEXTJOIN("//",1,F359:I359), IF(I359&lt;&gt;"","//"&amp;_xlfn.TEXTJOIN("//",1,F359:H359), IF(H359&lt;&gt;"","//"&amp;_xlfn.TEXTJOIN("//",1,F359:G359), IF(G359&lt;&gt;"","//"&amp;F359, "//"))))</f>
        <v>//Products//Medical Drugs//Other Chemotherapeutics</v>
      </c>
      <c r="E359" s="0" t="str">
        <f aca="false">iMind!H359</f>
        <v>10000-10001-10027-10352</v>
      </c>
      <c r="F359" s="5" t="str">
        <f aca="false">LOOKUP(VALUE(LEFT(iMind!H359,SEARCH("-",iMind!H359,1)-1)),$A$2:$A$1125,$B$2:$B$1125)</f>
        <v>Products</v>
      </c>
      <c r="G359" s="5" t="str">
        <f aca="false">IF(MID(iMind!H359,SEARCH("-",iMind!H359,1)+1,5)&lt;&gt;"",LOOKUP(VALUE(MID(iMind!H359,SEARCH("-",iMind!H359,1)+1,5)),$A$2:$A$1125,$B$2:$B$1125),"")</f>
        <v>Medical Drugs</v>
      </c>
      <c r="H359" s="3" t="str">
        <f aca="false">IF(MID(iMind!H359,5*2+2+1,5)&lt;&gt;"",LOOKUP(VALUE(MID(iMind!H359,5*2+2+1,5)),$A$2:$A$1125,$B$2:$B$1125),"")</f>
        <v>Other Chemotherapeutics</v>
      </c>
      <c r="I359" s="3" t="str">
        <f aca="false">IF(MID(iMind!H359,5*3+3+1,5)&lt;&gt;"",LOOKUP(VALUE(MID(iMind!H359,5*3+3+1,5)),$A$2:$A$1125,$B$2:$B$1125),"")</f>
        <v>Anthelmintics</v>
      </c>
      <c r="J359" s="3" t="str">
        <f aca="false">IF(MID(iMind!H359,5*4+4+1,5)&lt;&gt;"",LOOKUP(VALUE(MID(iMind!H359,5*4+4+1,5)),$A$2:$A$1125,$B$2:$B$1125),"")</f>
        <v/>
      </c>
      <c r="K359" s="0" t="n">
        <f aca="false">IF(J359&lt;&gt;"",5, IF(I359&lt;&gt;"",4, IF(H359&lt;&gt;"",3, IF(G359&lt;&gt;"",2, IF(F359&lt;&gt;"",1, 0)))))</f>
        <v>4</v>
      </c>
      <c r="L359" s="0" t="n">
        <v>0</v>
      </c>
      <c r="M359" s="6" t="n">
        <f aca="false">iMind!D359</f>
        <v>1</v>
      </c>
    </row>
    <row r="360" customFormat="false" ht="12.8" hidden="false" customHeight="false" outlineLevel="0" collapsed="false">
      <c r="A360" s="4" t="n">
        <f aca="false">iMind!A360</f>
        <v>10353</v>
      </c>
      <c r="B360" s="0" t="str">
        <f aca="false">iMind!B360</f>
        <v>Antileprotics</v>
      </c>
      <c r="C360" s="0" t="str">
        <f aca="false">iMind!R360</f>
        <v>Other Chemotherapeutics</v>
      </c>
      <c r="D360" s="0" t="str">
        <f aca="false">IF(J360&lt;&gt;"","//"&amp;_xlfn.TEXTJOIN("//",1,F360:I360), IF(I360&lt;&gt;"","//"&amp;_xlfn.TEXTJOIN("//",1,F360:H360), IF(H360&lt;&gt;"","//"&amp;_xlfn.TEXTJOIN("//",1,F360:G360), IF(G360&lt;&gt;"","//"&amp;F360, "//"))))</f>
        <v>//Products//Medical Drugs//Other Chemotherapeutics</v>
      </c>
      <c r="E360" s="0" t="str">
        <f aca="false">iMind!H360</f>
        <v>10000-10001-10027-10353</v>
      </c>
      <c r="F360" s="5" t="str">
        <f aca="false">LOOKUP(VALUE(LEFT(iMind!H360,SEARCH("-",iMind!H360,1)-1)),$A$2:$A$1125,$B$2:$B$1125)</f>
        <v>Products</v>
      </c>
      <c r="G360" s="5" t="str">
        <f aca="false">IF(MID(iMind!H360,SEARCH("-",iMind!H360,1)+1,5)&lt;&gt;"",LOOKUP(VALUE(MID(iMind!H360,SEARCH("-",iMind!H360,1)+1,5)),$A$2:$A$1125,$B$2:$B$1125),"")</f>
        <v>Medical Drugs</v>
      </c>
      <c r="H360" s="3" t="str">
        <f aca="false">IF(MID(iMind!H360,5*2+2+1,5)&lt;&gt;"",LOOKUP(VALUE(MID(iMind!H360,5*2+2+1,5)),$A$2:$A$1125,$B$2:$B$1125),"")</f>
        <v>Other Chemotherapeutics</v>
      </c>
      <c r="I360" s="3" t="str">
        <f aca="false">IF(MID(iMind!H360,5*3+3+1,5)&lt;&gt;"",LOOKUP(VALUE(MID(iMind!H360,5*3+3+1,5)),$A$2:$A$1125,$B$2:$B$1125),"")</f>
        <v>Antileprotics</v>
      </c>
      <c r="J360" s="3" t="str">
        <f aca="false">IF(MID(iMind!H360,5*4+4+1,5)&lt;&gt;"",LOOKUP(VALUE(MID(iMind!H360,5*4+4+1,5)),$A$2:$A$1125,$B$2:$B$1125),"")</f>
        <v/>
      </c>
      <c r="K360" s="0" t="n">
        <f aca="false">IF(J360&lt;&gt;"",5, IF(I360&lt;&gt;"",4, IF(H360&lt;&gt;"",3, IF(G360&lt;&gt;"",2, IF(F360&lt;&gt;"",1, 0)))))</f>
        <v>4</v>
      </c>
      <c r="L360" s="0" t="n">
        <v>0</v>
      </c>
      <c r="M360" s="6" t="n">
        <f aca="false">iMind!D360</f>
        <v>1</v>
      </c>
    </row>
    <row r="361" customFormat="false" ht="12.8" hidden="false" customHeight="false" outlineLevel="0" collapsed="false">
      <c r="A361" s="4" t="n">
        <f aca="false">iMind!A361</f>
        <v>10354</v>
      </c>
      <c r="B361" s="0" t="str">
        <f aca="false">iMind!B361</f>
        <v>Antivirals</v>
      </c>
      <c r="C361" s="0" t="str">
        <f aca="false">iMind!R361</f>
        <v>Other Chemotherapeutics</v>
      </c>
      <c r="D361" s="0" t="str">
        <f aca="false">IF(J361&lt;&gt;"","//"&amp;_xlfn.TEXTJOIN("//",1,F361:I361), IF(I361&lt;&gt;"","//"&amp;_xlfn.TEXTJOIN("//",1,F361:H361), IF(H361&lt;&gt;"","//"&amp;_xlfn.TEXTJOIN("//",1,F361:G361), IF(G361&lt;&gt;"","//"&amp;F361, "//"))))</f>
        <v>//Products//Medical Drugs//Other Chemotherapeutics</v>
      </c>
      <c r="E361" s="0" t="str">
        <f aca="false">iMind!H361</f>
        <v>10000-10001-10027-10354</v>
      </c>
      <c r="F361" s="5" t="str">
        <f aca="false">LOOKUP(VALUE(LEFT(iMind!H361,SEARCH("-",iMind!H361,1)-1)),$A$2:$A$1125,$B$2:$B$1125)</f>
        <v>Products</v>
      </c>
      <c r="G361" s="5" t="str">
        <f aca="false">IF(MID(iMind!H361,SEARCH("-",iMind!H361,1)+1,5)&lt;&gt;"",LOOKUP(VALUE(MID(iMind!H361,SEARCH("-",iMind!H361,1)+1,5)),$A$2:$A$1125,$B$2:$B$1125),"")</f>
        <v>Medical Drugs</v>
      </c>
      <c r="H361" s="3" t="str">
        <f aca="false">IF(MID(iMind!H361,5*2+2+1,5)&lt;&gt;"",LOOKUP(VALUE(MID(iMind!H361,5*2+2+1,5)),$A$2:$A$1125,$B$2:$B$1125),"")</f>
        <v>Other Chemotherapeutics</v>
      </c>
      <c r="I361" s="3" t="str">
        <f aca="false">IF(MID(iMind!H361,5*3+3+1,5)&lt;&gt;"",LOOKUP(VALUE(MID(iMind!H361,5*3+3+1,5)),$A$2:$A$1125,$B$2:$B$1125),"")</f>
        <v>Antivirals</v>
      </c>
      <c r="J361" s="3" t="str">
        <f aca="false">IF(MID(iMind!H361,5*4+4+1,5)&lt;&gt;"",LOOKUP(VALUE(MID(iMind!H361,5*4+4+1,5)),$A$2:$A$1125,$B$2:$B$1125),"")</f>
        <v/>
      </c>
      <c r="K361" s="0" t="n">
        <f aca="false">IF(J361&lt;&gt;"",5, IF(I361&lt;&gt;"",4, IF(H361&lt;&gt;"",3, IF(G361&lt;&gt;"",2, IF(F361&lt;&gt;"",1, 0)))))</f>
        <v>4</v>
      </c>
      <c r="L361" s="0" t="n">
        <v>0</v>
      </c>
      <c r="M361" s="6" t="n">
        <f aca="false">iMind!D361</f>
        <v>1</v>
      </c>
    </row>
    <row r="362" customFormat="false" ht="12.8" hidden="false" customHeight="false" outlineLevel="0" collapsed="false">
      <c r="A362" s="4" t="n">
        <f aca="false">iMind!A362</f>
        <v>10355</v>
      </c>
      <c r="B362" s="0" t="str">
        <f aca="false">iMind!B362</f>
        <v>Antineoplastics</v>
      </c>
      <c r="C362" s="0" t="str">
        <f aca="false">iMind!R362</f>
        <v>Other Chemotherapeutics</v>
      </c>
      <c r="D362" s="0" t="str">
        <f aca="false">IF(J362&lt;&gt;"","//"&amp;_xlfn.TEXTJOIN("//",1,F362:I362), IF(I362&lt;&gt;"","//"&amp;_xlfn.TEXTJOIN("//",1,F362:H362), IF(H362&lt;&gt;"","//"&amp;_xlfn.TEXTJOIN("//",1,F362:G362), IF(G362&lt;&gt;"","//"&amp;F362, "//"))))</f>
        <v>//Products//Medical Drugs//Other Chemotherapeutics</v>
      </c>
      <c r="E362" s="0" t="str">
        <f aca="false">iMind!H362</f>
        <v>10000-10001-10027-10355</v>
      </c>
      <c r="F362" s="5" t="str">
        <f aca="false">LOOKUP(VALUE(LEFT(iMind!H362,SEARCH("-",iMind!H362,1)-1)),$A$2:$A$1125,$B$2:$B$1125)</f>
        <v>Products</v>
      </c>
      <c r="G362" s="5" t="str">
        <f aca="false">IF(MID(iMind!H362,SEARCH("-",iMind!H362,1)+1,5)&lt;&gt;"",LOOKUP(VALUE(MID(iMind!H362,SEARCH("-",iMind!H362,1)+1,5)),$A$2:$A$1125,$B$2:$B$1125),"")</f>
        <v>Medical Drugs</v>
      </c>
      <c r="H362" s="3" t="str">
        <f aca="false">IF(MID(iMind!H362,5*2+2+1,5)&lt;&gt;"",LOOKUP(VALUE(MID(iMind!H362,5*2+2+1,5)),$A$2:$A$1125,$B$2:$B$1125),"")</f>
        <v>Other Chemotherapeutics</v>
      </c>
      <c r="I362" s="3" t="str">
        <f aca="false">IF(MID(iMind!H362,5*3+3+1,5)&lt;&gt;"",LOOKUP(VALUE(MID(iMind!H362,5*3+3+1,5)),$A$2:$A$1125,$B$2:$B$1125),"")</f>
        <v>Antineoplastics</v>
      </c>
      <c r="J362" s="3" t="str">
        <f aca="false">IF(MID(iMind!H362,5*4+4+1,5)&lt;&gt;"",LOOKUP(VALUE(MID(iMind!H362,5*4+4+1,5)),$A$2:$A$1125,$B$2:$B$1125),"")</f>
        <v/>
      </c>
      <c r="K362" s="0" t="n">
        <f aca="false">IF(J362&lt;&gt;"",5, IF(I362&lt;&gt;"",4, IF(H362&lt;&gt;"",3, IF(G362&lt;&gt;"",2, IF(F362&lt;&gt;"",1, 0)))))</f>
        <v>4</v>
      </c>
      <c r="L362" s="0" t="n">
        <v>0</v>
      </c>
      <c r="M362" s="6" t="n">
        <f aca="false">iMind!D362</f>
        <v>1</v>
      </c>
    </row>
    <row r="363" customFormat="false" ht="12.8" hidden="false" customHeight="false" outlineLevel="0" collapsed="false">
      <c r="A363" s="4" t="n">
        <f aca="false">iMind!A363</f>
        <v>10356</v>
      </c>
      <c r="B363" s="0" t="str">
        <f aca="false">iMind!B363</f>
        <v>Antimalarials</v>
      </c>
      <c r="C363" s="0" t="str">
        <f aca="false">iMind!R363</f>
        <v>Other Chemotherapeutics</v>
      </c>
      <c r="D363" s="0" t="str">
        <f aca="false">IF(J363&lt;&gt;"","//"&amp;_xlfn.TEXTJOIN("//",1,F363:I363), IF(I363&lt;&gt;"","//"&amp;_xlfn.TEXTJOIN("//",1,F363:H363), IF(H363&lt;&gt;"","//"&amp;_xlfn.TEXTJOIN("//",1,F363:G363), IF(G363&lt;&gt;"","//"&amp;F363, "//"))))</f>
        <v>//Products//Medical Drugs//Other Chemotherapeutics</v>
      </c>
      <c r="E363" s="0" t="str">
        <f aca="false">iMind!H363</f>
        <v>10000-10001-10027-10356</v>
      </c>
      <c r="F363" s="5" t="str">
        <f aca="false">LOOKUP(VALUE(LEFT(iMind!H363,SEARCH("-",iMind!H363,1)-1)),$A$2:$A$1125,$B$2:$B$1125)</f>
        <v>Products</v>
      </c>
      <c r="G363" s="5" t="str">
        <f aca="false">IF(MID(iMind!H363,SEARCH("-",iMind!H363,1)+1,5)&lt;&gt;"",LOOKUP(VALUE(MID(iMind!H363,SEARCH("-",iMind!H363,1)+1,5)),$A$2:$A$1125,$B$2:$B$1125),"")</f>
        <v>Medical Drugs</v>
      </c>
      <c r="H363" s="3" t="str">
        <f aca="false">IF(MID(iMind!H363,5*2+2+1,5)&lt;&gt;"",LOOKUP(VALUE(MID(iMind!H363,5*2+2+1,5)),$A$2:$A$1125,$B$2:$B$1125),"")</f>
        <v>Other Chemotherapeutics</v>
      </c>
      <c r="I363" s="3" t="str">
        <f aca="false">IF(MID(iMind!H363,5*3+3+1,5)&lt;&gt;"",LOOKUP(VALUE(MID(iMind!H363,5*3+3+1,5)),$A$2:$A$1125,$B$2:$B$1125),"")</f>
        <v>Antimalarials</v>
      </c>
      <c r="J363" s="3" t="str">
        <f aca="false">IF(MID(iMind!H363,5*4+4+1,5)&lt;&gt;"",LOOKUP(VALUE(MID(iMind!H363,5*4+4+1,5)),$A$2:$A$1125,$B$2:$B$1125),"")</f>
        <v/>
      </c>
      <c r="K363" s="0" t="n">
        <f aca="false">IF(J363&lt;&gt;"",5, IF(I363&lt;&gt;"",4, IF(H363&lt;&gt;"",3, IF(G363&lt;&gt;"",2, IF(F363&lt;&gt;"",1, 0)))))</f>
        <v>4</v>
      </c>
      <c r="L363" s="0" t="n">
        <v>0</v>
      </c>
      <c r="M363" s="6" t="n">
        <f aca="false">iMind!D363</f>
        <v>1</v>
      </c>
    </row>
    <row r="364" customFormat="false" ht="12.8" hidden="false" customHeight="false" outlineLevel="0" collapsed="false">
      <c r="A364" s="4" t="n">
        <f aca="false">iMind!A364</f>
        <v>10357</v>
      </c>
      <c r="B364" s="0" t="str">
        <f aca="false">iMind!B364</f>
        <v>Leishmaniacides, Trypanocides</v>
      </c>
      <c r="C364" s="0" t="str">
        <f aca="false">iMind!R364</f>
        <v>Other Chemotherapeutics</v>
      </c>
      <c r="D364" s="0" t="str">
        <f aca="false">IF(J364&lt;&gt;"","//"&amp;_xlfn.TEXTJOIN("//",1,F364:I364), IF(I364&lt;&gt;"","//"&amp;_xlfn.TEXTJOIN("//",1,F364:H364), IF(H364&lt;&gt;"","//"&amp;_xlfn.TEXTJOIN("//",1,F364:G364), IF(G364&lt;&gt;"","//"&amp;F364, "//"))))</f>
        <v>//Products//Medical Drugs//Other Chemotherapeutics</v>
      </c>
      <c r="E364" s="0" t="str">
        <f aca="false">iMind!H364</f>
        <v>10000-10001-10027-10357</v>
      </c>
      <c r="F364" s="5" t="str">
        <f aca="false">LOOKUP(VALUE(LEFT(iMind!H364,SEARCH("-",iMind!H364,1)-1)),$A$2:$A$1125,$B$2:$B$1125)</f>
        <v>Products</v>
      </c>
      <c r="G364" s="5" t="str">
        <f aca="false">IF(MID(iMind!H364,SEARCH("-",iMind!H364,1)+1,5)&lt;&gt;"",LOOKUP(VALUE(MID(iMind!H364,SEARCH("-",iMind!H364,1)+1,5)),$A$2:$A$1125,$B$2:$B$1125),"")</f>
        <v>Medical Drugs</v>
      </c>
      <c r="H364" s="3" t="str">
        <f aca="false">IF(MID(iMind!H364,5*2+2+1,5)&lt;&gt;"",LOOKUP(VALUE(MID(iMind!H364,5*2+2+1,5)),$A$2:$A$1125,$B$2:$B$1125),"")</f>
        <v>Other Chemotherapeutics</v>
      </c>
      <c r="I364" s="3" t="str">
        <f aca="false">IF(MID(iMind!H364,5*3+3+1,5)&lt;&gt;"",LOOKUP(VALUE(MID(iMind!H364,5*3+3+1,5)),$A$2:$A$1125,$B$2:$B$1125),"")</f>
        <v>Leishmaniacides, Trypanocides</v>
      </c>
      <c r="J364" s="3" t="str">
        <f aca="false">IF(MID(iMind!H364,5*4+4+1,5)&lt;&gt;"",LOOKUP(VALUE(MID(iMind!H364,5*4+4+1,5)),$A$2:$A$1125,$B$2:$B$1125),"")</f>
        <v/>
      </c>
      <c r="K364" s="0" t="n">
        <f aca="false">IF(J364&lt;&gt;"",5, IF(I364&lt;&gt;"",4, IF(H364&lt;&gt;"",3, IF(G364&lt;&gt;"",2, IF(F364&lt;&gt;"",1, 0)))))</f>
        <v>4</v>
      </c>
      <c r="L364" s="0" t="n">
        <v>0</v>
      </c>
      <c r="M364" s="6" t="n">
        <f aca="false">iMind!D364</f>
        <v>1</v>
      </c>
    </row>
    <row r="365" customFormat="false" ht="12.8" hidden="false" customHeight="false" outlineLevel="0" collapsed="false">
      <c r="A365" s="4" t="n">
        <f aca="false">iMind!A365</f>
        <v>10358</v>
      </c>
      <c r="B365" s="0" t="str">
        <f aca="false">iMind!B365</f>
        <v>Filaricides</v>
      </c>
      <c r="C365" s="0" t="str">
        <f aca="false">iMind!R365</f>
        <v>Other Chemotherapeutics</v>
      </c>
      <c r="D365" s="0" t="str">
        <f aca="false">IF(J365&lt;&gt;"","//"&amp;_xlfn.TEXTJOIN("//",1,F365:I365), IF(I365&lt;&gt;"","//"&amp;_xlfn.TEXTJOIN("//",1,F365:H365), IF(H365&lt;&gt;"","//"&amp;_xlfn.TEXTJOIN("//",1,F365:G365), IF(G365&lt;&gt;"","//"&amp;F365, "//"))))</f>
        <v>//Products//Medical Drugs//Other Chemotherapeutics</v>
      </c>
      <c r="E365" s="0" t="str">
        <f aca="false">iMind!H365</f>
        <v>10000-10001-10027-10358</v>
      </c>
      <c r="F365" s="5" t="str">
        <f aca="false">LOOKUP(VALUE(LEFT(iMind!H365,SEARCH("-",iMind!H365,1)-1)),$A$2:$A$1125,$B$2:$B$1125)</f>
        <v>Products</v>
      </c>
      <c r="G365" s="5" t="str">
        <f aca="false">IF(MID(iMind!H365,SEARCH("-",iMind!H365,1)+1,5)&lt;&gt;"",LOOKUP(VALUE(MID(iMind!H365,SEARCH("-",iMind!H365,1)+1,5)),$A$2:$A$1125,$B$2:$B$1125),"")</f>
        <v>Medical Drugs</v>
      </c>
      <c r="H365" s="3" t="str">
        <f aca="false">IF(MID(iMind!H365,5*2+2+1,5)&lt;&gt;"",LOOKUP(VALUE(MID(iMind!H365,5*2+2+1,5)),$A$2:$A$1125,$B$2:$B$1125),"")</f>
        <v>Other Chemotherapeutics</v>
      </c>
      <c r="I365" s="3" t="str">
        <f aca="false">IF(MID(iMind!H365,5*3+3+1,5)&lt;&gt;"",LOOKUP(VALUE(MID(iMind!H365,5*3+3+1,5)),$A$2:$A$1125,$B$2:$B$1125),"")</f>
        <v>Filaricides</v>
      </c>
      <c r="J365" s="3" t="str">
        <f aca="false">IF(MID(iMind!H365,5*4+4+1,5)&lt;&gt;"",LOOKUP(VALUE(MID(iMind!H365,5*4+4+1,5)),$A$2:$A$1125,$B$2:$B$1125),"")</f>
        <v/>
      </c>
      <c r="K365" s="0" t="n">
        <f aca="false">IF(J365&lt;&gt;"",5, IF(I365&lt;&gt;"",4, IF(H365&lt;&gt;"",3, IF(G365&lt;&gt;"",2, IF(F365&lt;&gt;"",1, 0)))))</f>
        <v>4</v>
      </c>
      <c r="L365" s="0" t="n">
        <v>0</v>
      </c>
      <c r="M365" s="6" t="n">
        <f aca="false">iMind!D365</f>
        <v>1</v>
      </c>
    </row>
    <row r="366" customFormat="false" ht="12.8" hidden="false" customHeight="false" outlineLevel="0" collapsed="false">
      <c r="A366" s="4" t="n">
        <f aca="false">iMind!A366</f>
        <v>10359</v>
      </c>
      <c r="B366" s="0" t="str">
        <f aca="false">iMind!B366</f>
        <v>Unknown</v>
      </c>
      <c r="C366" s="0" t="str">
        <f aca="false">iMind!R366</f>
        <v>Other Chemotherapeutics</v>
      </c>
      <c r="D366" s="0" t="str">
        <f aca="false">IF(J366&lt;&gt;"","//"&amp;_xlfn.TEXTJOIN("//",1,F366:I366), IF(I366&lt;&gt;"","//"&amp;_xlfn.TEXTJOIN("//",1,F366:H366), IF(H366&lt;&gt;"","//"&amp;_xlfn.TEXTJOIN("//",1,F366:G366), IF(G366&lt;&gt;"","//"&amp;F366, "//"))))</f>
        <v>//Products//Medical Drugs//Other Chemotherapeutics</v>
      </c>
      <c r="E366" s="0" t="str">
        <f aca="false">iMind!H366</f>
        <v>10000-10001-10027-10359</v>
      </c>
      <c r="F366" s="5" t="str">
        <f aca="false">LOOKUP(VALUE(LEFT(iMind!H366,SEARCH("-",iMind!H366,1)-1)),$A$2:$A$1125,$B$2:$B$1125)</f>
        <v>Products</v>
      </c>
      <c r="G366" s="5" t="str">
        <f aca="false">IF(MID(iMind!H366,SEARCH("-",iMind!H366,1)+1,5)&lt;&gt;"",LOOKUP(VALUE(MID(iMind!H366,SEARCH("-",iMind!H366,1)+1,5)),$A$2:$A$1125,$B$2:$B$1125),"")</f>
        <v>Medical Drugs</v>
      </c>
      <c r="H366" s="3" t="str">
        <f aca="false">IF(MID(iMind!H366,5*2+2+1,5)&lt;&gt;"",LOOKUP(VALUE(MID(iMind!H366,5*2+2+1,5)),$A$2:$A$1125,$B$2:$B$1125),"")</f>
        <v>Other Chemotherapeutics</v>
      </c>
      <c r="I366" s="3" t="str">
        <f aca="false">IF(MID(iMind!H366,5*3+3+1,5)&lt;&gt;"",LOOKUP(VALUE(MID(iMind!H366,5*3+3+1,5)),$A$2:$A$1125,$B$2:$B$1125),"")</f>
        <v>Unknown</v>
      </c>
      <c r="J366" s="3" t="str">
        <f aca="false">IF(MID(iMind!H366,5*4+4+1,5)&lt;&gt;"",LOOKUP(VALUE(MID(iMind!H366,5*4+4+1,5)),$A$2:$A$1125,$B$2:$B$1125),"")</f>
        <v/>
      </c>
      <c r="K366" s="0" t="n">
        <f aca="false">IF(J366&lt;&gt;"",5, IF(I366&lt;&gt;"",4, IF(H366&lt;&gt;"",3, IF(G366&lt;&gt;"",2, IF(F366&lt;&gt;"",1, 0)))))</f>
        <v>4</v>
      </c>
      <c r="L366" s="0" t="n">
        <v>0</v>
      </c>
      <c r="M366" s="6" t="n">
        <f aca="false">iMind!D366</f>
        <v>1</v>
      </c>
    </row>
    <row r="367" customFormat="false" ht="12.8" hidden="false" customHeight="false" outlineLevel="0" collapsed="false">
      <c r="A367" s="4" t="n">
        <f aca="false">iMind!A367</f>
        <v>10360</v>
      </c>
      <c r="B367" s="0" t="str">
        <f aca="false">iMind!B367</f>
        <v>Preparations for Vaginal Conditions</v>
      </c>
      <c r="C367" s="0" t="str">
        <f aca="false">iMind!R367</f>
        <v>Genito-Urinary System</v>
      </c>
      <c r="D367" s="0" t="str">
        <f aca="false">IF(J367&lt;&gt;"","//"&amp;_xlfn.TEXTJOIN("//",1,F367:I367), IF(I367&lt;&gt;"","//"&amp;_xlfn.TEXTJOIN("//",1,F367:H367), IF(H367&lt;&gt;"","//"&amp;_xlfn.TEXTJOIN("//",1,F367:G367), IF(G367&lt;&gt;"","//"&amp;F367, "//"))))</f>
        <v>//Products//Medical Drugs//Genito-Urinary System</v>
      </c>
      <c r="E367" s="0" t="str">
        <f aca="false">iMind!H367</f>
        <v>10000-10001-10028-10360</v>
      </c>
      <c r="F367" s="5" t="str">
        <f aca="false">LOOKUP(VALUE(LEFT(iMind!H367,SEARCH("-",iMind!H367,1)-1)),$A$2:$A$1125,$B$2:$B$1125)</f>
        <v>Products</v>
      </c>
      <c r="G367" s="5" t="str">
        <f aca="false">IF(MID(iMind!H367,SEARCH("-",iMind!H367,1)+1,5)&lt;&gt;"",LOOKUP(VALUE(MID(iMind!H367,SEARCH("-",iMind!H367,1)+1,5)),$A$2:$A$1125,$B$2:$B$1125),"")</f>
        <v>Medical Drugs</v>
      </c>
      <c r="H367" s="3" t="str">
        <f aca="false">IF(MID(iMind!H367,5*2+2+1,5)&lt;&gt;"",LOOKUP(VALUE(MID(iMind!H367,5*2+2+1,5)),$A$2:$A$1125,$B$2:$B$1125),"")</f>
        <v>Genito-Urinary System</v>
      </c>
      <c r="I367" s="3" t="str">
        <f aca="false">IF(MID(iMind!H367,5*3+3+1,5)&lt;&gt;"",LOOKUP(VALUE(MID(iMind!H367,5*3+3+1,5)),$A$2:$A$1125,$B$2:$B$1125),"")</f>
        <v>Preparations for Vaginal Conditions</v>
      </c>
      <c r="J367" s="3" t="str">
        <f aca="false">IF(MID(iMind!H367,5*4+4+1,5)&lt;&gt;"",LOOKUP(VALUE(MID(iMind!H367,5*4+4+1,5)),$A$2:$A$1125,$B$2:$B$1125),"")</f>
        <v/>
      </c>
      <c r="K367" s="0" t="n">
        <f aca="false">IF(J367&lt;&gt;"",5, IF(I367&lt;&gt;"",4, IF(H367&lt;&gt;"",3, IF(G367&lt;&gt;"",2, IF(F367&lt;&gt;"",1, 0)))))</f>
        <v>4</v>
      </c>
      <c r="L367" s="0" t="n">
        <v>0</v>
      </c>
      <c r="M367" s="6" t="n">
        <f aca="false">iMind!D367</f>
        <v>1</v>
      </c>
    </row>
    <row r="368" customFormat="false" ht="12.8" hidden="false" customHeight="false" outlineLevel="0" collapsed="false">
      <c r="A368" s="4" t="n">
        <f aca="false">iMind!A368</f>
        <v>10361</v>
      </c>
      <c r="B368" s="0" t="str">
        <f aca="false">iMind!B368</f>
        <v>Urinary Antiseptics</v>
      </c>
      <c r="C368" s="0" t="str">
        <f aca="false">iMind!R368</f>
        <v>Genito-Urinary System</v>
      </c>
      <c r="D368" s="0" t="str">
        <f aca="false">IF(J368&lt;&gt;"","//"&amp;_xlfn.TEXTJOIN("//",1,F368:I368), IF(I368&lt;&gt;"","//"&amp;_xlfn.TEXTJOIN("//",1,F368:H368), IF(H368&lt;&gt;"","//"&amp;_xlfn.TEXTJOIN("//",1,F368:G368), IF(G368&lt;&gt;"","//"&amp;F368, "//"))))</f>
        <v>//Products//Medical Drugs//Genito-Urinary System</v>
      </c>
      <c r="E368" s="0" t="str">
        <f aca="false">iMind!H368</f>
        <v>10000-10001-10028-10361</v>
      </c>
      <c r="F368" s="5" t="str">
        <f aca="false">LOOKUP(VALUE(LEFT(iMind!H368,SEARCH("-",iMind!H368,1)-1)),$A$2:$A$1125,$B$2:$B$1125)</f>
        <v>Products</v>
      </c>
      <c r="G368" s="5" t="str">
        <f aca="false">IF(MID(iMind!H368,SEARCH("-",iMind!H368,1)+1,5)&lt;&gt;"",LOOKUP(VALUE(MID(iMind!H368,SEARCH("-",iMind!H368,1)+1,5)),$A$2:$A$1125,$B$2:$B$1125),"")</f>
        <v>Medical Drugs</v>
      </c>
      <c r="H368" s="3" t="str">
        <f aca="false">IF(MID(iMind!H368,5*2+2+1,5)&lt;&gt;"",LOOKUP(VALUE(MID(iMind!H368,5*2+2+1,5)),$A$2:$A$1125,$B$2:$B$1125),"")</f>
        <v>Genito-Urinary System</v>
      </c>
      <c r="I368" s="3" t="str">
        <f aca="false">IF(MID(iMind!H368,5*3+3+1,5)&lt;&gt;"",LOOKUP(VALUE(MID(iMind!H368,5*3+3+1,5)),$A$2:$A$1125,$B$2:$B$1125),"")</f>
        <v>Urinary Antiseptics</v>
      </c>
      <c r="J368" s="3" t="str">
        <f aca="false">IF(MID(iMind!H368,5*4+4+1,5)&lt;&gt;"",LOOKUP(VALUE(MID(iMind!H368,5*4+4+1,5)),$A$2:$A$1125,$B$2:$B$1125),"")</f>
        <v/>
      </c>
      <c r="K368" s="0" t="n">
        <f aca="false">IF(J368&lt;&gt;"",5, IF(I368&lt;&gt;"",4, IF(H368&lt;&gt;"",3, IF(G368&lt;&gt;"",2, IF(F368&lt;&gt;"",1, 0)))))</f>
        <v>4</v>
      </c>
      <c r="L368" s="0" t="n">
        <v>0</v>
      </c>
      <c r="M368" s="6" t="n">
        <f aca="false">iMind!D368</f>
        <v>1</v>
      </c>
    </row>
    <row r="369" customFormat="false" ht="12.8" hidden="false" customHeight="false" outlineLevel="0" collapsed="false">
      <c r="A369" s="4" t="n">
        <f aca="false">iMind!A369</f>
        <v>10362</v>
      </c>
      <c r="B369" s="0" t="str">
        <f aca="false">iMind!B369</f>
        <v>Durgs Acting on Uterus</v>
      </c>
      <c r="C369" s="0" t="str">
        <f aca="false">iMind!R369</f>
        <v>Genito-Urinary System</v>
      </c>
      <c r="D369" s="0" t="str">
        <f aca="false">IF(J369&lt;&gt;"","//"&amp;_xlfn.TEXTJOIN("//",1,F369:I369), IF(I369&lt;&gt;"","//"&amp;_xlfn.TEXTJOIN("//",1,F369:H369), IF(H369&lt;&gt;"","//"&amp;_xlfn.TEXTJOIN("//",1,F369:G369), IF(G369&lt;&gt;"","//"&amp;F369, "//"))))</f>
        <v>//Products//Medical Drugs//Genito-Urinary System</v>
      </c>
      <c r="E369" s="0" t="str">
        <f aca="false">iMind!H369</f>
        <v>10000-10001-10028-10362</v>
      </c>
      <c r="F369" s="5" t="str">
        <f aca="false">LOOKUP(VALUE(LEFT(iMind!H369,SEARCH("-",iMind!H369,1)-1)),$A$2:$A$1125,$B$2:$B$1125)</f>
        <v>Products</v>
      </c>
      <c r="G369" s="5" t="str">
        <f aca="false">IF(MID(iMind!H369,SEARCH("-",iMind!H369,1)+1,5)&lt;&gt;"",LOOKUP(VALUE(MID(iMind!H369,SEARCH("-",iMind!H369,1)+1,5)),$A$2:$A$1125,$B$2:$B$1125),"")</f>
        <v>Medical Drugs</v>
      </c>
      <c r="H369" s="3" t="str">
        <f aca="false">IF(MID(iMind!H369,5*2+2+1,5)&lt;&gt;"",LOOKUP(VALUE(MID(iMind!H369,5*2+2+1,5)),$A$2:$A$1125,$B$2:$B$1125),"")</f>
        <v>Genito-Urinary System</v>
      </c>
      <c r="I369" s="3" t="str">
        <f aca="false">IF(MID(iMind!H369,5*3+3+1,5)&lt;&gt;"",LOOKUP(VALUE(MID(iMind!H369,5*3+3+1,5)),$A$2:$A$1125,$B$2:$B$1125),"")</f>
        <v>Durgs Acting on Uterus</v>
      </c>
      <c r="J369" s="3" t="str">
        <f aca="false">IF(MID(iMind!H369,5*4+4+1,5)&lt;&gt;"",LOOKUP(VALUE(MID(iMind!H369,5*4+4+1,5)),$A$2:$A$1125,$B$2:$B$1125),"")</f>
        <v/>
      </c>
      <c r="K369" s="0" t="n">
        <f aca="false">IF(J369&lt;&gt;"",5, IF(I369&lt;&gt;"",4, IF(H369&lt;&gt;"",3, IF(G369&lt;&gt;"",2, IF(F369&lt;&gt;"",1, 0)))))</f>
        <v>4</v>
      </c>
      <c r="L369" s="0" t="n">
        <v>0</v>
      </c>
      <c r="M369" s="6" t="n">
        <f aca="false">iMind!D369</f>
        <v>1</v>
      </c>
    </row>
    <row r="370" customFormat="false" ht="12.8" hidden="false" customHeight="false" outlineLevel="0" collapsed="false">
      <c r="A370" s="4" t="n">
        <f aca="false">iMind!A370</f>
        <v>10363</v>
      </c>
      <c r="B370" s="0" t="str">
        <f aca="false">iMind!B370</f>
        <v>Other Drugs Acting on Genito-Urinary System</v>
      </c>
      <c r="C370" s="0" t="str">
        <f aca="false">iMind!R370</f>
        <v>Genito-Urinary System</v>
      </c>
      <c r="D370" s="0" t="str">
        <f aca="false">IF(J370&lt;&gt;"","//"&amp;_xlfn.TEXTJOIN("//",1,F370:I370), IF(I370&lt;&gt;"","//"&amp;_xlfn.TEXTJOIN("//",1,F370:H370), IF(H370&lt;&gt;"","//"&amp;_xlfn.TEXTJOIN("//",1,F370:G370), IF(G370&lt;&gt;"","//"&amp;F370, "//"))))</f>
        <v>//Products//Medical Drugs//Genito-Urinary System</v>
      </c>
      <c r="E370" s="0" t="str">
        <f aca="false">iMind!H370</f>
        <v>10000-10001-10028-10363</v>
      </c>
      <c r="F370" s="5" t="str">
        <f aca="false">LOOKUP(VALUE(LEFT(iMind!H370,SEARCH("-",iMind!H370,1)-1)),$A$2:$A$1125,$B$2:$B$1125)</f>
        <v>Products</v>
      </c>
      <c r="G370" s="5" t="str">
        <f aca="false">IF(MID(iMind!H370,SEARCH("-",iMind!H370,1)+1,5)&lt;&gt;"",LOOKUP(VALUE(MID(iMind!H370,SEARCH("-",iMind!H370,1)+1,5)),$A$2:$A$1125,$B$2:$B$1125),"")</f>
        <v>Medical Drugs</v>
      </c>
      <c r="H370" s="3" t="str">
        <f aca="false">IF(MID(iMind!H370,5*2+2+1,5)&lt;&gt;"",LOOKUP(VALUE(MID(iMind!H370,5*2+2+1,5)),$A$2:$A$1125,$B$2:$B$1125),"")</f>
        <v>Genito-Urinary System</v>
      </c>
      <c r="I370" s="3" t="str">
        <f aca="false">IF(MID(iMind!H370,5*3+3+1,5)&lt;&gt;"",LOOKUP(VALUE(MID(iMind!H370,5*3+3+1,5)),$A$2:$A$1125,$B$2:$B$1125),"")</f>
        <v>Other Drugs Acting on Genito-Urinary System</v>
      </c>
      <c r="J370" s="3" t="str">
        <f aca="false">IF(MID(iMind!H370,5*4+4+1,5)&lt;&gt;"",LOOKUP(VALUE(MID(iMind!H370,5*4+4+1,5)),$A$2:$A$1125,$B$2:$B$1125),"")</f>
        <v/>
      </c>
      <c r="K370" s="0" t="n">
        <f aca="false">IF(J370&lt;&gt;"",5, IF(I370&lt;&gt;"",4, IF(H370&lt;&gt;"",3, IF(G370&lt;&gt;"",2, IF(F370&lt;&gt;"",1, 0)))))</f>
        <v>4</v>
      </c>
      <c r="L370" s="0" t="n">
        <v>0</v>
      </c>
      <c r="M370" s="6" t="n">
        <f aca="false">iMind!D370</f>
        <v>1</v>
      </c>
    </row>
    <row r="371" customFormat="false" ht="12.8" hidden="false" customHeight="false" outlineLevel="0" collapsed="false">
      <c r="A371" s="4" t="n">
        <f aca="false">iMind!A371</f>
        <v>10364</v>
      </c>
      <c r="B371" s="0" t="str">
        <f aca="false">iMind!B371</f>
        <v>Unknown</v>
      </c>
      <c r="C371" s="0" t="str">
        <f aca="false">iMind!R371</f>
        <v>Genito-Urinary System</v>
      </c>
      <c r="D371" s="0" t="str">
        <f aca="false">IF(J371&lt;&gt;"","//"&amp;_xlfn.TEXTJOIN("//",1,F371:I371), IF(I371&lt;&gt;"","//"&amp;_xlfn.TEXTJOIN("//",1,F371:H371), IF(H371&lt;&gt;"","//"&amp;_xlfn.TEXTJOIN("//",1,F371:G371), IF(G371&lt;&gt;"","//"&amp;F371, "//"))))</f>
        <v>//Products//Medical Drugs//Genito-Urinary System</v>
      </c>
      <c r="E371" s="0" t="str">
        <f aca="false">iMind!H371</f>
        <v>10000-10001-10028-10364</v>
      </c>
      <c r="F371" s="5" t="str">
        <f aca="false">LOOKUP(VALUE(LEFT(iMind!H371,SEARCH("-",iMind!H371,1)-1)),$A$2:$A$1125,$B$2:$B$1125)</f>
        <v>Products</v>
      </c>
      <c r="G371" s="5" t="str">
        <f aca="false">IF(MID(iMind!H371,SEARCH("-",iMind!H371,1)+1,5)&lt;&gt;"",LOOKUP(VALUE(MID(iMind!H371,SEARCH("-",iMind!H371,1)+1,5)),$A$2:$A$1125,$B$2:$B$1125),"")</f>
        <v>Medical Drugs</v>
      </c>
      <c r="H371" s="3" t="str">
        <f aca="false">IF(MID(iMind!H371,5*2+2+1,5)&lt;&gt;"",LOOKUP(VALUE(MID(iMind!H371,5*2+2+1,5)),$A$2:$A$1125,$B$2:$B$1125),"")</f>
        <v>Genito-Urinary System</v>
      </c>
      <c r="I371" s="3" t="str">
        <f aca="false">IF(MID(iMind!H371,5*3+3+1,5)&lt;&gt;"",LOOKUP(VALUE(MID(iMind!H371,5*3+3+1,5)),$A$2:$A$1125,$B$2:$B$1125),"")</f>
        <v>Unknown</v>
      </c>
      <c r="J371" s="3" t="str">
        <f aca="false">IF(MID(iMind!H371,5*4+4+1,5)&lt;&gt;"",LOOKUP(VALUE(MID(iMind!H371,5*4+4+1,5)),$A$2:$A$1125,$B$2:$B$1125),"")</f>
        <v/>
      </c>
      <c r="K371" s="0" t="n">
        <f aca="false">IF(J371&lt;&gt;"",5, IF(I371&lt;&gt;"",4, IF(H371&lt;&gt;"",3, IF(G371&lt;&gt;"",2, IF(F371&lt;&gt;"",1, 0)))))</f>
        <v>4</v>
      </c>
      <c r="L371" s="0" t="n">
        <v>0</v>
      </c>
      <c r="M371" s="6" t="n">
        <f aca="false">iMind!D371</f>
        <v>1</v>
      </c>
    </row>
    <row r="372" customFormat="false" ht="12.8" hidden="false" customHeight="false" outlineLevel="0" collapsed="false">
      <c r="A372" s="4" t="n">
        <f aca="false">iMind!A372</f>
        <v>10365</v>
      </c>
      <c r="B372" s="0" t="str">
        <f aca="false">iMind!B372</f>
        <v>Insulins</v>
      </c>
      <c r="C372" s="0" t="str">
        <f aca="false">iMind!R372</f>
        <v>Metabolism</v>
      </c>
      <c r="D372" s="0" t="str">
        <f aca="false">IF(J372&lt;&gt;"","//"&amp;_xlfn.TEXTJOIN("//",1,F372:I372), IF(I372&lt;&gt;"","//"&amp;_xlfn.TEXTJOIN("//",1,F372:H372), IF(H372&lt;&gt;"","//"&amp;_xlfn.TEXTJOIN("//",1,F372:G372), IF(G372&lt;&gt;"","//"&amp;F372, "//"))))</f>
        <v>//Products//Medical Drugs//Metabolism</v>
      </c>
      <c r="E372" s="0" t="str">
        <f aca="false">iMind!H372</f>
        <v>10000-10001-10029-10365</v>
      </c>
      <c r="F372" s="5" t="str">
        <f aca="false">LOOKUP(VALUE(LEFT(iMind!H372,SEARCH("-",iMind!H372,1)-1)),$A$2:$A$1125,$B$2:$B$1125)</f>
        <v>Products</v>
      </c>
      <c r="G372" s="5" t="str">
        <f aca="false">IF(MID(iMind!H372,SEARCH("-",iMind!H372,1)+1,5)&lt;&gt;"",LOOKUP(VALUE(MID(iMind!H372,SEARCH("-",iMind!H372,1)+1,5)),$A$2:$A$1125,$B$2:$B$1125),"")</f>
        <v>Medical Drugs</v>
      </c>
      <c r="H372" s="3" t="str">
        <f aca="false">IF(MID(iMind!H372,5*2+2+1,5)&lt;&gt;"",LOOKUP(VALUE(MID(iMind!H372,5*2+2+1,5)),$A$2:$A$1125,$B$2:$B$1125),"")</f>
        <v>Metabolism</v>
      </c>
      <c r="I372" s="3" t="str">
        <f aca="false">IF(MID(iMind!H372,5*3+3+1,5)&lt;&gt;"",LOOKUP(VALUE(MID(iMind!H372,5*3+3+1,5)),$A$2:$A$1125,$B$2:$B$1125),"")</f>
        <v>Insulins</v>
      </c>
      <c r="J372" s="3" t="str">
        <f aca="false">IF(MID(iMind!H372,5*4+4+1,5)&lt;&gt;"",LOOKUP(VALUE(MID(iMind!H372,5*4+4+1,5)),$A$2:$A$1125,$B$2:$B$1125),"")</f>
        <v/>
      </c>
      <c r="K372" s="0" t="n">
        <f aca="false">IF(J372&lt;&gt;"",5, IF(I372&lt;&gt;"",4, IF(H372&lt;&gt;"",3, IF(G372&lt;&gt;"",2, IF(F372&lt;&gt;"",1, 0)))))</f>
        <v>4</v>
      </c>
      <c r="L372" s="0" t="n">
        <v>0</v>
      </c>
      <c r="M372" s="6" t="n">
        <f aca="false">iMind!D372</f>
        <v>1</v>
      </c>
    </row>
    <row r="373" customFormat="false" ht="12.8" hidden="false" customHeight="false" outlineLevel="0" collapsed="false">
      <c r="A373" s="4" t="n">
        <f aca="false">iMind!A373</f>
        <v>10366</v>
      </c>
      <c r="B373" s="0" t="str">
        <f aca="false">iMind!B373</f>
        <v>Oral Antidiabetic Agents: Sulfonylurea</v>
      </c>
      <c r="C373" s="0" t="str">
        <f aca="false">iMind!R373</f>
        <v>Metabolism</v>
      </c>
      <c r="D373" s="0" t="str">
        <f aca="false">IF(J373&lt;&gt;"","//"&amp;_xlfn.TEXTJOIN("//",1,F373:I373), IF(I373&lt;&gt;"","//"&amp;_xlfn.TEXTJOIN("//",1,F373:H373), IF(H373&lt;&gt;"","//"&amp;_xlfn.TEXTJOIN("//",1,F373:G373), IF(G373&lt;&gt;"","//"&amp;F373, "//"))))</f>
        <v>//Products//Medical Drugs//Metabolism</v>
      </c>
      <c r="E373" s="0" t="str">
        <f aca="false">iMind!H373</f>
        <v>10000-10001-10029-10366</v>
      </c>
      <c r="F373" s="5" t="str">
        <f aca="false">LOOKUP(VALUE(LEFT(iMind!H373,SEARCH("-",iMind!H373,1)-1)),$A$2:$A$1125,$B$2:$B$1125)</f>
        <v>Products</v>
      </c>
      <c r="G373" s="5" t="str">
        <f aca="false">IF(MID(iMind!H373,SEARCH("-",iMind!H373,1)+1,5)&lt;&gt;"",LOOKUP(VALUE(MID(iMind!H373,SEARCH("-",iMind!H373,1)+1,5)),$A$2:$A$1125,$B$2:$B$1125),"")</f>
        <v>Medical Drugs</v>
      </c>
      <c r="H373" s="3" t="str">
        <f aca="false">IF(MID(iMind!H373,5*2+2+1,5)&lt;&gt;"",LOOKUP(VALUE(MID(iMind!H373,5*2+2+1,5)),$A$2:$A$1125,$B$2:$B$1125),"")</f>
        <v>Metabolism</v>
      </c>
      <c r="I373" s="3" t="str">
        <f aca="false">IF(MID(iMind!H373,5*3+3+1,5)&lt;&gt;"",LOOKUP(VALUE(MID(iMind!H373,5*3+3+1,5)),$A$2:$A$1125,$B$2:$B$1125),"")</f>
        <v>Oral Antidiabetic Agents: Sulfonylurea</v>
      </c>
      <c r="J373" s="3" t="str">
        <f aca="false">IF(MID(iMind!H373,5*4+4+1,5)&lt;&gt;"",LOOKUP(VALUE(MID(iMind!H373,5*4+4+1,5)),$A$2:$A$1125,$B$2:$B$1125),"")</f>
        <v/>
      </c>
      <c r="K373" s="0" t="n">
        <f aca="false">IF(J373&lt;&gt;"",5, IF(I373&lt;&gt;"",4, IF(H373&lt;&gt;"",3, IF(G373&lt;&gt;"",2, IF(F373&lt;&gt;"",1, 0)))))</f>
        <v>4</v>
      </c>
      <c r="L373" s="0" t="n">
        <v>0</v>
      </c>
      <c r="M373" s="6" t="n">
        <f aca="false">iMind!D373</f>
        <v>1</v>
      </c>
    </row>
    <row r="374" customFormat="false" ht="12.8" hidden="false" customHeight="false" outlineLevel="0" collapsed="false">
      <c r="A374" s="4" t="n">
        <f aca="false">iMind!A374</f>
        <v>10367</v>
      </c>
      <c r="B374" s="0" t="str">
        <f aca="false">iMind!B374</f>
        <v>Thyroid Preparations</v>
      </c>
      <c r="C374" s="0" t="str">
        <f aca="false">iMind!R374</f>
        <v>Metabolism</v>
      </c>
      <c r="D374" s="0" t="str">
        <f aca="false">IF(J374&lt;&gt;"","//"&amp;_xlfn.TEXTJOIN("//",1,F374:I374), IF(I374&lt;&gt;"","//"&amp;_xlfn.TEXTJOIN("//",1,F374:H374), IF(H374&lt;&gt;"","//"&amp;_xlfn.TEXTJOIN("//",1,F374:G374), IF(G374&lt;&gt;"","//"&amp;F374, "//"))))</f>
        <v>//Products//Medical Drugs//Metabolism</v>
      </c>
      <c r="E374" s="0" t="str">
        <f aca="false">iMind!H374</f>
        <v>10000-10001-10029-10367</v>
      </c>
      <c r="F374" s="5" t="str">
        <f aca="false">LOOKUP(VALUE(LEFT(iMind!H374,SEARCH("-",iMind!H374,1)-1)),$A$2:$A$1125,$B$2:$B$1125)</f>
        <v>Products</v>
      </c>
      <c r="G374" s="5" t="str">
        <f aca="false">IF(MID(iMind!H374,SEARCH("-",iMind!H374,1)+1,5)&lt;&gt;"",LOOKUP(VALUE(MID(iMind!H374,SEARCH("-",iMind!H374,1)+1,5)),$A$2:$A$1125,$B$2:$B$1125),"")</f>
        <v>Medical Drugs</v>
      </c>
      <c r="H374" s="3" t="str">
        <f aca="false">IF(MID(iMind!H374,5*2+2+1,5)&lt;&gt;"",LOOKUP(VALUE(MID(iMind!H374,5*2+2+1,5)),$A$2:$A$1125,$B$2:$B$1125),"")</f>
        <v>Metabolism</v>
      </c>
      <c r="I374" s="3" t="str">
        <f aca="false">IF(MID(iMind!H374,5*3+3+1,5)&lt;&gt;"",LOOKUP(VALUE(MID(iMind!H374,5*3+3+1,5)),$A$2:$A$1125,$B$2:$B$1125),"")</f>
        <v>Thyroid Preparations</v>
      </c>
      <c r="J374" s="3" t="str">
        <f aca="false">IF(MID(iMind!H374,5*4+4+1,5)&lt;&gt;"",LOOKUP(VALUE(MID(iMind!H374,5*4+4+1,5)),$A$2:$A$1125,$B$2:$B$1125),"")</f>
        <v/>
      </c>
      <c r="K374" s="0" t="n">
        <f aca="false">IF(J374&lt;&gt;"",5, IF(I374&lt;&gt;"",4, IF(H374&lt;&gt;"",3, IF(G374&lt;&gt;"",2, IF(F374&lt;&gt;"",1, 0)))))</f>
        <v>4</v>
      </c>
      <c r="L374" s="0" t="n">
        <v>0</v>
      </c>
      <c r="M374" s="6" t="n">
        <f aca="false">iMind!D374</f>
        <v>1</v>
      </c>
    </row>
    <row r="375" customFormat="false" ht="12.8" hidden="false" customHeight="false" outlineLevel="0" collapsed="false">
      <c r="A375" s="4" t="n">
        <f aca="false">iMind!A375</f>
        <v>10368</v>
      </c>
      <c r="B375" s="0" t="str">
        <f aca="false">iMind!B375</f>
        <v>Antithyroids</v>
      </c>
      <c r="C375" s="0" t="str">
        <f aca="false">iMind!R375</f>
        <v>Metabolism</v>
      </c>
      <c r="D375" s="0" t="str">
        <f aca="false">IF(J375&lt;&gt;"","//"&amp;_xlfn.TEXTJOIN("//",1,F375:I375), IF(I375&lt;&gt;"","//"&amp;_xlfn.TEXTJOIN("//",1,F375:H375), IF(H375&lt;&gt;"","//"&amp;_xlfn.TEXTJOIN("//",1,F375:G375), IF(G375&lt;&gt;"","//"&amp;F375, "//"))))</f>
        <v>//Products//Medical Drugs//Metabolism</v>
      </c>
      <c r="E375" s="0" t="str">
        <f aca="false">iMind!H375</f>
        <v>10000-10001-10029-10368</v>
      </c>
      <c r="F375" s="5" t="str">
        <f aca="false">LOOKUP(VALUE(LEFT(iMind!H375,SEARCH("-",iMind!H375,1)-1)),$A$2:$A$1125,$B$2:$B$1125)</f>
        <v>Products</v>
      </c>
      <c r="G375" s="5" t="str">
        <f aca="false">IF(MID(iMind!H375,SEARCH("-",iMind!H375,1)+1,5)&lt;&gt;"",LOOKUP(VALUE(MID(iMind!H375,SEARCH("-",iMind!H375,1)+1,5)),$A$2:$A$1125,$B$2:$B$1125),"")</f>
        <v>Medical Drugs</v>
      </c>
      <c r="H375" s="3" t="str">
        <f aca="false">IF(MID(iMind!H375,5*2+2+1,5)&lt;&gt;"",LOOKUP(VALUE(MID(iMind!H375,5*2+2+1,5)),$A$2:$A$1125,$B$2:$B$1125),"")</f>
        <v>Metabolism</v>
      </c>
      <c r="I375" s="3" t="str">
        <f aca="false">IF(MID(iMind!H375,5*3+3+1,5)&lt;&gt;"",LOOKUP(VALUE(MID(iMind!H375,5*3+3+1,5)),$A$2:$A$1125,$B$2:$B$1125),"")</f>
        <v>Antithyroids</v>
      </c>
      <c r="J375" s="3" t="str">
        <f aca="false">IF(MID(iMind!H375,5*4+4+1,5)&lt;&gt;"",LOOKUP(VALUE(MID(iMind!H375,5*4+4+1,5)),$A$2:$A$1125,$B$2:$B$1125),"")</f>
        <v/>
      </c>
      <c r="K375" s="0" t="n">
        <f aca="false">IF(J375&lt;&gt;"",5, IF(I375&lt;&gt;"",4, IF(H375&lt;&gt;"",3, IF(G375&lt;&gt;"",2, IF(F375&lt;&gt;"",1, 0)))))</f>
        <v>4</v>
      </c>
      <c r="L375" s="0" t="n">
        <v>0</v>
      </c>
      <c r="M375" s="6" t="n">
        <f aca="false">iMind!D375</f>
        <v>1</v>
      </c>
    </row>
    <row r="376" customFormat="false" ht="12.8" hidden="false" customHeight="false" outlineLevel="0" collapsed="false">
      <c r="A376" s="4" t="n">
        <f aca="false">iMind!A376</f>
        <v>10369</v>
      </c>
      <c r="B376" s="0" t="str">
        <f aca="false">iMind!B376</f>
        <v>Antihyperlipidaemic Agents</v>
      </c>
      <c r="C376" s="0" t="str">
        <f aca="false">iMind!R376</f>
        <v>Metabolism</v>
      </c>
      <c r="D376" s="0" t="str">
        <f aca="false">IF(J376&lt;&gt;"","//"&amp;_xlfn.TEXTJOIN("//",1,F376:I376), IF(I376&lt;&gt;"","//"&amp;_xlfn.TEXTJOIN("//",1,F376:H376), IF(H376&lt;&gt;"","//"&amp;_xlfn.TEXTJOIN("//",1,F376:G376), IF(G376&lt;&gt;"","//"&amp;F376, "//"))))</f>
        <v>//Products//Medical Drugs//Metabolism</v>
      </c>
      <c r="E376" s="0" t="str">
        <f aca="false">iMind!H376</f>
        <v>10000-10001-10029-10369</v>
      </c>
      <c r="F376" s="5" t="str">
        <f aca="false">LOOKUP(VALUE(LEFT(iMind!H376,SEARCH("-",iMind!H376,1)-1)),$A$2:$A$1125,$B$2:$B$1125)</f>
        <v>Products</v>
      </c>
      <c r="G376" s="5" t="str">
        <f aca="false">IF(MID(iMind!H376,SEARCH("-",iMind!H376,1)+1,5)&lt;&gt;"",LOOKUP(VALUE(MID(iMind!H376,SEARCH("-",iMind!H376,1)+1,5)),$A$2:$A$1125,$B$2:$B$1125),"")</f>
        <v>Medical Drugs</v>
      </c>
      <c r="H376" s="3" t="str">
        <f aca="false">IF(MID(iMind!H376,5*2+2+1,5)&lt;&gt;"",LOOKUP(VALUE(MID(iMind!H376,5*2+2+1,5)),$A$2:$A$1125,$B$2:$B$1125),"")</f>
        <v>Metabolism</v>
      </c>
      <c r="I376" s="3" t="str">
        <f aca="false">IF(MID(iMind!H376,5*3+3+1,5)&lt;&gt;"",LOOKUP(VALUE(MID(iMind!H376,5*3+3+1,5)),$A$2:$A$1125,$B$2:$B$1125),"")</f>
        <v>Antihyperlipidaemic Agents</v>
      </c>
      <c r="J376" s="3" t="str">
        <f aca="false">IF(MID(iMind!H376,5*4+4+1,5)&lt;&gt;"",LOOKUP(VALUE(MID(iMind!H376,5*4+4+1,5)),$A$2:$A$1125,$B$2:$B$1125),"")</f>
        <v/>
      </c>
      <c r="K376" s="0" t="n">
        <f aca="false">IF(J376&lt;&gt;"",5, IF(I376&lt;&gt;"",4, IF(H376&lt;&gt;"",3, IF(G376&lt;&gt;"",2, IF(F376&lt;&gt;"",1, 0)))))</f>
        <v>4</v>
      </c>
      <c r="L376" s="0" t="n">
        <v>0</v>
      </c>
      <c r="M376" s="6" t="n">
        <f aca="false">iMind!D376</f>
        <v>1</v>
      </c>
    </row>
    <row r="377" customFormat="false" ht="12.8" hidden="false" customHeight="false" outlineLevel="0" collapsed="false">
      <c r="A377" s="4" t="n">
        <f aca="false">iMind!A377</f>
        <v>10370</v>
      </c>
      <c r="B377" s="0" t="str">
        <f aca="false">iMind!B377</f>
        <v>Other Agents Affecting Metabolism</v>
      </c>
      <c r="C377" s="0" t="str">
        <f aca="false">iMind!R377</f>
        <v>Metabolism</v>
      </c>
      <c r="D377" s="0" t="str">
        <f aca="false">IF(J377&lt;&gt;"","//"&amp;_xlfn.TEXTJOIN("//",1,F377:I377), IF(I377&lt;&gt;"","//"&amp;_xlfn.TEXTJOIN("//",1,F377:H377), IF(H377&lt;&gt;"","//"&amp;_xlfn.TEXTJOIN("//",1,F377:G377), IF(G377&lt;&gt;"","//"&amp;F377, "//"))))</f>
        <v>//Products//Medical Drugs//Metabolism</v>
      </c>
      <c r="E377" s="0" t="str">
        <f aca="false">iMind!H377</f>
        <v>10000-10001-10029-10370</v>
      </c>
      <c r="F377" s="5" t="str">
        <f aca="false">LOOKUP(VALUE(LEFT(iMind!H377,SEARCH("-",iMind!H377,1)-1)),$A$2:$A$1125,$B$2:$B$1125)</f>
        <v>Products</v>
      </c>
      <c r="G377" s="5" t="str">
        <f aca="false">IF(MID(iMind!H377,SEARCH("-",iMind!H377,1)+1,5)&lt;&gt;"",LOOKUP(VALUE(MID(iMind!H377,SEARCH("-",iMind!H377,1)+1,5)),$A$2:$A$1125,$B$2:$B$1125),"")</f>
        <v>Medical Drugs</v>
      </c>
      <c r="H377" s="3" t="str">
        <f aca="false">IF(MID(iMind!H377,5*2+2+1,5)&lt;&gt;"",LOOKUP(VALUE(MID(iMind!H377,5*2+2+1,5)),$A$2:$A$1125,$B$2:$B$1125),"")</f>
        <v>Metabolism</v>
      </c>
      <c r="I377" s="3" t="str">
        <f aca="false">IF(MID(iMind!H377,5*3+3+1,5)&lt;&gt;"",LOOKUP(VALUE(MID(iMind!H377,5*3+3+1,5)),$A$2:$A$1125,$B$2:$B$1125),"")</f>
        <v>Other Agents Affecting Metabolism</v>
      </c>
      <c r="J377" s="3" t="str">
        <f aca="false">IF(MID(iMind!H377,5*4+4+1,5)&lt;&gt;"",LOOKUP(VALUE(MID(iMind!H377,5*4+4+1,5)),$A$2:$A$1125,$B$2:$B$1125),"")</f>
        <v/>
      </c>
      <c r="K377" s="0" t="n">
        <f aca="false">IF(J377&lt;&gt;"",5, IF(I377&lt;&gt;"",4, IF(H377&lt;&gt;"",3, IF(G377&lt;&gt;"",2, IF(F377&lt;&gt;"",1, 0)))))</f>
        <v>4</v>
      </c>
      <c r="L377" s="0" t="n">
        <v>0</v>
      </c>
      <c r="M377" s="6" t="n">
        <f aca="false">iMind!D377</f>
        <v>1</v>
      </c>
    </row>
    <row r="378" customFormat="false" ht="12.8" hidden="false" customHeight="false" outlineLevel="0" collapsed="false">
      <c r="A378" s="4" t="n">
        <f aca="false">iMind!A378</f>
        <v>10371</v>
      </c>
      <c r="B378" s="0" t="str">
        <f aca="false">iMind!B378</f>
        <v>Unknown</v>
      </c>
      <c r="C378" s="0" t="str">
        <f aca="false">iMind!R378</f>
        <v>Metabolism</v>
      </c>
      <c r="D378" s="0" t="str">
        <f aca="false">IF(J378&lt;&gt;"","//"&amp;_xlfn.TEXTJOIN("//",1,F378:I378), IF(I378&lt;&gt;"","//"&amp;_xlfn.TEXTJOIN("//",1,F378:H378), IF(H378&lt;&gt;"","//"&amp;_xlfn.TEXTJOIN("//",1,F378:G378), IF(G378&lt;&gt;"","//"&amp;F378, "//"))))</f>
        <v>//Products//Medical Drugs//Metabolism</v>
      </c>
      <c r="E378" s="0" t="str">
        <f aca="false">iMind!H378</f>
        <v>10000-10001-10029-10371</v>
      </c>
      <c r="F378" s="5" t="str">
        <f aca="false">LOOKUP(VALUE(LEFT(iMind!H378,SEARCH("-",iMind!H378,1)-1)),$A$2:$A$1125,$B$2:$B$1125)</f>
        <v>Products</v>
      </c>
      <c r="G378" s="5" t="str">
        <f aca="false">IF(MID(iMind!H378,SEARCH("-",iMind!H378,1)+1,5)&lt;&gt;"",LOOKUP(VALUE(MID(iMind!H378,SEARCH("-",iMind!H378,1)+1,5)),$A$2:$A$1125,$B$2:$B$1125),"")</f>
        <v>Medical Drugs</v>
      </c>
      <c r="H378" s="3" t="str">
        <f aca="false">IF(MID(iMind!H378,5*2+2+1,5)&lt;&gt;"",LOOKUP(VALUE(MID(iMind!H378,5*2+2+1,5)),$A$2:$A$1125,$B$2:$B$1125),"")</f>
        <v>Metabolism</v>
      </c>
      <c r="I378" s="3" t="str">
        <f aca="false">IF(MID(iMind!H378,5*3+3+1,5)&lt;&gt;"",LOOKUP(VALUE(MID(iMind!H378,5*3+3+1,5)),$A$2:$A$1125,$B$2:$B$1125),"")</f>
        <v>Unknown</v>
      </c>
      <c r="J378" s="3" t="str">
        <f aca="false">IF(MID(iMind!H378,5*4+4+1,5)&lt;&gt;"",LOOKUP(VALUE(MID(iMind!H378,5*4+4+1,5)),$A$2:$A$1125,$B$2:$B$1125),"")</f>
        <v/>
      </c>
      <c r="K378" s="0" t="n">
        <f aca="false">IF(J378&lt;&gt;"",5, IF(I378&lt;&gt;"",4, IF(H378&lt;&gt;"",3, IF(G378&lt;&gt;"",2, IF(F378&lt;&gt;"",1, 0)))))</f>
        <v>4</v>
      </c>
      <c r="L378" s="0" t="n">
        <v>0</v>
      </c>
      <c r="M378" s="6" t="n">
        <f aca="false">iMind!D378</f>
        <v>1</v>
      </c>
    </row>
    <row r="379" customFormat="false" ht="12.8" hidden="false" customHeight="false" outlineLevel="0" collapsed="false">
      <c r="A379" s="4" t="n">
        <f aca="false">iMind!A379</f>
        <v>10372</v>
      </c>
      <c r="B379" s="0" t="str">
        <f aca="false">iMind!B379</f>
        <v>Oral Antidiabetic Agents: Biguanides</v>
      </c>
      <c r="C379" s="0" t="str">
        <f aca="false">iMind!R379</f>
        <v>Metabolism</v>
      </c>
      <c r="D379" s="0" t="str">
        <f aca="false">IF(J379&lt;&gt;"","//"&amp;_xlfn.TEXTJOIN("//",1,F379:I379), IF(I379&lt;&gt;"","//"&amp;_xlfn.TEXTJOIN("//",1,F379:H379), IF(H379&lt;&gt;"","//"&amp;_xlfn.TEXTJOIN("//",1,F379:G379), IF(G379&lt;&gt;"","//"&amp;F379, "//"))))</f>
        <v>//Products//Medical Drugs//Metabolism</v>
      </c>
      <c r="E379" s="0" t="str">
        <f aca="false">iMind!H379</f>
        <v>10000-10001-10029-10372</v>
      </c>
      <c r="F379" s="5" t="str">
        <f aca="false">LOOKUP(VALUE(LEFT(iMind!H379,SEARCH("-",iMind!H379,1)-1)),$A$2:$A$1125,$B$2:$B$1125)</f>
        <v>Products</v>
      </c>
      <c r="G379" s="5" t="str">
        <f aca="false">IF(MID(iMind!H379,SEARCH("-",iMind!H379,1)+1,5)&lt;&gt;"",LOOKUP(VALUE(MID(iMind!H379,SEARCH("-",iMind!H379,1)+1,5)),$A$2:$A$1125,$B$2:$B$1125),"")</f>
        <v>Medical Drugs</v>
      </c>
      <c r="H379" s="3" t="str">
        <f aca="false">IF(MID(iMind!H379,5*2+2+1,5)&lt;&gt;"",LOOKUP(VALUE(MID(iMind!H379,5*2+2+1,5)),$A$2:$A$1125,$B$2:$B$1125),"")</f>
        <v>Metabolism</v>
      </c>
      <c r="I379" s="3" t="str">
        <f aca="false">IF(MID(iMind!H379,5*3+3+1,5)&lt;&gt;"",LOOKUP(VALUE(MID(iMind!H379,5*3+3+1,5)),$A$2:$A$1125,$B$2:$B$1125),"")</f>
        <v>Oral Antidiabetic Agents: Biguanides</v>
      </c>
      <c r="J379" s="3" t="str">
        <f aca="false">IF(MID(iMind!H379,5*4+4+1,5)&lt;&gt;"",LOOKUP(VALUE(MID(iMind!H379,5*4+4+1,5)),$A$2:$A$1125,$B$2:$B$1125),"")</f>
        <v/>
      </c>
      <c r="K379" s="0" t="n">
        <f aca="false">IF(J379&lt;&gt;"",5, IF(I379&lt;&gt;"",4, IF(H379&lt;&gt;"",3, IF(G379&lt;&gt;"",2, IF(F379&lt;&gt;"",1, 0)))))</f>
        <v>4</v>
      </c>
      <c r="L379" s="0" t="n">
        <v>0</v>
      </c>
      <c r="M379" s="6" t="n">
        <f aca="false">iMind!D379</f>
        <v>1</v>
      </c>
    </row>
    <row r="380" customFormat="false" ht="12.8" hidden="false" customHeight="false" outlineLevel="0" collapsed="false">
      <c r="A380" s="4" t="n">
        <f aca="false">iMind!A380</f>
        <v>10373</v>
      </c>
      <c r="B380" s="0" t="str">
        <f aca="false">iMind!B380</f>
        <v>Oral Antidiabetic Agents: Alpha-glucosidase inhibitor</v>
      </c>
      <c r="C380" s="0" t="str">
        <f aca="false">iMind!R380</f>
        <v>Metabolism</v>
      </c>
      <c r="D380" s="0" t="str">
        <f aca="false">IF(J380&lt;&gt;"","//"&amp;_xlfn.TEXTJOIN("//",1,F380:I380), IF(I380&lt;&gt;"","//"&amp;_xlfn.TEXTJOIN("//",1,F380:H380), IF(H380&lt;&gt;"","//"&amp;_xlfn.TEXTJOIN("//",1,F380:G380), IF(G380&lt;&gt;"","//"&amp;F380, "//"))))</f>
        <v>//Products//Medical Drugs//Metabolism</v>
      </c>
      <c r="E380" s="0" t="str">
        <f aca="false">iMind!H380</f>
        <v>10000-10001-10029-10373</v>
      </c>
      <c r="F380" s="5" t="str">
        <f aca="false">LOOKUP(VALUE(LEFT(iMind!H380,SEARCH("-",iMind!H380,1)-1)),$A$2:$A$1125,$B$2:$B$1125)</f>
        <v>Products</v>
      </c>
      <c r="G380" s="5" t="str">
        <f aca="false">IF(MID(iMind!H380,SEARCH("-",iMind!H380,1)+1,5)&lt;&gt;"",LOOKUP(VALUE(MID(iMind!H380,SEARCH("-",iMind!H380,1)+1,5)),$A$2:$A$1125,$B$2:$B$1125),"")</f>
        <v>Medical Drugs</v>
      </c>
      <c r="H380" s="3" t="str">
        <f aca="false">IF(MID(iMind!H380,5*2+2+1,5)&lt;&gt;"",LOOKUP(VALUE(MID(iMind!H380,5*2+2+1,5)),$A$2:$A$1125,$B$2:$B$1125),"")</f>
        <v>Metabolism</v>
      </c>
      <c r="I380" s="3" t="str">
        <f aca="false">IF(MID(iMind!H380,5*3+3+1,5)&lt;&gt;"",LOOKUP(VALUE(MID(iMind!H380,5*3+3+1,5)),$A$2:$A$1125,$B$2:$B$1125),"")</f>
        <v>Oral Antidiabetic Agents: Alpha-glucosidase inhibitor</v>
      </c>
      <c r="J380" s="3" t="str">
        <f aca="false">IF(MID(iMind!H380,5*4+4+1,5)&lt;&gt;"",LOOKUP(VALUE(MID(iMind!H380,5*4+4+1,5)),$A$2:$A$1125,$B$2:$B$1125),"")</f>
        <v/>
      </c>
      <c r="K380" s="0" t="n">
        <f aca="false">IF(J380&lt;&gt;"",5, IF(I380&lt;&gt;"",4, IF(H380&lt;&gt;"",3, IF(G380&lt;&gt;"",2, IF(F380&lt;&gt;"",1, 0)))))</f>
        <v>4</v>
      </c>
      <c r="L380" s="0" t="n">
        <v>0</v>
      </c>
      <c r="M380" s="6" t="n">
        <f aca="false">iMind!D380</f>
        <v>1</v>
      </c>
    </row>
    <row r="381" customFormat="false" ht="12.8" hidden="false" customHeight="false" outlineLevel="0" collapsed="false">
      <c r="A381" s="4" t="n">
        <f aca="false">iMind!A381</f>
        <v>10374</v>
      </c>
      <c r="B381" s="0" t="str">
        <f aca="false">iMind!B381</f>
        <v>Oral Antidiabetic Agents: Others</v>
      </c>
      <c r="C381" s="0" t="str">
        <f aca="false">iMind!R381</f>
        <v>Metabolism</v>
      </c>
      <c r="D381" s="0" t="str">
        <f aca="false">IF(J381&lt;&gt;"","//"&amp;_xlfn.TEXTJOIN("//",1,F381:I381), IF(I381&lt;&gt;"","//"&amp;_xlfn.TEXTJOIN("//",1,F381:H381), IF(H381&lt;&gt;"","//"&amp;_xlfn.TEXTJOIN("//",1,F381:G381), IF(G381&lt;&gt;"","//"&amp;F381, "//"))))</f>
        <v>//Products//Medical Drugs//Metabolism</v>
      </c>
      <c r="E381" s="0" t="str">
        <f aca="false">iMind!H381</f>
        <v>10000-10001-10029-10374</v>
      </c>
      <c r="F381" s="5" t="str">
        <f aca="false">LOOKUP(VALUE(LEFT(iMind!H381,SEARCH("-",iMind!H381,1)-1)),$A$2:$A$1125,$B$2:$B$1125)</f>
        <v>Products</v>
      </c>
      <c r="G381" s="5" t="str">
        <f aca="false">IF(MID(iMind!H381,SEARCH("-",iMind!H381,1)+1,5)&lt;&gt;"",LOOKUP(VALUE(MID(iMind!H381,SEARCH("-",iMind!H381,1)+1,5)),$A$2:$A$1125,$B$2:$B$1125),"")</f>
        <v>Medical Drugs</v>
      </c>
      <c r="H381" s="3" t="str">
        <f aca="false">IF(MID(iMind!H381,5*2+2+1,5)&lt;&gt;"",LOOKUP(VALUE(MID(iMind!H381,5*2+2+1,5)),$A$2:$A$1125,$B$2:$B$1125),"")</f>
        <v>Metabolism</v>
      </c>
      <c r="I381" s="3" t="str">
        <f aca="false">IF(MID(iMind!H381,5*3+3+1,5)&lt;&gt;"",LOOKUP(VALUE(MID(iMind!H381,5*3+3+1,5)),$A$2:$A$1125,$B$2:$B$1125),"")</f>
        <v>Oral Antidiabetic Agents: Others</v>
      </c>
      <c r="J381" s="3" t="str">
        <f aca="false">IF(MID(iMind!H381,5*4+4+1,5)&lt;&gt;"",LOOKUP(VALUE(MID(iMind!H381,5*4+4+1,5)),$A$2:$A$1125,$B$2:$B$1125),"")</f>
        <v/>
      </c>
      <c r="K381" s="0" t="n">
        <f aca="false">IF(J381&lt;&gt;"",5, IF(I381&lt;&gt;"",4, IF(H381&lt;&gt;"",3, IF(G381&lt;&gt;"",2, IF(F381&lt;&gt;"",1, 0)))))</f>
        <v>4</v>
      </c>
      <c r="L381" s="0" t="n">
        <v>0</v>
      </c>
      <c r="M381" s="6" t="n">
        <f aca="false">iMind!D381</f>
        <v>1</v>
      </c>
    </row>
    <row r="382" customFormat="false" ht="12.8" hidden="false" customHeight="false" outlineLevel="0" collapsed="false">
      <c r="A382" s="4" t="n">
        <f aca="false">iMind!A382</f>
        <v>11082</v>
      </c>
      <c r="B382" s="0" t="str">
        <f aca="false">iMind!B382</f>
        <v>Oral Antidiabetic Agents: Dipeptidyl peptidase inhibitor</v>
      </c>
      <c r="C382" s="0" t="str">
        <f aca="false">iMind!R382</f>
        <v>Metabolism</v>
      </c>
      <c r="D382" s="0" t="str">
        <f aca="false">IF(J382&lt;&gt;"","//"&amp;_xlfn.TEXTJOIN("//",1,F382:I382), IF(I382&lt;&gt;"","//"&amp;_xlfn.TEXTJOIN("//",1,F382:H382), IF(H382&lt;&gt;"","//"&amp;_xlfn.TEXTJOIN("//",1,F382:G382), IF(G382&lt;&gt;"","//"&amp;F382, "//"))))</f>
        <v>//Products//Medical Drugs//Metabolism</v>
      </c>
      <c r="E382" s="0" t="str">
        <f aca="false">iMind!H382</f>
        <v>10000-10001-10029-11082</v>
      </c>
      <c r="F382" s="5" t="str">
        <f aca="false">LOOKUP(VALUE(LEFT(iMind!H382,SEARCH("-",iMind!H382,1)-1)),$A$2:$A$1125,$B$2:$B$1125)</f>
        <v>Products</v>
      </c>
      <c r="G382" s="5" t="str">
        <f aca="false">IF(MID(iMind!H382,SEARCH("-",iMind!H382,1)+1,5)&lt;&gt;"",LOOKUP(VALUE(MID(iMind!H382,SEARCH("-",iMind!H382,1)+1,5)),$A$2:$A$1125,$B$2:$B$1125),"")</f>
        <v>Medical Drugs</v>
      </c>
      <c r="H382" s="3" t="str">
        <f aca="false">IF(MID(iMind!H382,5*2+2+1,5)&lt;&gt;"",LOOKUP(VALUE(MID(iMind!H382,5*2+2+1,5)),$A$2:$A$1125,$B$2:$B$1125),"")</f>
        <v>Metabolism</v>
      </c>
      <c r="I382" s="3" t="str">
        <f aca="false">IF(MID(iMind!H382,5*3+3+1,5)&lt;&gt;"",LOOKUP(VALUE(MID(iMind!H382,5*3+3+1,5)),$A$2:$A$1125,$B$2:$B$1125),"")</f>
        <v>Nonpoisonous plants/mushrooms</v>
      </c>
      <c r="J382" s="3" t="str">
        <f aca="false">IF(MID(iMind!H382,5*4+4+1,5)&lt;&gt;"",LOOKUP(VALUE(MID(iMind!H382,5*4+4+1,5)),$A$2:$A$1125,$B$2:$B$1125),"")</f>
        <v/>
      </c>
      <c r="K382" s="0" t="n">
        <f aca="false">IF(J382&lt;&gt;"",5, IF(I382&lt;&gt;"",4, IF(H382&lt;&gt;"",3, IF(G382&lt;&gt;"",2, IF(F382&lt;&gt;"",1, 0)))))</f>
        <v>4</v>
      </c>
      <c r="L382" s="0" t="n">
        <v>0</v>
      </c>
      <c r="M382" s="6" t="n">
        <f aca="false">iMind!D382</f>
        <v>1</v>
      </c>
    </row>
    <row r="383" customFormat="false" ht="12.8" hidden="false" customHeight="false" outlineLevel="0" collapsed="false">
      <c r="A383" s="4" t="n">
        <f aca="false">iMind!A383</f>
        <v>11083</v>
      </c>
      <c r="B383" s="0" t="str">
        <f aca="false">iMind!B383</f>
        <v>Oral Antidiabetic Agents: Meglitinide</v>
      </c>
      <c r="C383" s="0" t="str">
        <f aca="false">iMind!R383</f>
        <v>Metabolism</v>
      </c>
      <c r="D383" s="0" t="str">
        <f aca="false">IF(J383&lt;&gt;"","//"&amp;_xlfn.TEXTJOIN("//",1,F383:I383), IF(I383&lt;&gt;"","//"&amp;_xlfn.TEXTJOIN("//",1,F383:H383), IF(H383&lt;&gt;"","//"&amp;_xlfn.TEXTJOIN("//",1,F383:G383), IF(G383&lt;&gt;"","//"&amp;F383, "//"))))</f>
        <v>//Products//Medical Drugs//Metabolism</v>
      </c>
      <c r="E383" s="0" t="str">
        <f aca="false">iMind!H383</f>
        <v>10000-10001-10029-11083</v>
      </c>
      <c r="F383" s="5" t="str">
        <f aca="false">LOOKUP(VALUE(LEFT(iMind!H383,SEARCH("-",iMind!H383,1)-1)),$A$2:$A$1125,$B$2:$B$1125)</f>
        <v>Products</v>
      </c>
      <c r="G383" s="5" t="str">
        <f aca="false">IF(MID(iMind!H383,SEARCH("-",iMind!H383,1)+1,5)&lt;&gt;"",LOOKUP(VALUE(MID(iMind!H383,SEARCH("-",iMind!H383,1)+1,5)),$A$2:$A$1125,$B$2:$B$1125),"")</f>
        <v>Medical Drugs</v>
      </c>
      <c r="H383" s="3" t="str">
        <f aca="false">IF(MID(iMind!H383,5*2+2+1,5)&lt;&gt;"",LOOKUP(VALUE(MID(iMind!H383,5*2+2+1,5)),$A$2:$A$1125,$B$2:$B$1125),"")</f>
        <v>Metabolism</v>
      </c>
      <c r="I383" s="3" t="str">
        <f aca="false">IF(MID(iMind!H383,5*3+3+1,5)&lt;&gt;"",LOOKUP(VALUE(MID(iMind!H383,5*3+3+1,5)),$A$2:$A$1125,$B$2:$B$1125),"")</f>
        <v>Nonpoisonous plants/mushrooms</v>
      </c>
      <c r="J383" s="3" t="str">
        <f aca="false">IF(MID(iMind!H383,5*4+4+1,5)&lt;&gt;"",LOOKUP(VALUE(MID(iMind!H383,5*4+4+1,5)),$A$2:$A$1125,$B$2:$B$1125),"")</f>
        <v/>
      </c>
      <c r="K383" s="0" t="n">
        <f aca="false">IF(J383&lt;&gt;"",5, IF(I383&lt;&gt;"",4, IF(H383&lt;&gt;"",3, IF(G383&lt;&gt;"",2, IF(F383&lt;&gt;"",1, 0)))))</f>
        <v>4</v>
      </c>
      <c r="L383" s="0" t="n">
        <v>0</v>
      </c>
      <c r="M383" s="6" t="n">
        <f aca="false">iMind!D383</f>
        <v>1</v>
      </c>
    </row>
    <row r="384" customFormat="false" ht="12.8" hidden="false" customHeight="false" outlineLevel="0" collapsed="false">
      <c r="A384" s="4" t="n">
        <f aca="false">iMind!A384</f>
        <v>10375</v>
      </c>
      <c r="B384" s="0" t="str">
        <f aca="false">iMind!B384</f>
        <v>Vitamins A, D, E</v>
      </c>
      <c r="C384" s="0" t="str">
        <f aca="false">iMind!R384</f>
        <v>Vitamins and Minerals</v>
      </c>
      <c r="D384" s="0" t="str">
        <f aca="false">IF(J384&lt;&gt;"","//"&amp;_xlfn.TEXTJOIN("//",1,F384:I384), IF(I384&lt;&gt;"","//"&amp;_xlfn.TEXTJOIN("//",1,F384:H384), IF(H384&lt;&gt;"","//"&amp;_xlfn.TEXTJOIN("//",1,F384:G384), IF(G384&lt;&gt;"","//"&amp;F384, "//"))))</f>
        <v>//Products//Medical Drugs//Vitamins and Minerals</v>
      </c>
      <c r="E384" s="0" t="str">
        <f aca="false">iMind!H384</f>
        <v>10000-10001-10030-10375</v>
      </c>
      <c r="F384" s="5" t="str">
        <f aca="false">LOOKUP(VALUE(LEFT(iMind!H384,SEARCH("-",iMind!H384,1)-1)),$A$2:$A$1125,$B$2:$B$1125)</f>
        <v>Products</v>
      </c>
      <c r="G384" s="5" t="str">
        <f aca="false">IF(MID(iMind!H384,SEARCH("-",iMind!H384,1)+1,5)&lt;&gt;"",LOOKUP(VALUE(MID(iMind!H384,SEARCH("-",iMind!H384,1)+1,5)),$A$2:$A$1125,$B$2:$B$1125),"")</f>
        <v>Medical Drugs</v>
      </c>
      <c r="H384" s="3" t="str">
        <f aca="false">IF(MID(iMind!H384,5*2+2+1,5)&lt;&gt;"",LOOKUP(VALUE(MID(iMind!H384,5*2+2+1,5)),$A$2:$A$1125,$B$2:$B$1125),"")</f>
        <v>Vitamins and Minerals</v>
      </c>
      <c r="I384" s="3" t="str">
        <f aca="false">IF(MID(iMind!H384,5*3+3+1,5)&lt;&gt;"",LOOKUP(VALUE(MID(iMind!H384,5*3+3+1,5)),$A$2:$A$1125,$B$2:$B$1125),"")</f>
        <v>Oral Antidiabetic Agents: Others</v>
      </c>
      <c r="J384" s="3" t="str">
        <f aca="false">IF(MID(iMind!H384,5*4+4+1,5)&lt;&gt;"",LOOKUP(VALUE(MID(iMind!H384,5*4+4+1,5)),$A$2:$A$1125,$B$2:$B$1125),"")</f>
        <v/>
      </c>
      <c r="K384" s="0" t="n">
        <f aca="false">IF(J384&lt;&gt;"",5, IF(I384&lt;&gt;"",4, IF(H384&lt;&gt;"",3, IF(G384&lt;&gt;"",2, IF(F384&lt;&gt;"",1, 0)))))</f>
        <v>4</v>
      </c>
      <c r="L384" s="0" t="n">
        <v>0</v>
      </c>
      <c r="M384" s="6" t="n">
        <f aca="false">iMind!D384</f>
        <v>1</v>
      </c>
    </row>
    <row r="385" customFormat="false" ht="12.8" hidden="false" customHeight="false" outlineLevel="0" collapsed="false">
      <c r="A385" s="4" t="n">
        <f aca="false">iMind!A385</f>
        <v>10376</v>
      </c>
      <c r="B385" s="0" t="str">
        <f aca="false">iMind!B385</f>
        <v>Vitamins Bs/with C</v>
      </c>
      <c r="C385" s="0" t="str">
        <f aca="false">iMind!R385</f>
        <v>Vitamins and Minerals</v>
      </c>
      <c r="D385" s="0" t="str">
        <f aca="false">IF(J385&lt;&gt;"","//"&amp;_xlfn.TEXTJOIN("//",1,F385:I385), IF(I385&lt;&gt;"","//"&amp;_xlfn.TEXTJOIN("//",1,F385:H385), IF(H385&lt;&gt;"","//"&amp;_xlfn.TEXTJOIN("//",1,F385:G385), IF(G385&lt;&gt;"","//"&amp;F385, "//"))))</f>
        <v>//Products//Medical Drugs//Vitamins and Minerals</v>
      </c>
      <c r="E385" s="0" t="str">
        <f aca="false">iMind!H385</f>
        <v>10000-10001-10030-10376</v>
      </c>
      <c r="F385" s="5" t="str">
        <f aca="false">LOOKUP(VALUE(LEFT(iMind!H385,SEARCH("-",iMind!H385,1)-1)),$A$2:$A$1125,$B$2:$B$1125)</f>
        <v>Products</v>
      </c>
      <c r="G385" s="5" t="str">
        <f aca="false">IF(MID(iMind!H385,SEARCH("-",iMind!H385,1)+1,5)&lt;&gt;"",LOOKUP(VALUE(MID(iMind!H385,SEARCH("-",iMind!H385,1)+1,5)),$A$2:$A$1125,$B$2:$B$1125),"")</f>
        <v>Medical Drugs</v>
      </c>
      <c r="H385" s="3" t="str">
        <f aca="false">IF(MID(iMind!H385,5*2+2+1,5)&lt;&gt;"",LOOKUP(VALUE(MID(iMind!H385,5*2+2+1,5)),$A$2:$A$1125,$B$2:$B$1125),"")</f>
        <v>Vitamins and Minerals</v>
      </c>
      <c r="I385" s="3" t="str">
        <f aca="false">IF(MID(iMind!H385,5*3+3+1,5)&lt;&gt;"",LOOKUP(VALUE(MID(iMind!H385,5*3+3+1,5)),$A$2:$A$1125,$B$2:$B$1125),"")</f>
        <v>Oral Antidiabetic Agents: Others</v>
      </c>
      <c r="J385" s="3" t="str">
        <f aca="false">IF(MID(iMind!H385,5*4+4+1,5)&lt;&gt;"",LOOKUP(VALUE(MID(iMind!H385,5*4+4+1,5)),$A$2:$A$1125,$B$2:$B$1125),"")</f>
        <v/>
      </c>
      <c r="K385" s="0" t="n">
        <f aca="false">IF(J385&lt;&gt;"",5, IF(I385&lt;&gt;"",4, IF(H385&lt;&gt;"",3, IF(G385&lt;&gt;"",2, IF(F385&lt;&gt;"",1, 0)))))</f>
        <v>4</v>
      </c>
      <c r="L385" s="0" t="n">
        <v>0</v>
      </c>
      <c r="M385" s="6" t="n">
        <f aca="false">iMind!D385</f>
        <v>1</v>
      </c>
    </row>
    <row r="386" customFormat="false" ht="12.8" hidden="false" customHeight="false" outlineLevel="0" collapsed="false">
      <c r="A386" s="4" t="n">
        <f aca="false">iMind!A386</f>
        <v>10377</v>
      </c>
      <c r="B386" s="0" t="str">
        <f aca="false">iMind!B386</f>
        <v>Vitamin C</v>
      </c>
      <c r="C386" s="0" t="str">
        <f aca="false">iMind!R386</f>
        <v>Vitamins and Minerals</v>
      </c>
      <c r="D386" s="0" t="str">
        <f aca="false">IF(J386&lt;&gt;"","//"&amp;_xlfn.TEXTJOIN("//",1,F386:I386), IF(I386&lt;&gt;"","//"&amp;_xlfn.TEXTJOIN("//",1,F386:H386), IF(H386&lt;&gt;"","//"&amp;_xlfn.TEXTJOIN("//",1,F386:G386), IF(G386&lt;&gt;"","//"&amp;F386, "//"))))</f>
        <v>//Products//Medical Drugs//Vitamins and Minerals</v>
      </c>
      <c r="E386" s="0" t="str">
        <f aca="false">iMind!H386</f>
        <v>10000-10001-10030-10377</v>
      </c>
      <c r="F386" s="5" t="str">
        <f aca="false">LOOKUP(VALUE(LEFT(iMind!H386,SEARCH("-",iMind!H386,1)-1)),$A$2:$A$1125,$B$2:$B$1125)</f>
        <v>Products</v>
      </c>
      <c r="G386" s="5" t="str">
        <f aca="false">IF(MID(iMind!H386,SEARCH("-",iMind!H386,1)+1,5)&lt;&gt;"",LOOKUP(VALUE(MID(iMind!H386,SEARCH("-",iMind!H386,1)+1,5)),$A$2:$A$1125,$B$2:$B$1125),"")</f>
        <v>Medical Drugs</v>
      </c>
      <c r="H386" s="3" t="str">
        <f aca="false">IF(MID(iMind!H386,5*2+2+1,5)&lt;&gt;"",LOOKUP(VALUE(MID(iMind!H386,5*2+2+1,5)),$A$2:$A$1125,$B$2:$B$1125),"")</f>
        <v>Vitamins and Minerals</v>
      </c>
      <c r="I386" s="3" t="str">
        <f aca="false">IF(MID(iMind!H386,5*3+3+1,5)&lt;&gt;"",LOOKUP(VALUE(MID(iMind!H386,5*3+3+1,5)),$A$2:$A$1125,$B$2:$B$1125),"")</f>
        <v>Oral Antidiabetic Agents: Others</v>
      </c>
      <c r="J386" s="3" t="str">
        <f aca="false">IF(MID(iMind!H386,5*4+4+1,5)&lt;&gt;"",LOOKUP(VALUE(MID(iMind!H386,5*4+4+1,5)),$A$2:$A$1125,$B$2:$B$1125),"")</f>
        <v/>
      </c>
      <c r="K386" s="0" t="n">
        <f aca="false">IF(J386&lt;&gt;"",5, IF(I386&lt;&gt;"",4, IF(H386&lt;&gt;"",3, IF(G386&lt;&gt;"",2, IF(F386&lt;&gt;"",1, 0)))))</f>
        <v>4</v>
      </c>
      <c r="L386" s="0" t="n">
        <v>0</v>
      </c>
      <c r="M386" s="6" t="n">
        <f aca="false">iMind!D386</f>
        <v>1</v>
      </c>
    </row>
    <row r="387" customFormat="false" ht="12.8" hidden="false" customHeight="false" outlineLevel="0" collapsed="false">
      <c r="A387" s="4" t="n">
        <f aca="false">iMind!A387</f>
        <v>10378</v>
      </c>
      <c r="B387" s="0" t="str">
        <f aca="false">iMind!B387</f>
        <v>Calcium/  with Vitamins</v>
      </c>
      <c r="C387" s="0" t="str">
        <f aca="false">iMind!R387</f>
        <v>Vitamins and Minerals</v>
      </c>
      <c r="D387" s="0" t="str">
        <f aca="false">IF(J387&lt;&gt;"","//"&amp;_xlfn.TEXTJOIN("//",1,F387:I387), IF(I387&lt;&gt;"","//"&amp;_xlfn.TEXTJOIN("//",1,F387:H387), IF(H387&lt;&gt;"","//"&amp;_xlfn.TEXTJOIN("//",1,F387:G387), IF(G387&lt;&gt;"","//"&amp;F387, "//"))))</f>
        <v>//Products//Medical Drugs//Vitamins and Minerals</v>
      </c>
      <c r="E387" s="0" t="str">
        <f aca="false">iMind!H387</f>
        <v>10000-10001-10030-10378</v>
      </c>
      <c r="F387" s="5" t="str">
        <f aca="false">LOOKUP(VALUE(LEFT(iMind!H387,SEARCH("-",iMind!H387,1)-1)),$A$2:$A$1125,$B$2:$B$1125)</f>
        <v>Products</v>
      </c>
      <c r="G387" s="5" t="str">
        <f aca="false">IF(MID(iMind!H387,SEARCH("-",iMind!H387,1)+1,5)&lt;&gt;"",LOOKUP(VALUE(MID(iMind!H387,SEARCH("-",iMind!H387,1)+1,5)),$A$2:$A$1125,$B$2:$B$1125),"")</f>
        <v>Medical Drugs</v>
      </c>
      <c r="H387" s="3" t="str">
        <f aca="false">IF(MID(iMind!H387,5*2+2+1,5)&lt;&gt;"",LOOKUP(VALUE(MID(iMind!H387,5*2+2+1,5)),$A$2:$A$1125,$B$2:$B$1125),"")</f>
        <v>Vitamins and Minerals</v>
      </c>
      <c r="I387" s="3" t="str">
        <f aca="false">IF(MID(iMind!H387,5*3+3+1,5)&lt;&gt;"",LOOKUP(VALUE(MID(iMind!H387,5*3+3+1,5)),$A$2:$A$1125,$B$2:$B$1125),"")</f>
        <v>Calcium/  with Vitamins</v>
      </c>
      <c r="J387" s="3" t="str">
        <f aca="false">IF(MID(iMind!H387,5*4+4+1,5)&lt;&gt;"",LOOKUP(VALUE(MID(iMind!H387,5*4+4+1,5)),$A$2:$A$1125,$B$2:$B$1125),"")</f>
        <v/>
      </c>
      <c r="K387" s="0" t="n">
        <f aca="false">IF(J387&lt;&gt;"",5, IF(I387&lt;&gt;"",4, IF(H387&lt;&gt;"",3, IF(G387&lt;&gt;"",2, IF(F387&lt;&gt;"",1, 0)))))</f>
        <v>4</v>
      </c>
      <c r="L387" s="0" t="n">
        <v>0</v>
      </c>
      <c r="M387" s="6" t="n">
        <f aca="false">iMind!D387</f>
        <v>1</v>
      </c>
    </row>
    <row r="388" customFormat="false" ht="12.8" hidden="false" customHeight="false" outlineLevel="0" collapsed="false">
      <c r="A388" s="4" t="n">
        <f aca="false">iMind!A388</f>
        <v>10379</v>
      </c>
      <c r="B388" s="0" t="str">
        <f aca="false">iMind!B388</f>
        <v>Multivitamins/ with Minerals</v>
      </c>
      <c r="C388" s="0" t="str">
        <f aca="false">iMind!R388</f>
        <v>Vitamins and Minerals</v>
      </c>
      <c r="D388" s="0" t="str">
        <f aca="false">IF(J388&lt;&gt;"","//"&amp;_xlfn.TEXTJOIN("//",1,F388:I388), IF(I388&lt;&gt;"","//"&amp;_xlfn.TEXTJOIN("//",1,F388:H388), IF(H388&lt;&gt;"","//"&amp;_xlfn.TEXTJOIN("//",1,F388:G388), IF(G388&lt;&gt;"","//"&amp;F388, "//"))))</f>
        <v>//Products//Medical Drugs//Vitamins and Minerals</v>
      </c>
      <c r="E388" s="0" t="str">
        <f aca="false">iMind!H388</f>
        <v>10000-10001-10030-10379</v>
      </c>
      <c r="F388" s="5" t="str">
        <f aca="false">LOOKUP(VALUE(LEFT(iMind!H388,SEARCH("-",iMind!H388,1)-1)),$A$2:$A$1125,$B$2:$B$1125)</f>
        <v>Products</v>
      </c>
      <c r="G388" s="5" t="str">
        <f aca="false">IF(MID(iMind!H388,SEARCH("-",iMind!H388,1)+1,5)&lt;&gt;"",LOOKUP(VALUE(MID(iMind!H388,SEARCH("-",iMind!H388,1)+1,5)),$A$2:$A$1125,$B$2:$B$1125),"")</f>
        <v>Medical Drugs</v>
      </c>
      <c r="H388" s="3" t="str">
        <f aca="false">IF(MID(iMind!H388,5*2+2+1,5)&lt;&gt;"",LOOKUP(VALUE(MID(iMind!H388,5*2+2+1,5)),$A$2:$A$1125,$B$2:$B$1125),"")</f>
        <v>Vitamins and Minerals</v>
      </c>
      <c r="I388" s="3" t="str">
        <f aca="false">IF(MID(iMind!H388,5*3+3+1,5)&lt;&gt;"",LOOKUP(VALUE(MID(iMind!H388,5*3+3+1,5)),$A$2:$A$1125,$B$2:$B$1125),"")</f>
        <v>Multivitamins/ with Minerals</v>
      </c>
      <c r="J388" s="3" t="str">
        <f aca="false">IF(MID(iMind!H388,5*4+4+1,5)&lt;&gt;"",LOOKUP(VALUE(MID(iMind!H388,5*4+4+1,5)),$A$2:$A$1125,$B$2:$B$1125),"")</f>
        <v/>
      </c>
      <c r="K388" s="0" t="n">
        <f aca="false">IF(J388&lt;&gt;"",5, IF(I388&lt;&gt;"",4, IF(H388&lt;&gt;"",3, IF(G388&lt;&gt;"",2, IF(F388&lt;&gt;"",1, 0)))))</f>
        <v>4</v>
      </c>
      <c r="L388" s="0" t="n">
        <v>0</v>
      </c>
      <c r="M388" s="6" t="n">
        <f aca="false">iMind!D388</f>
        <v>1</v>
      </c>
    </row>
    <row r="389" customFormat="false" ht="12.8" hidden="false" customHeight="false" outlineLevel="0" collapsed="false">
      <c r="A389" s="4" t="n">
        <f aca="false">iMind!A389</f>
        <v>10380</v>
      </c>
      <c r="B389" s="0" t="str">
        <f aca="false">iMind!B389</f>
        <v>Vitamins with Hormones/ Geriatric Preparations</v>
      </c>
      <c r="C389" s="0" t="str">
        <f aca="false">iMind!R389</f>
        <v>Vitamins and Minerals</v>
      </c>
      <c r="D389" s="0" t="str">
        <f aca="false">IF(J389&lt;&gt;"","//"&amp;_xlfn.TEXTJOIN("//",1,F389:I389), IF(I389&lt;&gt;"","//"&amp;_xlfn.TEXTJOIN("//",1,F389:H389), IF(H389&lt;&gt;"","//"&amp;_xlfn.TEXTJOIN("//",1,F389:G389), IF(G389&lt;&gt;"","//"&amp;F389, "//"))))</f>
        <v>//Products//Medical Drugs//Vitamins and Minerals</v>
      </c>
      <c r="E389" s="0" t="str">
        <f aca="false">iMind!H389</f>
        <v>10000-10001-10030-10380</v>
      </c>
      <c r="F389" s="5" t="str">
        <f aca="false">LOOKUP(VALUE(LEFT(iMind!H389,SEARCH("-",iMind!H389,1)-1)),$A$2:$A$1125,$B$2:$B$1125)</f>
        <v>Products</v>
      </c>
      <c r="G389" s="5" t="str">
        <f aca="false">IF(MID(iMind!H389,SEARCH("-",iMind!H389,1)+1,5)&lt;&gt;"",LOOKUP(VALUE(MID(iMind!H389,SEARCH("-",iMind!H389,1)+1,5)),$A$2:$A$1125,$B$2:$B$1125),"")</f>
        <v>Medical Drugs</v>
      </c>
      <c r="H389" s="3" t="str">
        <f aca="false">IF(MID(iMind!H389,5*2+2+1,5)&lt;&gt;"",LOOKUP(VALUE(MID(iMind!H389,5*2+2+1,5)),$A$2:$A$1125,$B$2:$B$1125),"")</f>
        <v>Vitamins and Minerals</v>
      </c>
      <c r="I389" s="3" t="str">
        <f aca="false">IF(MID(iMind!H389,5*3+3+1,5)&lt;&gt;"",LOOKUP(VALUE(MID(iMind!H389,5*3+3+1,5)),$A$2:$A$1125,$B$2:$B$1125),"")</f>
        <v>Vitamins with Hormones/ Geriatric Preparations</v>
      </c>
      <c r="J389" s="3" t="str">
        <f aca="false">IF(MID(iMind!H389,5*4+4+1,5)&lt;&gt;"",LOOKUP(VALUE(MID(iMind!H389,5*4+4+1,5)),$A$2:$A$1125,$B$2:$B$1125),"")</f>
        <v/>
      </c>
      <c r="K389" s="0" t="n">
        <f aca="false">IF(J389&lt;&gt;"",5, IF(I389&lt;&gt;"",4, IF(H389&lt;&gt;"",3, IF(G389&lt;&gt;"",2, IF(F389&lt;&gt;"",1, 0)))))</f>
        <v>4</v>
      </c>
      <c r="L389" s="0" t="n">
        <v>0</v>
      </c>
      <c r="M389" s="6" t="n">
        <f aca="false">iMind!D389</f>
        <v>1</v>
      </c>
    </row>
    <row r="390" customFormat="false" ht="12.8" hidden="false" customHeight="false" outlineLevel="0" collapsed="false">
      <c r="A390" s="4" t="n">
        <f aca="false">iMind!A390</f>
        <v>10381</v>
      </c>
      <c r="B390" s="0" t="str">
        <f aca="false">iMind!B390</f>
        <v>Paediatric Vitamins &amp; Minerals: Fluoride</v>
      </c>
      <c r="C390" s="0" t="str">
        <f aca="false">iMind!R390</f>
        <v>Vitamins and Minerals</v>
      </c>
      <c r="D390" s="0" t="str">
        <f aca="false">IF(J390&lt;&gt;"","//"&amp;_xlfn.TEXTJOIN("//",1,F390:I390), IF(I390&lt;&gt;"","//"&amp;_xlfn.TEXTJOIN("//",1,F390:H390), IF(H390&lt;&gt;"","//"&amp;_xlfn.TEXTJOIN("//",1,F390:G390), IF(G390&lt;&gt;"","//"&amp;F390, "//"))))</f>
        <v>//Products//Medical Drugs//Vitamins and Minerals</v>
      </c>
      <c r="E390" s="0" t="str">
        <f aca="false">iMind!H390</f>
        <v>10000-10001-10030-10381</v>
      </c>
      <c r="F390" s="5" t="str">
        <f aca="false">LOOKUP(VALUE(LEFT(iMind!H390,SEARCH("-",iMind!H390,1)-1)),$A$2:$A$1125,$B$2:$B$1125)</f>
        <v>Products</v>
      </c>
      <c r="G390" s="5" t="str">
        <f aca="false">IF(MID(iMind!H390,SEARCH("-",iMind!H390,1)+1,5)&lt;&gt;"",LOOKUP(VALUE(MID(iMind!H390,SEARCH("-",iMind!H390,1)+1,5)),$A$2:$A$1125,$B$2:$B$1125),"")</f>
        <v>Medical Drugs</v>
      </c>
      <c r="H390" s="3" t="str">
        <f aca="false">IF(MID(iMind!H390,5*2+2+1,5)&lt;&gt;"",LOOKUP(VALUE(MID(iMind!H390,5*2+2+1,5)),$A$2:$A$1125,$B$2:$B$1125),"")</f>
        <v>Vitamins and Minerals</v>
      </c>
      <c r="I390" s="3" t="str">
        <f aca="false">IF(MID(iMind!H390,5*3+3+1,5)&lt;&gt;"",LOOKUP(VALUE(MID(iMind!H390,5*3+3+1,5)),$A$2:$A$1125,$B$2:$B$1125),"")</f>
        <v>Paediatric Vitamins &amp; Minerals: Fluoride</v>
      </c>
      <c r="J390" s="3" t="str">
        <f aca="false">IF(MID(iMind!H390,5*4+4+1,5)&lt;&gt;"",LOOKUP(VALUE(MID(iMind!H390,5*4+4+1,5)),$A$2:$A$1125,$B$2:$B$1125),"")</f>
        <v/>
      </c>
      <c r="K390" s="0" t="n">
        <f aca="false">IF(J390&lt;&gt;"",5, IF(I390&lt;&gt;"",4, IF(H390&lt;&gt;"",3, IF(G390&lt;&gt;"",2, IF(F390&lt;&gt;"",1, 0)))))</f>
        <v>4</v>
      </c>
      <c r="L390" s="0" t="n">
        <v>0</v>
      </c>
      <c r="M390" s="6" t="n">
        <f aca="false">iMind!D390</f>
        <v>1</v>
      </c>
    </row>
    <row r="391" customFormat="false" ht="12.8" hidden="false" customHeight="false" outlineLevel="0" collapsed="false">
      <c r="A391" s="4" t="n">
        <f aca="false">iMind!A391</f>
        <v>10382</v>
      </c>
      <c r="B391" s="0" t="str">
        <f aca="false">iMind!B391</f>
        <v>Others</v>
      </c>
      <c r="C391" s="0" t="str">
        <f aca="false">iMind!R391</f>
        <v>Vitamins and Minerals</v>
      </c>
      <c r="D391" s="0" t="str">
        <f aca="false">IF(J391&lt;&gt;"","//"&amp;_xlfn.TEXTJOIN("//",1,F391:I391), IF(I391&lt;&gt;"","//"&amp;_xlfn.TEXTJOIN("//",1,F391:H391), IF(H391&lt;&gt;"","//"&amp;_xlfn.TEXTJOIN("//",1,F391:G391), IF(G391&lt;&gt;"","//"&amp;F391, "//"))))</f>
        <v>//Products//Medical Drugs//Vitamins and Minerals</v>
      </c>
      <c r="E391" s="0" t="str">
        <f aca="false">iMind!H391</f>
        <v>10000-10001-10030-10382</v>
      </c>
      <c r="F391" s="5" t="str">
        <f aca="false">LOOKUP(VALUE(LEFT(iMind!H391,SEARCH("-",iMind!H391,1)-1)),$A$2:$A$1125,$B$2:$B$1125)</f>
        <v>Products</v>
      </c>
      <c r="G391" s="5" t="str">
        <f aca="false">IF(MID(iMind!H391,SEARCH("-",iMind!H391,1)+1,5)&lt;&gt;"",LOOKUP(VALUE(MID(iMind!H391,SEARCH("-",iMind!H391,1)+1,5)),$A$2:$A$1125,$B$2:$B$1125),"")</f>
        <v>Medical Drugs</v>
      </c>
      <c r="H391" s="3" t="str">
        <f aca="false">IF(MID(iMind!H391,5*2+2+1,5)&lt;&gt;"",LOOKUP(VALUE(MID(iMind!H391,5*2+2+1,5)),$A$2:$A$1125,$B$2:$B$1125),"")</f>
        <v>Vitamins and Minerals</v>
      </c>
      <c r="I391" s="3" t="str">
        <f aca="false">IF(MID(iMind!H391,5*3+3+1,5)&lt;&gt;"",LOOKUP(VALUE(MID(iMind!H391,5*3+3+1,5)),$A$2:$A$1125,$B$2:$B$1125),"")</f>
        <v>Others</v>
      </c>
      <c r="J391" s="3" t="str">
        <f aca="false">IF(MID(iMind!H391,5*4+4+1,5)&lt;&gt;"",LOOKUP(VALUE(MID(iMind!H391,5*4+4+1,5)),$A$2:$A$1125,$B$2:$B$1125),"")</f>
        <v/>
      </c>
      <c r="K391" s="0" t="n">
        <f aca="false">IF(J391&lt;&gt;"",5, IF(I391&lt;&gt;"",4, IF(H391&lt;&gt;"",3, IF(G391&lt;&gt;"",2, IF(F391&lt;&gt;"",1, 0)))))</f>
        <v>4</v>
      </c>
      <c r="L391" s="0" t="n">
        <v>0</v>
      </c>
      <c r="M391" s="6" t="n">
        <f aca="false">iMind!D391</f>
        <v>1</v>
      </c>
    </row>
    <row r="392" customFormat="false" ht="12.8" hidden="false" customHeight="false" outlineLevel="0" collapsed="false">
      <c r="A392" s="4" t="n">
        <f aca="false">iMind!A392</f>
        <v>10383</v>
      </c>
      <c r="B392" s="0" t="str">
        <f aca="false">iMind!B392</f>
        <v>Electrolytes and Minerals</v>
      </c>
      <c r="C392" s="0" t="str">
        <f aca="false">iMind!R392</f>
        <v>Vitamins and Minerals</v>
      </c>
      <c r="D392" s="0" t="str">
        <f aca="false">IF(J392&lt;&gt;"","//"&amp;_xlfn.TEXTJOIN("//",1,F392:I392), IF(I392&lt;&gt;"","//"&amp;_xlfn.TEXTJOIN("//",1,F392:H392), IF(H392&lt;&gt;"","//"&amp;_xlfn.TEXTJOIN("//",1,F392:G392), IF(G392&lt;&gt;"","//"&amp;F392, "//"))))</f>
        <v>//Products//Medical Drugs//Vitamins and Minerals</v>
      </c>
      <c r="E392" s="0" t="str">
        <f aca="false">iMind!H392</f>
        <v>10000-10001-10030-10383</v>
      </c>
      <c r="F392" s="5" t="str">
        <f aca="false">LOOKUP(VALUE(LEFT(iMind!H392,SEARCH("-",iMind!H392,1)-1)),$A$2:$A$1125,$B$2:$B$1125)</f>
        <v>Products</v>
      </c>
      <c r="G392" s="5" t="str">
        <f aca="false">IF(MID(iMind!H392,SEARCH("-",iMind!H392,1)+1,5)&lt;&gt;"",LOOKUP(VALUE(MID(iMind!H392,SEARCH("-",iMind!H392,1)+1,5)),$A$2:$A$1125,$B$2:$B$1125),"")</f>
        <v>Medical Drugs</v>
      </c>
      <c r="H392" s="3" t="str">
        <f aca="false">IF(MID(iMind!H392,5*2+2+1,5)&lt;&gt;"",LOOKUP(VALUE(MID(iMind!H392,5*2+2+1,5)),$A$2:$A$1125,$B$2:$B$1125),"")</f>
        <v>Vitamins and Minerals</v>
      </c>
      <c r="I392" s="3" t="str">
        <f aca="false">IF(MID(iMind!H392,5*3+3+1,5)&lt;&gt;"",LOOKUP(VALUE(MID(iMind!H392,5*3+3+1,5)),$A$2:$A$1125,$B$2:$B$1125),"")</f>
        <v>Electrolytes and Minerals</v>
      </c>
      <c r="J392" s="3" t="str">
        <f aca="false">IF(MID(iMind!H392,5*4+4+1,5)&lt;&gt;"",LOOKUP(VALUE(MID(iMind!H392,5*4+4+1,5)),$A$2:$A$1125,$B$2:$B$1125),"")</f>
        <v/>
      </c>
      <c r="K392" s="0" t="n">
        <f aca="false">IF(J392&lt;&gt;"",5, IF(I392&lt;&gt;"",4, IF(H392&lt;&gt;"",3, IF(G392&lt;&gt;"",2, IF(F392&lt;&gt;"",1, 0)))))</f>
        <v>4</v>
      </c>
      <c r="L392" s="0" t="n">
        <v>0</v>
      </c>
      <c r="M392" s="6" t="n">
        <f aca="false">iMind!D392</f>
        <v>1</v>
      </c>
    </row>
    <row r="393" customFormat="false" ht="12.8" hidden="false" customHeight="false" outlineLevel="0" collapsed="false">
      <c r="A393" s="4" t="n">
        <f aca="false">iMind!A393</f>
        <v>10384</v>
      </c>
      <c r="B393" s="0" t="str">
        <f aca="false">iMind!B393</f>
        <v>Antianemics/ Pre&amp;Post Natal Vitamins: Iron</v>
      </c>
      <c r="C393" s="0" t="str">
        <f aca="false">iMind!R393</f>
        <v>Vitamins and Minerals</v>
      </c>
      <c r="D393" s="0" t="str">
        <f aca="false">IF(J393&lt;&gt;"","//"&amp;_xlfn.TEXTJOIN("//",1,F393:I393), IF(I393&lt;&gt;"","//"&amp;_xlfn.TEXTJOIN("//",1,F393:H393), IF(H393&lt;&gt;"","//"&amp;_xlfn.TEXTJOIN("//",1,F393:G393), IF(G393&lt;&gt;"","//"&amp;F393, "//"))))</f>
        <v>//Products//Medical Drugs//Vitamins and Minerals</v>
      </c>
      <c r="E393" s="0" t="str">
        <f aca="false">iMind!H393</f>
        <v>10000-10001-10030-10384</v>
      </c>
      <c r="F393" s="5" t="str">
        <f aca="false">LOOKUP(VALUE(LEFT(iMind!H393,SEARCH("-",iMind!H393,1)-1)),$A$2:$A$1125,$B$2:$B$1125)</f>
        <v>Products</v>
      </c>
      <c r="G393" s="5" t="str">
        <f aca="false">IF(MID(iMind!H393,SEARCH("-",iMind!H393,1)+1,5)&lt;&gt;"",LOOKUP(VALUE(MID(iMind!H393,SEARCH("-",iMind!H393,1)+1,5)),$A$2:$A$1125,$B$2:$B$1125),"")</f>
        <v>Medical Drugs</v>
      </c>
      <c r="H393" s="3" t="str">
        <f aca="false">IF(MID(iMind!H393,5*2+2+1,5)&lt;&gt;"",LOOKUP(VALUE(MID(iMind!H393,5*2+2+1,5)),$A$2:$A$1125,$B$2:$B$1125),"")</f>
        <v>Vitamins and Minerals</v>
      </c>
      <c r="I393" s="3" t="str">
        <f aca="false">IF(MID(iMind!H393,5*3+3+1,5)&lt;&gt;"",LOOKUP(VALUE(MID(iMind!H393,5*3+3+1,5)),$A$2:$A$1125,$B$2:$B$1125),"")</f>
        <v>Antianemics/ Pre&amp;Post Natal Vitamins: Iron</v>
      </c>
      <c r="J393" s="3" t="str">
        <f aca="false">IF(MID(iMind!H393,5*4+4+1,5)&lt;&gt;"",LOOKUP(VALUE(MID(iMind!H393,5*4+4+1,5)),$A$2:$A$1125,$B$2:$B$1125),"")</f>
        <v/>
      </c>
      <c r="K393" s="0" t="n">
        <f aca="false">IF(J393&lt;&gt;"",5, IF(I393&lt;&gt;"",4, IF(H393&lt;&gt;"",3, IF(G393&lt;&gt;"",2, IF(F393&lt;&gt;"",1, 0)))))</f>
        <v>4</v>
      </c>
      <c r="L393" s="0" t="n">
        <v>0</v>
      </c>
      <c r="M393" s="6" t="n">
        <f aca="false">iMind!D393</f>
        <v>1</v>
      </c>
    </row>
    <row r="394" customFormat="false" ht="12.8" hidden="false" customHeight="false" outlineLevel="0" collapsed="false">
      <c r="A394" s="4" t="n">
        <f aca="false">iMind!A394</f>
        <v>10385</v>
      </c>
      <c r="B394" s="0" t="str">
        <f aca="false">iMind!B394</f>
        <v>Antianemics/ Pre&amp;Post Natal Vitamins: Others</v>
      </c>
      <c r="C394" s="0" t="str">
        <f aca="false">iMind!R394</f>
        <v>Vitamins and Minerals</v>
      </c>
      <c r="D394" s="0" t="str">
        <f aca="false">IF(J394&lt;&gt;"","//"&amp;_xlfn.TEXTJOIN("//",1,F394:I394), IF(I394&lt;&gt;"","//"&amp;_xlfn.TEXTJOIN("//",1,F394:H394), IF(H394&lt;&gt;"","//"&amp;_xlfn.TEXTJOIN("//",1,F394:G394), IF(G394&lt;&gt;"","//"&amp;F394, "//"))))</f>
        <v>//Products//Medical Drugs//Vitamins and Minerals</v>
      </c>
      <c r="E394" s="0" t="str">
        <f aca="false">iMind!H394</f>
        <v>10000-10001-10030-10385</v>
      </c>
      <c r="F394" s="5" t="str">
        <f aca="false">LOOKUP(VALUE(LEFT(iMind!H394,SEARCH("-",iMind!H394,1)-1)),$A$2:$A$1125,$B$2:$B$1125)</f>
        <v>Products</v>
      </c>
      <c r="G394" s="5" t="str">
        <f aca="false">IF(MID(iMind!H394,SEARCH("-",iMind!H394,1)+1,5)&lt;&gt;"",LOOKUP(VALUE(MID(iMind!H394,SEARCH("-",iMind!H394,1)+1,5)),$A$2:$A$1125,$B$2:$B$1125),"")</f>
        <v>Medical Drugs</v>
      </c>
      <c r="H394" s="3" t="str">
        <f aca="false">IF(MID(iMind!H394,5*2+2+1,5)&lt;&gt;"",LOOKUP(VALUE(MID(iMind!H394,5*2+2+1,5)),$A$2:$A$1125,$B$2:$B$1125),"")</f>
        <v>Vitamins and Minerals</v>
      </c>
      <c r="I394" s="3" t="str">
        <f aca="false">IF(MID(iMind!H394,5*3+3+1,5)&lt;&gt;"",LOOKUP(VALUE(MID(iMind!H394,5*3+3+1,5)),$A$2:$A$1125,$B$2:$B$1125),"")</f>
        <v>Antianemics/ Pre&amp;Post Natal Vitamins: Others</v>
      </c>
      <c r="J394" s="3" t="str">
        <f aca="false">IF(MID(iMind!H394,5*4+4+1,5)&lt;&gt;"",LOOKUP(VALUE(MID(iMind!H394,5*4+4+1,5)),$A$2:$A$1125,$B$2:$B$1125),"")</f>
        <v/>
      </c>
      <c r="K394" s="0" t="n">
        <f aca="false">IF(J394&lt;&gt;"",5, IF(I394&lt;&gt;"",4, IF(H394&lt;&gt;"",3, IF(G394&lt;&gt;"",2, IF(F394&lt;&gt;"",1, 0)))))</f>
        <v>4</v>
      </c>
      <c r="L394" s="0" t="n">
        <v>0</v>
      </c>
      <c r="M394" s="6" t="n">
        <f aca="false">iMind!D394</f>
        <v>1</v>
      </c>
    </row>
    <row r="395" customFormat="false" ht="12.8" hidden="false" customHeight="false" outlineLevel="0" collapsed="false">
      <c r="A395" s="4" t="n">
        <f aca="false">iMind!A395</f>
        <v>10386</v>
      </c>
      <c r="B395" s="0" t="str">
        <f aca="false">iMind!B395</f>
        <v>Unknown</v>
      </c>
      <c r="C395" s="0" t="str">
        <f aca="false">iMind!R395</f>
        <v>Vitamins and Minerals</v>
      </c>
      <c r="D395" s="0" t="str">
        <f aca="false">IF(J395&lt;&gt;"","//"&amp;_xlfn.TEXTJOIN("//",1,F395:I395), IF(I395&lt;&gt;"","//"&amp;_xlfn.TEXTJOIN("//",1,F395:H395), IF(H395&lt;&gt;"","//"&amp;_xlfn.TEXTJOIN("//",1,F395:G395), IF(G395&lt;&gt;"","//"&amp;F395, "//"))))</f>
        <v>//Products//Medical Drugs//Vitamins and Minerals</v>
      </c>
      <c r="E395" s="0" t="str">
        <f aca="false">iMind!H395</f>
        <v>10000-10001-10030-10386</v>
      </c>
      <c r="F395" s="5" t="str">
        <f aca="false">LOOKUP(VALUE(LEFT(iMind!H395,SEARCH("-",iMind!H395,1)-1)),$A$2:$A$1125,$B$2:$B$1125)</f>
        <v>Products</v>
      </c>
      <c r="G395" s="5" t="str">
        <f aca="false">IF(MID(iMind!H395,SEARCH("-",iMind!H395,1)+1,5)&lt;&gt;"",LOOKUP(VALUE(MID(iMind!H395,SEARCH("-",iMind!H395,1)+1,5)),$A$2:$A$1125,$B$2:$B$1125),"")</f>
        <v>Medical Drugs</v>
      </c>
      <c r="H395" s="3" t="str">
        <f aca="false">IF(MID(iMind!H395,5*2+2+1,5)&lt;&gt;"",LOOKUP(VALUE(MID(iMind!H395,5*2+2+1,5)),$A$2:$A$1125,$B$2:$B$1125),"")</f>
        <v>Vitamins and Minerals</v>
      </c>
      <c r="I395" s="3" t="str">
        <f aca="false">IF(MID(iMind!H395,5*3+3+1,5)&lt;&gt;"",LOOKUP(VALUE(MID(iMind!H395,5*3+3+1,5)),$A$2:$A$1125,$B$2:$B$1125),"")</f>
        <v>Unknown</v>
      </c>
      <c r="J395" s="3" t="str">
        <f aca="false">IF(MID(iMind!H395,5*4+4+1,5)&lt;&gt;"",LOOKUP(VALUE(MID(iMind!H395,5*4+4+1,5)),$A$2:$A$1125,$B$2:$B$1125),"")</f>
        <v/>
      </c>
      <c r="K395" s="0" t="n">
        <f aca="false">IF(J395&lt;&gt;"",5, IF(I395&lt;&gt;"",4, IF(H395&lt;&gt;"",3, IF(G395&lt;&gt;"",2, IF(F395&lt;&gt;"",1, 0)))))</f>
        <v>4</v>
      </c>
      <c r="L395" s="0" t="n">
        <v>0</v>
      </c>
      <c r="M395" s="6" t="n">
        <f aca="false">iMind!D395</f>
        <v>1</v>
      </c>
    </row>
    <row r="396" customFormat="false" ht="12.8" hidden="false" customHeight="false" outlineLevel="0" collapsed="false">
      <c r="A396" s="4" t="n">
        <f aca="false">iMind!A396</f>
        <v>10387</v>
      </c>
      <c r="B396" s="0" t="str">
        <f aca="false">iMind!B396</f>
        <v>Paediatric Vitamins &amp; Minerals: Others</v>
      </c>
      <c r="C396" s="0" t="str">
        <f aca="false">iMind!R396</f>
        <v>Vitamins and Minerals</v>
      </c>
      <c r="D396" s="0" t="str">
        <f aca="false">IF(J396&lt;&gt;"","//"&amp;_xlfn.TEXTJOIN("//",1,F396:I396), IF(I396&lt;&gt;"","//"&amp;_xlfn.TEXTJOIN("//",1,F396:H396), IF(H396&lt;&gt;"","//"&amp;_xlfn.TEXTJOIN("//",1,F396:G396), IF(G396&lt;&gt;"","//"&amp;F396, "//"))))</f>
        <v>//Products//Medical Drugs//Vitamins and Minerals</v>
      </c>
      <c r="E396" s="0" t="str">
        <f aca="false">iMind!H396</f>
        <v>10000-10001-10030-10387</v>
      </c>
      <c r="F396" s="5" t="str">
        <f aca="false">LOOKUP(VALUE(LEFT(iMind!H396,SEARCH("-",iMind!H396,1)-1)),$A$2:$A$1125,$B$2:$B$1125)</f>
        <v>Products</v>
      </c>
      <c r="G396" s="5" t="str">
        <f aca="false">IF(MID(iMind!H396,SEARCH("-",iMind!H396,1)+1,5)&lt;&gt;"",LOOKUP(VALUE(MID(iMind!H396,SEARCH("-",iMind!H396,1)+1,5)),$A$2:$A$1125,$B$2:$B$1125),"")</f>
        <v>Medical Drugs</v>
      </c>
      <c r="H396" s="3" t="str">
        <f aca="false">IF(MID(iMind!H396,5*2+2+1,5)&lt;&gt;"",LOOKUP(VALUE(MID(iMind!H396,5*2+2+1,5)),$A$2:$A$1125,$B$2:$B$1125),"")</f>
        <v>Vitamins and Minerals</v>
      </c>
      <c r="I396" s="3" t="str">
        <f aca="false">IF(MID(iMind!H396,5*3+3+1,5)&lt;&gt;"",LOOKUP(VALUE(MID(iMind!H396,5*3+3+1,5)),$A$2:$A$1125,$B$2:$B$1125),"")</f>
        <v>Paediatric Vitamins &amp; Minerals: Others</v>
      </c>
      <c r="J396" s="3" t="str">
        <f aca="false">IF(MID(iMind!H396,5*4+4+1,5)&lt;&gt;"",LOOKUP(VALUE(MID(iMind!H396,5*4+4+1,5)),$A$2:$A$1125,$B$2:$B$1125),"")</f>
        <v/>
      </c>
      <c r="K396" s="0" t="n">
        <f aca="false">IF(J396&lt;&gt;"",5, IF(I396&lt;&gt;"",4, IF(H396&lt;&gt;"",3, IF(G396&lt;&gt;"",2, IF(F396&lt;&gt;"",1, 0)))))</f>
        <v>4</v>
      </c>
      <c r="L396" s="0" t="n">
        <v>0</v>
      </c>
      <c r="M396" s="6" t="n">
        <f aca="false">iMind!D396</f>
        <v>1</v>
      </c>
    </row>
    <row r="397" customFormat="false" ht="12.8" hidden="false" customHeight="false" outlineLevel="0" collapsed="false">
      <c r="A397" s="4" t="n">
        <f aca="false">iMind!A397</f>
        <v>10388</v>
      </c>
      <c r="B397" s="0" t="str">
        <f aca="false">iMind!B397</f>
        <v>Infant/ Follow-On Formulae</v>
      </c>
      <c r="C397" s="0" t="str">
        <f aca="false">iMind!R397</f>
        <v>Nutrition</v>
      </c>
      <c r="D397" s="0" t="str">
        <f aca="false">IF(J397&lt;&gt;"","//"&amp;_xlfn.TEXTJOIN("//",1,F397:I397), IF(I397&lt;&gt;"","//"&amp;_xlfn.TEXTJOIN("//",1,F397:H397), IF(H397&lt;&gt;"","//"&amp;_xlfn.TEXTJOIN("//",1,F397:G397), IF(G397&lt;&gt;"","//"&amp;F397, "//"))))</f>
        <v>//Products//Medical Drugs//Nutrition</v>
      </c>
      <c r="E397" s="0" t="str">
        <f aca="false">iMind!H397</f>
        <v>10000-10001-10031-10388</v>
      </c>
      <c r="F397" s="5" t="str">
        <f aca="false">LOOKUP(VALUE(LEFT(iMind!H397,SEARCH("-",iMind!H397,1)-1)),$A$2:$A$1125,$B$2:$B$1125)</f>
        <v>Products</v>
      </c>
      <c r="G397" s="5" t="str">
        <f aca="false">IF(MID(iMind!H397,SEARCH("-",iMind!H397,1)+1,5)&lt;&gt;"",LOOKUP(VALUE(MID(iMind!H397,SEARCH("-",iMind!H397,1)+1,5)),$A$2:$A$1125,$B$2:$B$1125),"")</f>
        <v>Medical Drugs</v>
      </c>
      <c r="H397" s="3" t="str">
        <f aca="false">IF(MID(iMind!H397,5*2+2+1,5)&lt;&gt;"",LOOKUP(VALUE(MID(iMind!H397,5*2+2+1,5)),$A$2:$A$1125,$B$2:$B$1125),"")</f>
        <v>Nutrition</v>
      </c>
      <c r="I397" s="3" t="str">
        <f aca="false">IF(MID(iMind!H397,5*3+3+1,5)&lt;&gt;"",LOOKUP(VALUE(MID(iMind!H397,5*3+3+1,5)),$A$2:$A$1125,$B$2:$B$1125),"")</f>
        <v>Infant/ Follow-On Formulae</v>
      </c>
      <c r="J397" s="3" t="str">
        <f aca="false">IF(MID(iMind!H397,5*4+4+1,5)&lt;&gt;"",LOOKUP(VALUE(MID(iMind!H397,5*4+4+1,5)),$A$2:$A$1125,$B$2:$B$1125),"")</f>
        <v/>
      </c>
      <c r="K397" s="0" t="n">
        <f aca="false">IF(J397&lt;&gt;"",5, IF(I397&lt;&gt;"",4, IF(H397&lt;&gt;"",3, IF(G397&lt;&gt;"",2, IF(F397&lt;&gt;"",1, 0)))))</f>
        <v>4</v>
      </c>
      <c r="L397" s="0" t="n">
        <v>0</v>
      </c>
      <c r="M397" s="6" t="n">
        <f aca="false">iMind!D397</f>
        <v>1</v>
      </c>
    </row>
    <row r="398" customFormat="false" ht="12.8" hidden="false" customHeight="false" outlineLevel="0" collapsed="false">
      <c r="A398" s="4" t="n">
        <f aca="false">iMind!A398</f>
        <v>10389</v>
      </c>
      <c r="B398" s="0" t="str">
        <f aca="false">iMind!B398</f>
        <v>Enteral/ Nutritional Products</v>
      </c>
      <c r="C398" s="0" t="str">
        <f aca="false">iMind!R398</f>
        <v>Nutrition</v>
      </c>
      <c r="D398" s="0" t="str">
        <f aca="false">IF(J398&lt;&gt;"","//"&amp;_xlfn.TEXTJOIN("//",1,F398:I398), IF(I398&lt;&gt;"","//"&amp;_xlfn.TEXTJOIN("//",1,F398:H398), IF(H398&lt;&gt;"","//"&amp;_xlfn.TEXTJOIN("//",1,F398:G398), IF(G398&lt;&gt;"","//"&amp;F398, "//"))))</f>
        <v>//Products//Medical Drugs//Nutrition</v>
      </c>
      <c r="E398" s="0" t="str">
        <f aca="false">iMind!H398</f>
        <v>10000-10001-10031-10389</v>
      </c>
      <c r="F398" s="5" t="str">
        <f aca="false">LOOKUP(VALUE(LEFT(iMind!H398,SEARCH("-",iMind!H398,1)-1)),$A$2:$A$1125,$B$2:$B$1125)</f>
        <v>Products</v>
      </c>
      <c r="G398" s="5" t="str">
        <f aca="false">IF(MID(iMind!H398,SEARCH("-",iMind!H398,1)+1,5)&lt;&gt;"",LOOKUP(VALUE(MID(iMind!H398,SEARCH("-",iMind!H398,1)+1,5)),$A$2:$A$1125,$B$2:$B$1125),"")</f>
        <v>Medical Drugs</v>
      </c>
      <c r="H398" s="3" t="str">
        <f aca="false">IF(MID(iMind!H398,5*2+2+1,5)&lt;&gt;"",LOOKUP(VALUE(MID(iMind!H398,5*2+2+1,5)),$A$2:$A$1125,$B$2:$B$1125),"")</f>
        <v>Nutrition</v>
      </c>
      <c r="I398" s="3" t="str">
        <f aca="false">IF(MID(iMind!H398,5*3+3+1,5)&lt;&gt;"",LOOKUP(VALUE(MID(iMind!H398,5*3+3+1,5)),$A$2:$A$1125,$B$2:$B$1125),"")</f>
        <v>Enteral/ Nutritional Products</v>
      </c>
      <c r="J398" s="3" t="str">
        <f aca="false">IF(MID(iMind!H398,5*4+4+1,5)&lt;&gt;"",LOOKUP(VALUE(MID(iMind!H398,5*4+4+1,5)),$A$2:$A$1125,$B$2:$B$1125),"")</f>
        <v/>
      </c>
      <c r="K398" s="0" t="n">
        <f aca="false">IF(J398&lt;&gt;"",5, IF(I398&lt;&gt;"",4, IF(H398&lt;&gt;"",3, IF(G398&lt;&gt;"",2, IF(F398&lt;&gt;"",1, 0)))))</f>
        <v>4</v>
      </c>
      <c r="L398" s="0" t="n">
        <v>0</v>
      </c>
      <c r="M398" s="6" t="n">
        <f aca="false">iMind!D398</f>
        <v>1</v>
      </c>
    </row>
    <row r="399" customFormat="false" ht="12.8" hidden="false" customHeight="false" outlineLevel="0" collapsed="false">
      <c r="A399" s="4" t="n">
        <f aca="false">iMind!A399</f>
        <v>10390</v>
      </c>
      <c r="B399" s="0" t="str">
        <f aca="false">iMind!B399</f>
        <v>Parenteral Nutrition</v>
      </c>
      <c r="C399" s="0" t="str">
        <f aca="false">iMind!R399</f>
        <v>Nutrition</v>
      </c>
      <c r="D399" s="0" t="str">
        <f aca="false">IF(J399&lt;&gt;"","//"&amp;_xlfn.TEXTJOIN("//",1,F399:I399), IF(I399&lt;&gt;"","//"&amp;_xlfn.TEXTJOIN("//",1,F399:H399), IF(H399&lt;&gt;"","//"&amp;_xlfn.TEXTJOIN("//",1,F399:G399), IF(G399&lt;&gt;"","//"&amp;F399, "//"))))</f>
        <v>//Products//Medical Drugs//Nutrition</v>
      </c>
      <c r="E399" s="0" t="str">
        <f aca="false">iMind!H399</f>
        <v>10000-10001-10031-10390</v>
      </c>
      <c r="F399" s="5" t="str">
        <f aca="false">LOOKUP(VALUE(LEFT(iMind!H399,SEARCH("-",iMind!H399,1)-1)),$A$2:$A$1125,$B$2:$B$1125)</f>
        <v>Products</v>
      </c>
      <c r="G399" s="5" t="str">
        <f aca="false">IF(MID(iMind!H399,SEARCH("-",iMind!H399,1)+1,5)&lt;&gt;"",LOOKUP(VALUE(MID(iMind!H399,SEARCH("-",iMind!H399,1)+1,5)),$A$2:$A$1125,$B$2:$B$1125),"")</f>
        <v>Medical Drugs</v>
      </c>
      <c r="H399" s="3" t="str">
        <f aca="false">IF(MID(iMind!H399,5*2+2+1,5)&lt;&gt;"",LOOKUP(VALUE(MID(iMind!H399,5*2+2+1,5)),$A$2:$A$1125,$B$2:$B$1125),"")</f>
        <v>Nutrition</v>
      </c>
      <c r="I399" s="3" t="str">
        <f aca="false">IF(MID(iMind!H399,5*3+3+1,5)&lt;&gt;"",LOOKUP(VALUE(MID(iMind!H399,5*3+3+1,5)),$A$2:$A$1125,$B$2:$B$1125),"")</f>
        <v>Parenteral Nutrition</v>
      </c>
      <c r="J399" s="3" t="str">
        <f aca="false">IF(MID(iMind!H399,5*4+4+1,5)&lt;&gt;"",LOOKUP(VALUE(MID(iMind!H399,5*4+4+1,5)),$A$2:$A$1125,$B$2:$B$1125),"")</f>
        <v/>
      </c>
      <c r="K399" s="0" t="n">
        <f aca="false">IF(J399&lt;&gt;"",5, IF(I399&lt;&gt;"",4, IF(H399&lt;&gt;"",3, IF(G399&lt;&gt;"",2, IF(F399&lt;&gt;"",1, 0)))))</f>
        <v>4</v>
      </c>
      <c r="L399" s="0" t="n">
        <v>0</v>
      </c>
      <c r="M399" s="6" t="n">
        <f aca="false">iMind!D399</f>
        <v>1</v>
      </c>
    </row>
    <row r="400" customFormat="false" ht="12.8" hidden="false" customHeight="false" outlineLevel="0" collapsed="false">
      <c r="A400" s="4" t="n">
        <f aca="false">iMind!A400</f>
        <v>10391</v>
      </c>
      <c r="B400" s="0" t="str">
        <f aca="false">iMind!B400</f>
        <v>Tonics</v>
      </c>
      <c r="C400" s="0" t="str">
        <f aca="false">iMind!R400</f>
        <v>Nutrition</v>
      </c>
      <c r="D400" s="0" t="str">
        <f aca="false">IF(J400&lt;&gt;"","//"&amp;_xlfn.TEXTJOIN("//",1,F400:I400), IF(I400&lt;&gt;"","//"&amp;_xlfn.TEXTJOIN("//",1,F400:H400), IF(H400&lt;&gt;"","//"&amp;_xlfn.TEXTJOIN("//",1,F400:G400), IF(G400&lt;&gt;"","//"&amp;F400, "//"))))</f>
        <v>//Products//Medical Drugs//Nutrition</v>
      </c>
      <c r="E400" s="0" t="str">
        <f aca="false">iMind!H400</f>
        <v>10000-10001-10031-10391</v>
      </c>
      <c r="F400" s="5" t="str">
        <f aca="false">LOOKUP(VALUE(LEFT(iMind!H400,SEARCH("-",iMind!H400,1)-1)),$A$2:$A$1125,$B$2:$B$1125)</f>
        <v>Products</v>
      </c>
      <c r="G400" s="5" t="str">
        <f aca="false">IF(MID(iMind!H400,SEARCH("-",iMind!H400,1)+1,5)&lt;&gt;"",LOOKUP(VALUE(MID(iMind!H400,SEARCH("-",iMind!H400,1)+1,5)),$A$2:$A$1125,$B$2:$B$1125),"")</f>
        <v>Medical Drugs</v>
      </c>
      <c r="H400" s="3" t="str">
        <f aca="false">IF(MID(iMind!H400,5*2+2+1,5)&lt;&gt;"",LOOKUP(VALUE(MID(iMind!H400,5*2+2+1,5)),$A$2:$A$1125,$B$2:$B$1125),"")</f>
        <v>Nutrition</v>
      </c>
      <c r="I400" s="3" t="str">
        <f aca="false">IF(MID(iMind!H400,5*3+3+1,5)&lt;&gt;"",LOOKUP(VALUE(MID(iMind!H400,5*3+3+1,5)),$A$2:$A$1125,$B$2:$B$1125),"")</f>
        <v>Tonics</v>
      </c>
      <c r="J400" s="3" t="str">
        <f aca="false">IF(MID(iMind!H400,5*4+4+1,5)&lt;&gt;"",LOOKUP(VALUE(MID(iMind!H400,5*4+4+1,5)),$A$2:$A$1125,$B$2:$B$1125),"")</f>
        <v/>
      </c>
      <c r="K400" s="0" t="n">
        <f aca="false">IF(J400&lt;&gt;"",5, IF(I400&lt;&gt;"",4, IF(H400&lt;&gt;"",3, IF(G400&lt;&gt;"",2, IF(F400&lt;&gt;"",1, 0)))))</f>
        <v>4</v>
      </c>
      <c r="L400" s="0" t="n">
        <v>0</v>
      </c>
      <c r="M400" s="6" t="n">
        <f aca="false">iMind!D400</f>
        <v>1</v>
      </c>
    </row>
    <row r="401" customFormat="false" ht="12.8" hidden="false" customHeight="false" outlineLevel="0" collapsed="false">
      <c r="A401" s="4" t="n">
        <f aca="false">iMind!A401</f>
        <v>10392</v>
      </c>
      <c r="B401" s="0" t="str">
        <f aca="false">iMind!B401</f>
        <v>Appetite Stimulants</v>
      </c>
      <c r="C401" s="0" t="str">
        <f aca="false">iMind!R401</f>
        <v>Nutrition</v>
      </c>
      <c r="D401" s="0" t="str">
        <f aca="false">IF(J401&lt;&gt;"","//"&amp;_xlfn.TEXTJOIN("//",1,F401:I401), IF(I401&lt;&gt;"","//"&amp;_xlfn.TEXTJOIN("//",1,F401:H401), IF(H401&lt;&gt;"","//"&amp;_xlfn.TEXTJOIN("//",1,F401:G401), IF(G401&lt;&gt;"","//"&amp;F401, "//"))))</f>
        <v>//Products//Medical Drugs//Nutrition</v>
      </c>
      <c r="E401" s="0" t="str">
        <f aca="false">iMind!H401</f>
        <v>10000-10001-10031-10392</v>
      </c>
      <c r="F401" s="5" t="str">
        <f aca="false">LOOKUP(VALUE(LEFT(iMind!H401,SEARCH("-",iMind!H401,1)-1)),$A$2:$A$1125,$B$2:$B$1125)</f>
        <v>Products</v>
      </c>
      <c r="G401" s="5" t="str">
        <f aca="false">IF(MID(iMind!H401,SEARCH("-",iMind!H401,1)+1,5)&lt;&gt;"",LOOKUP(VALUE(MID(iMind!H401,SEARCH("-",iMind!H401,1)+1,5)),$A$2:$A$1125,$B$2:$B$1125),"")</f>
        <v>Medical Drugs</v>
      </c>
      <c r="H401" s="3" t="str">
        <f aca="false">IF(MID(iMind!H401,5*2+2+1,5)&lt;&gt;"",LOOKUP(VALUE(MID(iMind!H401,5*2+2+1,5)),$A$2:$A$1125,$B$2:$B$1125),"")</f>
        <v>Nutrition</v>
      </c>
      <c r="I401" s="3" t="str">
        <f aca="false">IF(MID(iMind!H401,5*3+3+1,5)&lt;&gt;"",LOOKUP(VALUE(MID(iMind!H401,5*3+3+1,5)),$A$2:$A$1125,$B$2:$B$1125),"")</f>
        <v>Appetite Stimulants</v>
      </c>
      <c r="J401" s="3" t="str">
        <f aca="false">IF(MID(iMind!H401,5*4+4+1,5)&lt;&gt;"",LOOKUP(VALUE(MID(iMind!H401,5*4+4+1,5)),$A$2:$A$1125,$B$2:$B$1125),"")</f>
        <v/>
      </c>
      <c r="K401" s="0" t="n">
        <f aca="false">IF(J401&lt;&gt;"",5, IF(I401&lt;&gt;"",4, IF(H401&lt;&gt;"",3, IF(G401&lt;&gt;"",2, IF(F401&lt;&gt;"",1, 0)))))</f>
        <v>4</v>
      </c>
      <c r="L401" s="0" t="n">
        <v>0</v>
      </c>
      <c r="M401" s="6" t="n">
        <f aca="false">iMind!D401</f>
        <v>1</v>
      </c>
    </row>
    <row r="402" customFormat="false" ht="12.8" hidden="false" customHeight="false" outlineLevel="0" collapsed="false">
      <c r="A402" s="4" t="n">
        <f aca="false">iMind!A402</f>
        <v>10393</v>
      </c>
      <c r="B402" s="0" t="str">
        <f aca="false">iMind!B402</f>
        <v>Antiobesity Agents: Amphetamine derivatives</v>
      </c>
      <c r="C402" s="0" t="str">
        <f aca="false">iMind!R402</f>
        <v>Nutrition</v>
      </c>
      <c r="D402" s="0" t="str">
        <f aca="false">IF(J402&lt;&gt;"","//"&amp;_xlfn.TEXTJOIN("//",1,F402:I402), IF(I402&lt;&gt;"","//"&amp;_xlfn.TEXTJOIN("//",1,F402:H402), IF(H402&lt;&gt;"","//"&amp;_xlfn.TEXTJOIN("//",1,F402:G402), IF(G402&lt;&gt;"","//"&amp;F402, "//"))))</f>
        <v>//Products//Medical Drugs//Nutrition</v>
      </c>
      <c r="E402" s="0" t="str">
        <f aca="false">iMind!H402</f>
        <v>10000-10001-10031-10393</v>
      </c>
      <c r="F402" s="5" t="str">
        <f aca="false">LOOKUP(VALUE(LEFT(iMind!H402,SEARCH("-",iMind!H402,1)-1)),$A$2:$A$1125,$B$2:$B$1125)</f>
        <v>Products</v>
      </c>
      <c r="G402" s="5" t="str">
        <f aca="false">IF(MID(iMind!H402,SEARCH("-",iMind!H402,1)+1,5)&lt;&gt;"",LOOKUP(VALUE(MID(iMind!H402,SEARCH("-",iMind!H402,1)+1,5)),$A$2:$A$1125,$B$2:$B$1125),"")</f>
        <v>Medical Drugs</v>
      </c>
      <c r="H402" s="3" t="str">
        <f aca="false">IF(MID(iMind!H402,5*2+2+1,5)&lt;&gt;"",LOOKUP(VALUE(MID(iMind!H402,5*2+2+1,5)),$A$2:$A$1125,$B$2:$B$1125),"")</f>
        <v>Nutrition</v>
      </c>
      <c r="I402" s="3" t="str">
        <f aca="false">IF(MID(iMind!H402,5*3+3+1,5)&lt;&gt;"",LOOKUP(VALUE(MID(iMind!H402,5*3+3+1,5)),$A$2:$A$1125,$B$2:$B$1125),"")</f>
        <v>Antiobesity Agents: Amphetamine derivatives</v>
      </c>
      <c r="J402" s="3" t="str">
        <f aca="false">IF(MID(iMind!H402,5*4+4+1,5)&lt;&gt;"",LOOKUP(VALUE(MID(iMind!H402,5*4+4+1,5)),$A$2:$A$1125,$B$2:$B$1125),"")</f>
        <v/>
      </c>
      <c r="K402" s="0" t="n">
        <f aca="false">IF(J402&lt;&gt;"",5, IF(I402&lt;&gt;"",4, IF(H402&lt;&gt;"",3, IF(G402&lt;&gt;"",2, IF(F402&lt;&gt;"",1, 0)))))</f>
        <v>4</v>
      </c>
      <c r="L402" s="0" t="n">
        <v>0</v>
      </c>
      <c r="M402" s="6" t="n">
        <f aca="false">iMind!D402</f>
        <v>1</v>
      </c>
    </row>
    <row r="403" customFormat="false" ht="12.8" hidden="false" customHeight="false" outlineLevel="0" collapsed="false">
      <c r="A403" s="4" t="n">
        <f aca="false">iMind!A403</f>
        <v>10394</v>
      </c>
      <c r="B403" s="0" t="str">
        <f aca="false">iMind!B403</f>
        <v>Unknown</v>
      </c>
      <c r="C403" s="0" t="str">
        <f aca="false">iMind!R403</f>
        <v>Nutrition</v>
      </c>
      <c r="D403" s="0" t="str">
        <f aca="false">IF(J403&lt;&gt;"","//"&amp;_xlfn.TEXTJOIN("//",1,F403:I403), IF(I403&lt;&gt;"","//"&amp;_xlfn.TEXTJOIN("//",1,F403:H403), IF(H403&lt;&gt;"","//"&amp;_xlfn.TEXTJOIN("//",1,F403:G403), IF(G403&lt;&gt;"","//"&amp;F403, "//"))))</f>
        <v>//Products//Medical Drugs//Nutrition</v>
      </c>
      <c r="E403" s="0" t="str">
        <f aca="false">iMind!H403</f>
        <v>10000-10001-10031-10394</v>
      </c>
      <c r="F403" s="5" t="str">
        <f aca="false">LOOKUP(VALUE(LEFT(iMind!H403,SEARCH("-",iMind!H403,1)-1)),$A$2:$A$1125,$B$2:$B$1125)</f>
        <v>Products</v>
      </c>
      <c r="G403" s="5" t="str">
        <f aca="false">IF(MID(iMind!H403,SEARCH("-",iMind!H403,1)+1,5)&lt;&gt;"",LOOKUP(VALUE(MID(iMind!H403,SEARCH("-",iMind!H403,1)+1,5)),$A$2:$A$1125,$B$2:$B$1125),"")</f>
        <v>Medical Drugs</v>
      </c>
      <c r="H403" s="3" t="str">
        <f aca="false">IF(MID(iMind!H403,5*2+2+1,5)&lt;&gt;"",LOOKUP(VALUE(MID(iMind!H403,5*2+2+1,5)),$A$2:$A$1125,$B$2:$B$1125),"")</f>
        <v>Nutrition</v>
      </c>
      <c r="I403" s="3" t="str">
        <f aca="false">IF(MID(iMind!H403,5*3+3+1,5)&lt;&gt;"",LOOKUP(VALUE(MID(iMind!H403,5*3+3+1,5)),$A$2:$A$1125,$B$2:$B$1125),"")</f>
        <v>Unknown</v>
      </c>
      <c r="J403" s="3" t="str">
        <f aca="false">IF(MID(iMind!H403,5*4+4+1,5)&lt;&gt;"",LOOKUP(VALUE(MID(iMind!H403,5*4+4+1,5)),$A$2:$A$1125,$B$2:$B$1125),"")</f>
        <v/>
      </c>
      <c r="K403" s="0" t="n">
        <f aca="false">IF(J403&lt;&gt;"",5, IF(I403&lt;&gt;"",4, IF(H403&lt;&gt;"",3, IF(G403&lt;&gt;"",2, IF(F403&lt;&gt;"",1, 0)))))</f>
        <v>4</v>
      </c>
      <c r="L403" s="0" t="n">
        <v>0</v>
      </c>
      <c r="M403" s="6" t="n">
        <f aca="false">iMind!D403</f>
        <v>1</v>
      </c>
    </row>
    <row r="404" customFormat="false" ht="12.8" hidden="false" customHeight="false" outlineLevel="0" collapsed="false">
      <c r="A404" s="4" t="n">
        <f aca="false">iMind!A404</f>
        <v>10395</v>
      </c>
      <c r="B404" s="0" t="str">
        <f aca="false">iMind!B404</f>
        <v>Antiobesity Agents: Othres</v>
      </c>
      <c r="C404" s="0" t="str">
        <f aca="false">iMind!R404</f>
        <v>Nutrition</v>
      </c>
      <c r="D404" s="0" t="str">
        <f aca="false">IF(J404&lt;&gt;"","//"&amp;_xlfn.TEXTJOIN("//",1,F404:I404), IF(I404&lt;&gt;"","//"&amp;_xlfn.TEXTJOIN("//",1,F404:H404), IF(H404&lt;&gt;"","//"&amp;_xlfn.TEXTJOIN("//",1,F404:G404), IF(G404&lt;&gt;"","//"&amp;F404, "//"))))</f>
        <v>//Products//Medical Drugs//Nutrition</v>
      </c>
      <c r="E404" s="0" t="str">
        <f aca="false">iMind!H404</f>
        <v>10000-10001-10031-10395</v>
      </c>
      <c r="F404" s="5" t="str">
        <f aca="false">LOOKUP(VALUE(LEFT(iMind!H404,SEARCH("-",iMind!H404,1)-1)),$A$2:$A$1125,$B$2:$B$1125)</f>
        <v>Products</v>
      </c>
      <c r="G404" s="5" t="str">
        <f aca="false">IF(MID(iMind!H404,SEARCH("-",iMind!H404,1)+1,5)&lt;&gt;"",LOOKUP(VALUE(MID(iMind!H404,SEARCH("-",iMind!H404,1)+1,5)),$A$2:$A$1125,$B$2:$B$1125),"")</f>
        <v>Medical Drugs</v>
      </c>
      <c r="H404" s="3" t="str">
        <f aca="false">IF(MID(iMind!H404,5*2+2+1,5)&lt;&gt;"",LOOKUP(VALUE(MID(iMind!H404,5*2+2+1,5)),$A$2:$A$1125,$B$2:$B$1125),"")</f>
        <v>Nutrition</v>
      </c>
      <c r="I404" s="3" t="str">
        <f aca="false">IF(MID(iMind!H404,5*3+3+1,5)&lt;&gt;"",LOOKUP(VALUE(MID(iMind!H404,5*3+3+1,5)),$A$2:$A$1125,$B$2:$B$1125),"")</f>
        <v>Antiobesity Agents: Othres</v>
      </c>
      <c r="J404" s="3" t="str">
        <f aca="false">IF(MID(iMind!H404,5*4+4+1,5)&lt;&gt;"",LOOKUP(VALUE(MID(iMind!H404,5*4+4+1,5)),$A$2:$A$1125,$B$2:$B$1125),"")</f>
        <v/>
      </c>
      <c r="K404" s="0" t="n">
        <f aca="false">IF(J404&lt;&gt;"",5, IF(I404&lt;&gt;"",4, IF(H404&lt;&gt;"",3, IF(G404&lt;&gt;"",2, IF(F404&lt;&gt;"",1, 0)))))</f>
        <v>4</v>
      </c>
      <c r="L404" s="0" t="n">
        <v>0</v>
      </c>
      <c r="M404" s="6" t="n">
        <f aca="false">iMind!D404</f>
        <v>1</v>
      </c>
    </row>
    <row r="405" customFormat="false" ht="12.8" hidden="false" customHeight="false" outlineLevel="0" collapsed="false">
      <c r="A405" s="4" t="n">
        <f aca="false">iMind!A405</f>
        <v>10396</v>
      </c>
      <c r="B405" s="0" t="str">
        <f aca="false">iMind!B405</f>
        <v>Antiobesity Agents: Unknown</v>
      </c>
      <c r="C405" s="0" t="str">
        <f aca="false">iMind!R405</f>
        <v>Nutrition</v>
      </c>
      <c r="D405" s="0" t="str">
        <f aca="false">IF(J405&lt;&gt;"","//"&amp;_xlfn.TEXTJOIN("//",1,F405:I405), IF(I405&lt;&gt;"","//"&amp;_xlfn.TEXTJOIN("//",1,F405:H405), IF(H405&lt;&gt;"","//"&amp;_xlfn.TEXTJOIN("//",1,F405:G405), IF(G405&lt;&gt;"","//"&amp;F405, "//"))))</f>
        <v>//Products//Medical Drugs//Nutrition</v>
      </c>
      <c r="E405" s="0" t="str">
        <f aca="false">iMind!H405</f>
        <v>10000-10001-10031-10396</v>
      </c>
      <c r="F405" s="5" t="str">
        <f aca="false">LOOKUP(VALUE(LEFT(iMind!H405,SEARCH("-",iMind!H405,1)-1)),$A$2:$A$1125,$B$2:$B$1125)</f>
        <v>Products</v>
      </c>
      <c r="G405" s="5" t="str">
        <f aca="false">IF(MID(iMind!H405,SEARCH("-",iMind!H405,1)+1,5)&lt;&gt;"",LOOKUP(VALUE(MID(iMind!H405,SEARCH("-",iMind!H405,1)+1,5)),$A$2:$A$1125,$B$2:$B$1125),"")</f>
        <v>Medical Drugs</v>
      </c>
      <c r="H405" s="3" t="str">
        <f aca="false">IF(MID(iMind!H405,5*2+2+1,5)&lt;&gt;"",LOOKUP(VALUE(MID(iMind!H405,5*2+2+1,5)),$A$2:$A$1125,$B$2:$B$1125),"")</f>
        <v>Nutrition</v>
      </c>
      <c r="I405" s="3" t="str">
        <f aca="false">IF(MID(iMind!H405,5*3+3+1,5)&lt;&gt;"",LOOKUP(VALUE(MID(iMind!H405,5*3+3+1,5)),$A$2:$A$1125,$B$2:$B$1125),"")</f>
        <v>Antiobesity Agents: Unknown</v>
      </c>
      <c r="J405" s="3" t="str">
        <f aca="false">IF(MID(iMind!H405,5*4+4+1,5)&lt;&gt;"",LOOKUP(VALUE(MID(iMind!H405,5*4+4+1,5)),$A$2:$A$1125,$B$2:$B$1125),"")</f>
        <v/>
      </c>
      <c r="K405" s="0" t="n">
        <f aca="false">IF(J405&lt;&gt;"",5, IF(I405&lt;&gt;"",4, IF(H405&lt;&gt;"",3, IF(G405&lt;&gt;"",2, IF(F405&lt;&gt;"",1, 0)))))</f>
        <v>4</v>
      </c>
      <c r="L405" s="0" t="n">
        <v>0</v>
      </c>
      <c r="M405" s="6" t="n">
        <f aca="false">iMind!D405</f>
        <v>1</v>
      </c>
    </row>
    <row r="406" customFormat="false" ht="12.8" hidden="false" customHeight="false" outlineLevel="0" collapsed="false">
      <c r="A406" s="4" t="n">
        <f aca="false">iMind!A406</f>
        <v>10397</v>
      </c>
      <c r="B406" s="0" t="str">
        <f aca="false">iMind!B406</f>
        <v>Eye Anti-infectives &amp; Antiseptics: Boric acid</v>
      </c>
      <c r="C406" s="0" t="str">
        <f aca="false">iMind!R406</f>
        <v>Eye, Ear, Mouth and Throat</v>
      </c>
      <c r="D406" s="0" t="str">
        <f aca="false">IF(J406&lt;&gt;"","//"&amp;_xlfn.TEXTJOIN("//",1,F406:I406), IF(I406&lt;&gt;"","//"&amp;_xlfn.TEXTJOIN("//",1,F406:H406), IF(H406&lt;&gt;"","//"&amp;_xlfn.TEXTJOIN("//",1,F406:G406), IF(G406&lt;&gt;"","//"&amp;F406, "//"))))</f>
        <v>//Products//Medical Drugs//Eye, Ear, Mouth and Throat</v>
      </c>
      <c r="E406" s="0" t="str">
        <f aca="false">iMind!H406</f>
        <v>10000-10001-10032-10397</v>
      </c>
      <c r="F406" s="5" t="str">
        <f aca="false">LOOKUP(VALUE(LEFT(iMind!H406,SEARCH("-",iMind!H406,1)-1)),$A$2:$A$1125,$B$2:$B$1125)</f>
        <v>Products</v>
      </c>
      <c r="G406" s="5" t="str">
        <f aca="false">IF(MID(iMind!H406,SEARCH("-",iMind!H406,1)+1,5)&lt;&gt;"",LOOKUP(VALUE(MID(iMind!H406,SEARCH("-",iMind!H406,1)+1,5)),$A$2:$A$1125,$B$2:$B$1125),"")</f>
        <v>Medical Drugs</v>
      </c>
      <c r="H406" s="3" t="str">
        <f aca="false">IF(MID(iMind!H406,5*2+2+1,5)&lt;&gt;"",LOOKUP(VALUE(MID(iMind!H406,5*2+2+1,5)),$A$2:$A$1125,$B$2:$B$1125),"")</f>
        <v>Eye, Ear, Mouth and Throat</v>
      </c>
      <c r="I406" s="3" t="str">
        <f aca="false">IF(MID(iMind!H406,5*3+3+1,5)&lt;&gt;"",LOOKUP(VALUE(MID(iMind!H406,5*3+3+1,5)),$A$2:$A$1125,$B$2:$B$1125),"")</f>
        <v>Eye Anti-infectives &amp; Antiseptics: Boric acid</v>
      </c>
      <c r="J406" s="3" t="str">
        <f aca="false">IF(MID(iMind!H406,5*4+4+1,5)&lt;&gt;"",LOOKUP(VALUE(MID(iMind!H406,5*4+4+1,5)),$A$2:$A$1125,$B$2:$B$1125),"")</f>
        <v/>
      </c>
      <c r="K406" s="0" t="n">
        <f aca="false">IF(J406&lt;&gt;"",5, IF(I406&lt;&gt;"",4, IF(H406&lt;&gt;"",3, IF(G406&lt;&gt;"",2, IF(F406&lt;&gt;"",1, 0)))))</f>
        <v>4</v>
      </c>
      <c r="L406" s="0" t="n">
        <v>0</v>
      </c>
      <c r="M406" s="6" t="n">
        <f aca="false">iMind!D406</f>
        <v>1</v>
      </c>
    </row>
    <row r="407" customFormat="false" ht="12.8" hidden="false" customHeight="false" outlineLevel="0" collapsed="false">
      <c r="A407" s="4" t="n">
        <f aca="false">iMind!A407</f>
        <v>10398</v>
      </c>
      <c r="B407" s="0" t="str">
        <f aca="false">iMind!B407</f>
        <v>Eye Corticosteroids</v>
      </c>
      <c r="C407" s="0" t="str">
        <f aca="false">iMind!R407</f>
        <v>Eye, Ear, Mouth and Throat</v>
      </c>
      <c r="D407" s="0" t="str">
        <f aca="false">IF(J407&lt;&gt;"","//"&amp;_xlfn.TEXTJOIN("//",1,F407:I407), IF(I407&lt;&gt;"","//"&amp;_xlfn.TEXTJOIN("//",1,F407:H407), IF(H407&lt;&gt;"","//"&amp;_xlfn.TEXTJOIN("//",1,F407:G407), IF(G407&lt;&gt;"","//"&amp;F407, "//"))))</f>
        <v>//Products//Medical Drugs//Eye, Ear, Mouth and Throat</v>
      </c>
      <c r="E407" s="0" t="str">
        <f aca="false">iMind!H407</f>
        <v>10000-10001-10032-10398</v>
      </c>
      <c r="F407" s="5" t="str">
        <f aca="false">LOOKUP(VALUE(LEFT(iMind!H407,SEARCH("-",iMind!H407,1)-1)),$A$2:$A$1125,$B$2:$B$1125)</f>
        <v>Products</v>
      </c>
      <c r="G407" s="5" t="str">
        <f aca="false">IF(MID(iMind!H407,SEARCH("-",iMind!H407,1)+1,5)&lt;&gt;"",LOOKUP(VALUE(MID(iMind!H407,SEARCH("-",iMind!H407,1)+1,5)),$A$2:$A$1125,$B$2:$B$1125),"")</f>
        <v>Medical Drugs</v>
      </c>
      <c r="H407" s="3" t="str">
        <f aca="false">IF(MID(iMind!H407,5*2+2+1,5)&lt;&gt;"",LOOKUP(VALUE(MID(iMind!H407,5*2+2+1,5)),$A$2:$A$1125,$B$2:$B$1125),"")</f>
        <v>Eye, Ear, Mouth and Throat</v>
      </c>
      <c r="I407" s="3" t="str">
        <f aca="false">IF(MID(iMind!H407,5*3+3+1,5)&lt;&gt;"",LOOKUP(VALUE(MID(iMind!H407,5*3+3+1,5)),$A$2:$A$1125,$B$2:$B$1125),"")</f>
        <v>Eye Corticosteroids</v>
      </c>
      <c r="J407" s="3" t="str">
        <f aca="false">IF(MID(iMind!H407,5*4+4+1,5)&lt;&gt;"",LOOKUP(VALUE(MID(iMind!H407,5*4+4+1,5)),$A$2:$A$1125,$B$2:$B$1125),"")</f>
        <v/>
      </c>
      <c r="K407" s="0" t="n">
        <f aca="false">IF(J407&lt;&gt;"",5, IF(I407&lt;&gt;"",4, IF(H407&lt;&gt;"",3, IF(G407&lt;&gt;"",2, IF(F407&lt;&gt;"",1, 0)))))</f>
        <v>4</v>
      </c>
      <c r="L407" s="0" t="n">
        <v>0</v>
      </c>
      <c r="M407" s="6" t="n">
        <f aca="false">iMind!D407</f>
        <v>1</v>
      </c>
    </row>
    <row r="408" customFormat="false" ht="12.8" hidden="false" customHeight="false" outlineLevel="0" collapsed="false">
      <c r="A408" s="4" t="n">
        <f aca="false">iMind!A408</f>
        <v>10399</v>
      </c>
      <c r="B408" s="0" t="str">
        <f aca="false">iMind!B408</f>
        <v>Eye Antiseptics with Corticosteroids</v>
      </c>
      <c r="C408" s="0" t="str">
        <f aca="false">iMind!R408</f>
        <v>Eye, Ear, Mouth and Throat</v>
      </c>
      <c r="D408" s="0" t="str">
        <f aca="false">IF(J408&lt;&gt;"","//"&amp;_xlfn.TEXTJOIN("//",1,F408:I408), IF(I408&lt;&gt;"","//"&amp;_xlfn.TEXTJOIN("//",1,F408:H408), IF(H408&lt;&gt;"","//"&amp;_xlfn.TEXTJOIN("//",1,F408:G408), IF(G408&lt;&gt;"","//"&amp;F408, "//"))))</f>
        <v>//Products//Medical Drugs//Eye, Ear, Mouth and Throat</v>
      </c>
      <c r="E408" s="0" t="str">
        <f aca="false">iMind!H408</f>
        <v>10000-10001-10032-10399</v>
      </c>
      <c r="F408" s="5" t="str">
        <f aca="false">LOOKUP(VALUE(LEFT(iMind!H408,SEARCH("-",iMind!H408,1)-1)),$A$2:$A$1125,$B$2:$B$1125)</f>
        <v>Products</v>
      </c>
      <c r="G408" s="5" t="str">
        <f aca="false">IF(MID(iMind!H408,SEARCH("-",iMind!H408,1)+1,5)&lt;&gt;"",LOOKUP(VALUE(MID(iMind!H408,SEARCH("-",iMind!H408,1)+1,5)),$A$2:$A$1125,$B$2:$B$1125),"")</f>
        <v>Medical Drugs</v>
      </c>
      <c r="H408" s="3" t="str">
        <f aca="false">IF(MID(iMind!H408,5*2+2+1,5)&lt;&gt;"",LOOKUP(VALUE(MID(iMind!H408,5*2+2+1,5)),$A$2:$A$1125,$B$2:$B$1125),"")</f>
        <v>Eye, Ear, Mouth and Throat</v>
      </c>
      <c r="I408" s="3" t="str">
        <f aca="false">IF(MID(iMind!H408,5*3+3+1,5)&lt;&gt;"",LOOKUP(VALUE(MID(iMind!H408,5*3+3+1,5)),$A$2:$A$1125,$B$2:$B$1125),"")</f>
        <v>Eye Antiseptics with Corticosteroids</v>
      </c>
      <c r="J408" s="3" t="str">
        <f aca="false">IF(MID(iMind!H408,5*4+4+1,5)&lt;&gt;"",LOOKUP(VALUE(MID(iMind!H408,5*4+4+1,5)),$A$2:$A$1125,$B$2:$B$1125),"")</f>
        <v/>
      </c>
      <c r="K408" s="0" t="n">
        <f aca="false">IF(J408&lt;&gt;"",5, IF(I408&lt;&gt;"",4, IF(H408&lt;&gt;"",3, IF(G408&lt;&gt;"",2, IF(F408&lt;&gt;"",1, 0)))))</f>
        <v>4</v>
      </c>
      <c r="L408" s="0" t="n">
        <v>0</v>
      </c>
      <c r="M408" s="6" t="n">
        <f aca="false">iMind!D408</f>
        <v>1</v>
      </c>
    </row>
    <row r="409" customFormat="false" ht="12.8" hidden="false" customHeight="false" outlineLevel="0" collapsed="false">
      <c r="A409" s="4" t="n">
        <f aca="false">iMind!A409</f>
        <v>10400</v>
      </c>
      <c r="B409" s="0" t="str">
        <f aca="false">iMind!B409</f>
        <v>Mydriatic Drugs</v>
      </c>
      <c r="C409" s="0" t="str">
        <f aca="false">iMind!R409</f>
        <v>Eye, Ear, Mouth and Throat</v>
      </c>
      <c r="D409" s="0" t="str">
        <f aca="false">IF(J409&lt;&gt;"","//"&amp;_xlfn.TEXTJOIN("//",1,F409:I409), IF(I409&lt;&gt;"","//"&amp;_xlfn.TEXTJOIN("//",1,F409:H409), IF(H409&lt;&gt;"","//"&amp;_xlfn.TEXTJOIN("//",1,F409:G409), IF(G409&lt;&gt;"","//"&amp;F409, "//"))))</f>
        <v>//Products//Medical Drugs//Eye, Ear, Mouth and Throat</v>
      </c>
      <c r="E409" s="0" t="str">
        <f aca="false">iMind!H409</f>
        <v>10000-10001-10032-10400</v>
      </c>
      <c r="F409" s="5" t="str">
        <f aca="false">LOOKUP(VALUE(LEFT(iMind!H409,SEARCH("-",iMind!H409,1)-1)),$A$2:$A$1125,$B$2:$B$1125)</f>
        <v>Products</v>
      </c>
      <c r="G409" s="5" t="str">
        <f aca="false">IF(MID(iMind!H409,SEARCH("-",iMind!H409,1)+1,5)&lt;&gt;"",LOOKUP(VALUE(MID(iMind!H409,SEARCH("-",iMind!H409,1)+1,5)),$A$2:$A$1125,$B$2:$B$1125),"")</f>
        <v>Medical Drugs</v>
      </c>
      <c r="H409" s="3" t="str">
        <f aca="false">IF(MID(iMind!H409,5*2+2+1,5)&lt;&gt;"",LOOKUP(VALUE(MID(iMind!H409,5*2+2+1,5)),$A$2:$A$1125,$B$2:$B$1125),"")</f>
        <v>Eye, Ear, Mouth and Throat</v>
      </c>
      <c r="I409" s="3" t="str">
        <f aca="false">IF(MID(iMind!H409,5*3+3+1,5)&lt;&gt;"",LOOKUP(VALUE(MID(iMind!H409,5*3+3+1,5)),$A$2:$A$1125,$B$2:$B$1125),"")</f>
        <v>Mydriatic Drugs</v>
      </c>
      <c r="J409" s="3" t="str">
        <f aca="false">IF(MID(iMind!H409,5*4+4+1,5)&lt;&gt;"",LOOKUP(VALUE(MID(iMind!H409,5*4+4+1,5)),$A$2:$A$1125,$B$2:$B$1125),"")</f>
        <v/>
      </c>
      <c r="K409" s="0" t="n">
        <f aca="false">IF(J409&lt;&gt;"",5, IF(I409&lt;&gt;"",4, IF(H409&lt;&gt;"",3, IF(G409&lt;&gt;"",2, IF(F409&lt;&gt;"",1, 0)))))</f>
        <v>4</v>
      </c>
      <c r="L409" s="0" t="n">
        <v>0</v>
      </c>
      <c r="M409" s="6" t="n">
        <f aca="false">iMind!D409</f>
        <v>1</v>
      </c>
    </row>
    <row r="410" customFormat="false" ht="12.8" hidden="false" customHeight="false" outlineLevel="0" collapsed="false">
      <c r="A410" s="4" t="n">
        <f aca="false">iMind!A410</f>
        <v>10401</v>
      </c>
      <c r="B410" s="0" t="str">
        <f aca="false">iMind!B410</f>
        <v>Miotic Drugs</v>
      </c>
      <c r="C410" s="0" t="str">
        <f aca="false">iMind!R410</f>
        <v>Eye, Ear, Mouth and Throat</v>
      </c>
      <c r="D410" s="0" t="str">
        <f aca="false">IF(J410&lt;&gt;"","//"&amp;_xlfn.TEXTJOIN("//",1,F410:I410), IF(I410&lt;&gt;"","//"&amp;_xlfn.TEXTJOIN("//",1,F410:H410), IF(H410&lt;&gt;"","//"&amp;_xlfn.TEXTJOIN("//",1,F410:G410), IF(G410&lt;&gt;"","//"&amp;F410, "//"))))</f>
        <v>//Products//Medical Drugs//Eye, Ear, Mouth and Throat</v>
      </c>
      <c r="E410" s="0" t="str">
        <f aca="false">iMind!H410</f>
        <v>10000-10001-10032-10401</v>
      </c>
      <c r="F410" s="5" t="str">
        <f aca="false">LOOKUP(VALUE(LEFT(iMind!H410,SEARCH("-",iMind!H410,1)-1)),$A$2:$A$1125,$B$2:$B$1125)</f>
        <v>Products</v>
      </c>
      <c r="G410" s="5" t="str">
        <f aca="false">IF(MID(iMind!H410,SEARCH("-",iMind!H410,1)+1,5)&lt;&gt;"",LOOKUP(VALUE(MID(iMind!H410,SEARCH("-",iMind!H410,1)+1,5)),$A$2:$A$1125,$B$2:$B$1125),"")</f>
        <v>Medical Drugs</v>
      </c>
      <c r="H410" s="3" t="str">
        <f aca="false">IF(MID(iMind!H410,5*2+2+1,5)&lt;&gt;"",LOOKUP(VALUE(MID(iMind!H410,5*2+2+1,5)),$A$2:$A$1125,$B$2:$B$1125),"")</f>
        <v>Eye, Ear, Mouth and Throat</v>
      </c>
      <c r="I410" s="3" t="str">
        <f aca="false">IF(MID(iMind!H410,5*3+3+1,5)&lt;&gt;"",LOOKUP(VALUE(MID(iMind!H410,5*3+3+1,5)),$A$2:$A$1125,$B$2:$B$1125),"")</f>
        <v>Miotic Drugs</v>
      </c>
      <c r="J410" s="3" t="str">
        <f aca="false">IF(MID(iMind!H410,5*4+4+1,5)&lt;&gt;"",LOOKUP(VALUE(MID(iMind!H410,5*4+4+1,5)),$A$2:$A$1125,$B$2:$B$1125),"")</f>
        <v/>
      </c>
      <c r="K410" s="0" t="n">
        <f aca="false">IF(J410&lt;&gt;"",5, IF(I410&lt;&gt;"",4, IF(H410&lt;&gt;"",3, IF(G410&lt;&gt;"",2, IF(F410&lt;&gt;"",1, 0)))))</f>
        <v>4</v>
      </c>
      <c r="L410" s="0" t="n">
        <v>0</v>
      </c>
      <c r="M410" s="6" t="n">
        <f aca="false">iMind!D410</f>
        <v>1</v>
      </c>
    </row>
    <row r="411" customFormat="false" ht="12.8" hidden="false" customHeight="false" outlineLevel="0" collapsed="false">
      <c r="A411" s="4" t="n">
        <f aca="false">iMind!A411</f>
        <v>10402</v>
      </c>
      <c r="B411" s="0" t="str">
        <f aca="false">iMind!B411</f>
        <v>Glaucoma Preparation</v>
      </c>
      <c r="C411" s="0" t="str">
        <f aca="false">iMind!R411</f>
        <v>Eye, Ear, Mouth and Throat</v>
      </c>
      <c r="D411" s="0" t="str">
        <f aca="false">IF(J411&lt;&gt;"","//"&amp;_xlfn.TEXTJOIN("//",1,F411:I411), IF(I411&lt;&gt;"","//"&amp;_xlfn.TEXTJOIN("//",1,F411:H411), IF(H411&lt;&gt;"","//"&amp;_xlfn.TEXTJOIN("//",1,F411:G411), IF(G411&lt;&gt;"","//"&amp;F411, "//"))))</f>
        <v>//Products//Medical Drugs//Eye, Ear, Mouth and Throat</v>
      </c>
      <c r="E411" s="0" t="str">
        <f aca="false">iMind!H411</f>
        <v>10000-10001-10032-10402</v>
      </c>
      <c r="F411" s="5" t="str">
        <f aca="false">LOOKUP(VALUE(LEFT(iMind!H411,SEARCH("-",iMind!H411,1)-1)),$A$2:$A$1125,$B$2:$B$1125)</f>
        <v>Products</v>
      </c>
      <c r="G411" s="5" t="str">
        <f aca="false">IF(MID(iMind!H411,SEARCH("-",iMind!H411,1)+1,5)&lt;&gt;"",LOOKUP(VALUE(MID(iMind!H411,SEARCH("-",iMind!H411,1)+1,5)),$A$2:$A$1125,$B$2:$B$1125),"")</f>
        <v>Medical Drugs</v>
      </c>
      <c r="H411" s="3" t="str">
        <f aca="false">IF(MID(iMind!H411,5*2+2+1,5)&lt;&gt;"",LOOKUP(VALUE(MID(iMind!H411,5*2+2+1,5)),$A$2:$A$1125,$B$2:$B$1125),"")</f>
        <v>Eye, Ear, Mouth and Throat</v>
      </c>
      <c r="I411" s="3" t="str">
        <f aca="false">IF(MID(iMind!H411,5*3+3+1,5)&lt;&gt;"",LOOKUP(VALUE(MID(iMind!H411,5*3+3+1,5)),$A$2:$A$1125,$B$2:$B$1125),"")</f>
        <v>Glaucoma Preparation</v>
      </c>
      <c r="J411" s="3" t="str">
        <f aca="false">IF(MID(iMind!H411,5*4+4+1,5)&lt;&gt;"",LOOKUP(VALUE(MID(iMind!H411,5*4+4+1,5)),$A$2:$A$1125,$B$2:$B$1125),"")</f>
        <v/>
      </c>
      <c r="K411" s="0" t="n">
        <f aca="false">IF(J411&lt;&gt;"",5, IF(I411&lt;&gt;"",4, IF(H411&lt;&gt;"",3, IF(G411&lt;&gt;"",2, IF(F411&lt;&gt;"",1, 0)))))</f>
        <v>4</v>
      </c>
      <c r="L411" s="0" t="n">
        <v>0</v>
      </c>
      <c r="M411" s="6" t="n">
        <f aca="false">iMind!D411</f>
        <v>1</v>
      </c>
    </row>
    <row r="412" customFormat="false" ht="12.8" hidden="false" customHeight="false" outlineLevel="0" collapsed="false">
      <c r="A412" s="4" t="n">
        <f aca="false">iMind!A412</f>
        <v>10403</v>
      </c>
      <c r="B412" s="0" t="str">
        <f aca="false">iMind!B412</f>
        <v>Other Eye Preparation</v>
      </c>
      <c r="C412" s="0" t="str">
        <f aca="false">iMind!R412</f>
        <v>Eye, Ear, Mouth and Throat</v>
      </c>
      <c r="D412" s="0" t="str">
        <f aca="false">IF(J412&lt;&gt;"","//"&amp;_xlfn.TEXTJOIN("//",1,F412:I412), IF(I412&lt;&gt;"","//"&amp;_xlfn.TEXTJOIN("//",1,F412:H412), IF(H412&lt;&gt;"","//"&amp;_xlfn.TEXTJOIN("//",1,F412:G412), IF(G412&lt;&gt;"","//"&amp;F412, "//"))))</f>
        <v>//Products//Medical Drugs//Eye, Ear, Mouth and Throat</v>
      </c>
      <c r="E412" s="0" t="str">
        <f aca="false">iMind!H412</f>
        <v>10000-10001-10032-10403</v>
      </c>
      <c r="F412" s="5" t="str">
        <f aca="false">LOOKUP(VALUE(LEFT(iMind!H412,SEARCH("-",iMind!H412,1)-1)),$A$2:$A$1125,$B$2:$B$1125)</f>
        <v>Products</v>
      </c>
      <c r="G412" s="5" t="str">
        <f aca="false">IF(MID(iMind!H412,SEARCH("-",iMind!H412,1)+1,5)&lt;&gt;"",LOOKUP(VALUE(MID(iMind!H412,SEARCH("-",iMind!H412,1)+1,5)),$A$2:$A$1125,$B$2:$B$1125),"")</f>
        <v>Medical Drugs</v>
      </c>
      <c r="H412" s="3" t="str">
        <f aca="false">IF(MID(iMind!H412,5*2+2+1,5)&lt;&gt;"",LOOKUP(VALUE(MID(iMind!H412,5*2+2+1,5)),$A$2:$A$1125,$B$2:$B$1125),"")</f>
        <v>Eye, Ear, Mouth and Throat</v>
      </c>
      <c r="I412" s="3" t="str">
        <f aca="false">IF(MID(iMind!H412,5*3+3+1,5)&lt;&gt;"",LOOKUP(VALUE(MID(iMind!H412,5*3+3+1,5)),$A$2:$A$1125,$B$2:$B$1125),"")</f>
        <v>Other Eye Preparation</v>
      </c>
      <c r="J412" s="3" t="str">
        <f aca="false">IF(MID(iMind!H412,5*4+4+1,5)&lt;&gt;"",LOOKUP(VALUE(MID(iMind!H412,5*4+4+1,5)),$A$2:$A$1125,$B$2:$B$1125),"")</f>
        <v/>
      </c>
      <c r="K412" s="0" t="n">
        <f aca="false">IF(J412&lt;&gt;"",5, IF(I412&lt;&gt;"",4, IF(H412&lt;&gt;"",3, IF(G412&lt;&gt;"",2, IF(F412&lt;&gt;"",1, 0)))))</f>
        <v>4</v>
      </c>
      <c r="L412" s="0" t="n">
        <v>0</v>
      </c>
      <c r="M412" s="6" t="n">
        <f aca="false">iMind!D412</f>
        <v>1</v>
      </c>
    </row>
    <row r="413" customFormat="false" ht="12.8" hidden="false" customHeight="false" outlineLevel="0" collapsed="false">
      <c r="A413" s="4" t="n">
        <f aca="false">iMind!A413</f>
        <v>10404</v>
      </c>
      <c r="B413" s="0" t="str">
        <f aca="false">iMind!B413</f>
        <v>Ear Anti-infectives &amp; Antiseptics</v>
      </c>
      <c r="C413" s="0" t="str">
        <f aca="false">iMind!R413</f>
        <v>Eye, Ear, Mouth and Throat</v>
      </c>
      <c r="D413" s="0" t="str">
        <f aca="false">IF(J413&lt;&gt;"","//"&amp;_xlfn.TEXTJOIN("//",1,F413:I413), IF(I413&lt;&gt;"","//"&amp;_xlfn.TEXTJOIN("//",1,F413:H413), IF(H413&lt;&gt;"","//"&amp;_xlfn.TEXTJOIN("//",1,F413:G413), IF(G413&lt;&gt;"","//"&amp;F413, "//"))))</f>
        <v>//Products//Medical Drugs//Eye, Ear, Mouth and Throat</v>
      </c>
      <c r="E413" s="0" t="str">
        <f aca="false">iMind!H413</f>
        <v>10000-10001-10032-10404</v>
      </c>
      <c r="F413" s="5" t="str">
        <f aca="false">LOOKUP(VALUE(LEFT(iMind!H413,SEARCH("-",iMind!H413,1)-1)),$A$2:$A$1125,$B$2:$B$1125)</f>
        <v>Products</v>
      </c>
      <c r="G413" s="5" t="str">
        <f aca="false">IF(MID(iMind!H413,SEARCH("-",iMind!H413,1)+1,5)&lt;&gt;"",LOOKUP(VALUE(MID(iMind!H413,SEARCH("-",iMind!H413,1)+1,5)),$A$2:$A$1125,$B$2:$B$1125),"")</f>
        <v>Medical Drugs</v>
      </c>
      <c r="H413" s="3" t="str">
        <f aca="false">IF(MID(iMind!H413,5*2+2+1,5)&lt;&gt;"",LOOKUP(VALUE(MID(iMind!H413,5*2+2+1,5)),$A$2:$A$1125,$B$2:$B$1125),"")</f>
        <v>Eye, Ear, Mouth and Throat</v>
      </c>
      <c r="I413" s="3" t="str">
        <f aca="false">IF(MID(iMind!H413,5*3+3+1,5)&lt;&gt;"",LOOKUP(VALUE(MID(iMind!H413,5*3+3+1,5)),$A$2:$A$1125,$B$2:$B$1125),"")</f>
        <v>Ear Anti-infectives &amp; Antiseptics</v>
      </c>
      <c r="J413" s="3" t="str">
        <f aca="false">IF(MID(iMind!H413,5*4+4+1,5)&lt;&gt;"",LOOKUP(VALUE(MID(iMind!H413,5*4+4+1,5)),$A$2:$A$1125,$B$2:$B$1125),"")</f>
        <v/>
      </c>
      <c r="K413" s="0" t="n">
        <f aca="false">IF(J413&lt;&gt;"",5, IF(I413&lt;&gt;"",4, IF(H413&lt;&gt;"",3, IF(G413&lt;&gt;"",2, IF(F413&lt;&gt;"",1, 0)))))</f>
        <v>4</v>
      </c>
      <c r="L413" s="0" t="n">
        <v>0</v>
      </c>
      <c r="M413" s="6" t="n">
        <f aca="false">iMind!D413</f>
        <v>1</v>
      </c>
    </row>
    <row r="414" customFormat="false" ht="12.8" hidden="false" customHeight="false" outlineLevel="0" collapsed="false">
      <c r="A414" s="4" t="n">
        <f aca="false">iMind!A414</f>
        <v>10405</v>
      </c>
      <c r="B414" s="0" t="str">
        <f aca="false">iMind!B414</f>
        <v>Ear Corticosteroids</v>
      </c>
      <c r="C414" s="0" t="str">
        <f aca="false">iMind!R414</f>
        <v>Eye, Ear, Mouth and Throat</v>
      </c>
      <c r="D414" s="0" t="str">
        <f aca="false">IF(J414&lt;&gt;"","//"&amp;_xlfn.TEXTJOIN("//",1,F414:I414), IF(I414&lt;&gt;"","//"&amp;_xlfn.TEXTJOIN("//",1,F414:H414), IF(H414&lt;&gt;"","//"&amp;_xlfn.TEXTJOIN("//",1,F414:G414), IF(G414&lt;&gt;"","//"&amp;F414, "//"))))</f>
        <v>//Products//Medical Drugs//Eye, Ear, Mouth and Throat</v>
      </c>
      <c r="E414" s="0" t="str">
        <f aca="false">iMind!H414</f>
        <v>10000-10001-10032-10405</v>
      </c>
      <c r="F414" s="5" t="str">
        <f aca="false">LOOKUP(VALUE(LEFT(iMind!H414,SEARCH("-",iMind!H414,1)-1)),$A$2:$A$1125,$B$2:$B$1125)</f>
        <v>Products</v>
      </c>
      <c r="G414" s="5" t="str">
        <f aca="false">IF(MID(iMind!H414,SEARCH("-",iMind!H414,1)+1,5)&lt;&gt;"",LOOKUP(VALUE(MID(iMind!H414,SEARCH("-",iMind!H414,1)+1,5)),$A$2:$A$1125,$B$2:$B$1125),"")</f>
        <v>Medical Drugs</v>
      </c>
      <c r="H414" s="3" t="str">
        <f aca="false">IF(MID(iMind!H414,5*2+2+1,5)&lt;&gt;"",LOOKUP(VALUE(MID(iMind!H414,5*2+2+1,5)),$A$2:$A$1125,$B$2:$B$1125),"")</f>
        <v>Eye, Ear, Mouth and Throat</v>
      </c>
      <c r="I414" s="3" t="str">
        <f aca="false">IF(MID(iMind!H414,5*3+3+1,5)&lt;&gt;"",LOOKUP(VALUE(MID(iMind!H414,5*3+3+1,5)),$A$2:$A$1125,$B$2:$B$1125),"")</f>
        <v>Ear Corticosteroids</v>
      </c>
      <c r="J414" s="3" t="str">
        <f aca="false">IF(MID(iMind!H414,5*4+4+1,5)&lt;&gt;"",LOOKUP(VALUE(MID(iMind!H414,5*4+4+1,5)),$A$2:$A$1125,$B$2:$B$1125),"")</f>
        <v/>
      </c>
      <c r="K414" s="0" t="n">
        <f aca="false">IF(J414&lt;&gt;"",5, IF(I414&lt;&gt;"",4, IF(H414&lt;&gt;"",3, IF(G414&lt;&gt;"",2, IF(F414&lt;&gt;"",1, 0)))))</f>
        <v>4</v>
      </c>
      <c r="L414" s="0" t="n">
        <v>0</v>
      </c>
      <c r="M414" s="6" t="n">
        <f aca="false">iMind!D414</f>
        <v>1</v>
      </c>
    </row>
    <row r="415" customFormat="false" ht="12.8" hidden="false" customHeight="false" outlineLevel="0" collapsed="false">
      <c r="A415" s="4" t="n">
        <f aca="false">iMind!A415</f>
        <v>10406</v>
      </c>
      <c r="B415" s="0" t="str">
        <f aca="false">iMind!B415</f>
        <v>Ear Antiseptics with Corticosteroids</v>
      </c>
      <c r="C415" s="0" t="str">
        <f aca="false">iMind!R415</f>
        <v>Eye, Ear, Mouth and Throat</v>
      </c>
      <c r="D415" s="0" t="str">
        <f aca="false">IF(J415&lt;&gt;"","//"&amp;_xlfn.TEXTJOIN("//",1,F415:I415), IF(I415&lt;&gt;"","//"&amp;_xlfn.TEXTJOIN("//",1,F415:H415), IF(H415&lt;&gt;"","//"&amp;_xlfn.TEXTJOIN("//",1,F415:G415), IF(G415&lt;&gt;"","//"&amp;F415, "//"))))</f>
        <v>//Products//Medical Drugs//Eye, Ear, Mouth and Throat</v>
      </c>
      <c r="E415" s="0" t="str">
        <f aca="false">iMind!H415</f>
        <v>10000-10001-10032-10406</v>
      </c>
      <c r="F415" s="5" t="str">
        <f aca="false">LOOKUP(VALUE(LEFT(iMind!H415,SEARCH("-",iMind!H415,1)-1)),$A$2:$A$1125,$B$2:$B$1125)</f>
        <v>Products</v>
      </c>
      <c r="G415" s="5" t="str">
        <f aca="false">IF(MID(iMind!H415,SEARCH("-",iMind!H415,1)+1,5)&lt;&gt;"",LOOKUP(VALUE(MID(iMind!H415,SEARCH("-",iMind!H415,1)+1,5)),$A$2:$A$1125,$B$2:$B$1125),"")</f>
        <v>Medical Drugs</v>
      </c>
      <c r="H415" s="3" t="str">
        <f aca="false">IF(MID(iMind!H415,5*2+2+1,5)&lt;&gt;"",LOOKUP(VALUE(MID(iMind!H415,5*2+2+1,5)),$A$2:$A$1125,$B$2:$B$1125),"")</f>
        <v>Eye, Ear, Mouth and Throat</v>
      </c>
      <c r="I415" s="3" t="str">
        <f aca="false">IF(MID(iMind!H415,5*3+3+1,5)&lt;&gt;"",LOOKUP(VALUE(MID(iMind!H415,5*3+3+1,5)),$A$2:$A$1125,$B$2:$B$1125),"")</f>
        <v>Ear Antiseptics with Corticosteroids</v>
      </c>
      <c r="J415" s="3" t="str">
        <f aca="false">IF(MID(iMind!H415,5*4+4+1,5)&lt;&gt;"",LOOKUP(VALUE(MID(iMind!H415,5*4+4+1,5)),$A$2:$A$1125,$B$2:$B$1125),"")</f>
        <v/>
      </c>
      <c r="K415" s="0" t="n">
        <f aca="false">IF(J415&lt;&gt;"",5, IF(I415&lt;&gt;"",4, IF(H415&lt;&gt;"",3, IF(G415&lt;&gt;"",2, IF(F415&lt;&gt;"",1, 0)))))</f>
        <v>4</v>
      </c>
      <c r="L415" s="0" t="n">
        <v>0</v>
      </c>
      <c r="M415" s="6" t="n">
        <f aca="false">iMind!D415</f>
        <v>1</v>
      </c>
    </row>
    <row r="416" customFormat="false" ht="12.8" hidden="false" customHeight="false" outlineLevel="0" collapsed="false">
      <c r="A416" s="4" t="n">
        <f aca="false">iMind!A416</f>
        <v>10407</v>
      </c>
      <c r="B416" s="0" t="str">
        <f aca="false">iMind!B416</f>
        <v>Other Ear Preparations</v>
      </c>
      <c r="C416" s="0" t="str">
        <f aca="false">iMind!R416</f>
        <v>Eye, Ear, Mouth and Throat</v>
      </c>
      <c r="D416" s="0" t="str">
        <f aca="false">IF(J416&lt;&gt;"","//"&amp;_xlfn.TEXTJOIN("//",1,F416:I416), IF(I416&lt;&gt;"","//"&amp;_xlfn.TEXTJOIN("//",1,F416:H416), IF(H416&lt;&gt;"","//"&amp;_xlfn.TEXTJOIN("//",1,F416:G416), IF(G416&lt;&gt;"","//"&amp;F416, "//"))))</f>
        <v>//Products//Medical Drugs//Eye, Ear, Mouth and Throat</v>
      </c>
      <c r="E416" s="0" t="str">
        <f aca="false">iMind!H416</f>
        <v>10000-10001-10032-10407</v>
      </c>
      <c r="F416" s="5" t="str">
        <f aca="false">LOOKUP(VALUE(LEFT(iMind!H416,SEARCH("-",iMind!H416,1)-1)),$A$2:$A$1125,$B$2:$B$1125)</f>
        <v>Products</v>
      </c>
      <c r="G416" s="5" t="str">
        <f aca="false">IF(MID(iMind!H416,SEARCH("-",iMind!H416,1)+1,5)&lt;&gt;"",LOOKUP(VALUE(MID(iMind!H416,SEARCH("-",iMind!H416,1)+1,5)),$A$2:$A$1125,$B$2:$B$1125),"")</f>
        <v>Medical Drugs</v>
      </c>
      <c r="H416" s="3" t="str">
        <f aca="false">IF(MID(iMind!H416,5*2+2+1,5)&lt;&gt;"",LOOKUP(VALUE(MID(iMind!H416,5*2+2+1,5)),$A$2:$A$1125,$B$2:$B$1125),"")</f>
        <v>Eye, Ear, Mouth and Throat</v>
      </c>
      <c r="I416" s="3" t="str">
        <f aca="false">IF(MID(iMind!H416,5*3+3+1,5)&lt;&gt;"",LOOKUP(VALUE(MID(iMind!H416,5*3+3+1,5)),$A$2:$A$1125,$B$2:$B$1125),"")</f>
        <v>Other Ear Preparations</v>
      </c>
      <c r="J416" s="3" t="str">
        <f aca="false">IF(MID(iMind!H416,5*4+4+1,5)&lt;&gt;"",LOOKUP(VALUE(MID(iMind!H416,5*4+4+1,5)),$A$2:$A$1125,$B$2:$B$1125),"")</f>
        <v/>
      </c>
      <c r="K416" s="0" t="n">
        <f aca="false">IF(J416&lt;&gt;"",5, IF(I416&lt;&gt;"",4, IF(H416&lt;&gt;"",3, IF(G416&lt;&gt;"",2, IF(F416&lt;&gt;"",1, 0)))))</f>
        <v>4</v>
      </c>
      <c r="L416" s="0" t="n">
        <v>0</v>
      </c>
      <c r="M416" s="6" t="n">
        <f aca="false">iMind!D416</f>
        <v>1</v>
      </c>
    </row>
    <row r="417" customFormat="false" ht="12.8" hidden="false" customHeight="false" outlineLevel="0" collapsed="false">
      <c r="A417" s="4" t="n">
        <f aca="false">iMind!A417</f>
        <v>10408</v>
      </c>
      <c r="B417" s="0" t="str">
        <f aca="false">iMind!B417</f>
        <v>Mouth/ Throat Preparations</v>
      </c>
      <c r="C417" s="0" t="str">
        <f aca="false">iMind!R417</f>
        <v>Eye, Ear, Mouth and Throat</v>
      </c>
      <c r="D417" s="0" t="str">
        <f aca="false">IF(J417&lt;&gt;"","//"&amp;_xlfn.TEXTJOIN("//",1,F417:I417), IF(I417&lt;&gt;"","//"&amp;_xlfn.TEXTJOIN("//",1,F417:H417), IF(H417&lt;&gt;"","//"&amp;_xlfn.TEXTJOIN("//",1,F417:G417), IF(G417&lt;&gt;"","//"&amp;F417, "//"))))</f>
        <v>//Products//Medical Drugs//Eye, Ear, Mouth and Throat</v>
      </c>
      <c r="E417" s="0" t="str">
        <f aca="false">iMind!H417</f>
        <v>10000-10001-10032-10408</v>
      </c>
      <c r="F417" s="5" t="str">
        <f aca="false">LOOKUP(VALUE(LEFT(iMind!H417,SEARCH("-",iMind!H417,1)-1)),$A$2:$A$1125,$B$2:$B$1125)</f>
        <v>Products</v>
      </c>
      <c r="G417" s="5" t="str">
        <f aca="false">IF(MID(iMind!H417,SEARCH("-",iMind!H417,1)+1,5)&lt;&gt;"",LOOKUP(VALUE(MID(iMind!H417,SEARCH("-",iMind!H417,1)+1,5)),$A$2:$A$1125,$B$2:$B$1125),"")</f>
        <v>Medical Drugs</v>
      </c>
      <c r="H417" s="3" t="str">
        <f aca="false">IF(MID(iMind!H417,5*2+2+1,5)&lt;&gt;"",LOOKUP(VALUE(MID(iMind!H417,5*2+2+1,5)),$A$2:$A$1125,$B$2:$B$1125),"")</f>
        <v>Eye, Ear, Mouth and Throat</v>
      </c>
      <c r="I417" s="3" t="str">
        <f aca="false">IF(MID(iMind!H417,5*3+3+1,5)&lt;&gt;"",LOOKUP(VALUE(MID(iMind!H417,5*3+3+1,5)),$A$2:$A$1125,$B$2:$B$1125),"")</f>
        <v>Mouth/ Throat Preparations</v>
      </c>
      <c r="J417" s="3" t="str">
        <f aca="false">IF(MID(iMind!H417,5*4+4+1,5)&lt;&gt;"",LOOKUP(VALUE(MID(iMind!H417,5*4+4+1,5)),$A$2:$A$1125,$B$2:$B$1125),"")</f>
        <v/>
      </c>
      <c r="K417" s="0" t="n">
        <f aca="false">IF(J417&lt;&gt;"",5, IF(I417&lt;&gt;"",4, IF(H417&lt;&gt;"",3, IF(G417&lt;&gt;"",2, IF(F417&lt;&gt;"",1, 0)))))</f>
        <v>4</v>
      </c>
      <c r="L417" s="0" t="n">
        <v>0</v>
      </c>
      <c r="M417" s="6" t="n">
        <f aca="false">iMind!D417</f>
        <v>1</v>
      </c>
    </row>
    <row r="418" customFormat="false" ht="12.8" hidden="false" customHeight="false" outlineLevel="0" collapsed="false">
      <c r="A418" s="4" t="n">
        <f aca="false">iMind!A418</f>
        <v>10409</v>
      </c>
      <c r="B418" s="0" t="str">
        <f aca="false">iMind!B418</f>
        <v>Unknown</v>
      </c>
      <c r="C418" s="0" t="str">
        <f aca="false">iMind!R418</f>
        <v>Eye, Ear, Mouth and Throat</v>
      </c>
      <c r="D418" s="0" t="str">
        <f aca="false">IF(J418&lt;&gt;"","//"&amp;_xlfn.TEXTJOIN("//",1,F418:I418), IF(I418&lt;&gt;"","//"&amp;_xlfn.TEXTJOIN("//",1,F418:H418), IF(H418&lt;&gt;"","//"&amp;_xlfn.TEXTJOIN("//",1,F418:G418), IF(G418&lt;&gt;"","//"&amp;F418, "//"))))</f>
        <v>//Products//Medical Drugs//Eye, Ear, Mouth and Throat</v>
      </c>
      <c r="E418" s="0" t="str">
        <f aca="false">iMind!H418</f>
        <v>10000-10001-10032-10409</v>
      </c>
      <c r="F418" s="5" t="str">
        <f aca="false">LOOKUP(VALUE(LEFT(iMind!H418,SEARCH("-",iMind!H418,1)-1)),$A$2:$A$1125,$B$2:$B$1125)</f>
        <v>Products</v>
      </c>
      <c r="G418" s="5" t="str">
        <f aca="false">IF(MID(iMind!H418,SEARCH("-",iMind!H418,1)+1,5)&lt;&gt;"",LOOKUP(VALUE(MID(iMind!H418,SEARCH("-",iMind!H418,1)+1,5)),$A$2:$A$1125,$B$2:$B$1125),"")</f>
        <v>Medical Drugs</v>
      </c>
      <c r="H418" s="3" t="str">
        <f aca="false">IF(MID(iMind!H418,5*2+2+1,5)&lt;&gt;"",LOOKUP(VALUE(MID(iMind!H418,5*2+2+1,5)),$A$2:$A$1125,$B$2:$B$1125),"")</f>
        <v>Eye, Ear, Mouth and Throat</v>
      </c>
      <c r="I418" s="3" t="str">
        <f aca="false">IF(MID(iMind!H418,5*3+3+1,5)&lt;&gt;"",LOOKUP(VALUE(MID(iMind!H418,5*3+3+1,5)),$A$2:$A$1125,$B$2:$B$1125),"")</f>
        <v>Unknown</v>
      </c>
      <c r="J418" s="3" t="str">
        <f aca="false">IF(MID(iMind!H418,5*4+4+1,5)&lt;&gt;"",LOOKUP(VALUE(MID(iMind!H418,5*4+4+1,5)),$A$2:$A$1125,$B$2:$B$1125),"")</f>
        <v/>
      </c>
      <c r="K418" s="0" t="n">
        <f aca="false">IF(J418&lt;&gt;"",5, IF(I418&lt;&gt;"",4, IF(H418&lt;&gt;"",3, IF(G418&lt;&gt;"",2, IF(F418&lt;&gt;"",1, 0)))))</f>
        <v>4</v>
      </c>
      <c r="L418" s="0" t="n">
        <v>0</v>
      </c>
      <c r="M418" s="6" t="n">
        <f aca="false">iMind!D418</f>
        <v>1</v>
      </c>
    </row>
    <row r="419" customFormat="false" ht="12.8" hidden="false" customHeight="false" outlineLevel="0" collapsed="false">
      <c r="A419" s="4" t="n">
        <f aca="false">iMind!A419</f>
        <v>10410</v>
      </c>
      <c r="B419" s="0" t="str">
        <f aca="false">iMind!B419</f>
        <v>Eye Anti-infectives &amp; Antiseptics: Cationic detergent</v>
      </c>
      <c r="C419" s="0" t="str">
        <f aca="false">iMind!R419</f>
        <v>Eye, Ear, Mouth and Throat</v>
      </c>
      <c r="D419" s="0" t="str">
        <f aca="false">IF(J419&lt;&gt;"","//"&amp;_xlfn.TEXTJOIN("//",1,F419:I419), IF(I419&lt;&gt;"","//"&amp;_xlfn.TEXTJOIN("//",1,F419:H419), IF(H419&lt;&gt;"","//"&amp;_xlfn.TEXTJOIN("//",1,F419:G419), IF(G419&lt;&gt;"","//"&amp;F419, "//"))))</f>
        <v>//Products//Medical Drugs//Eye, Ear, Mouth and Throat</v>
      </c>
      <c r="E419" s="0" t="str">
        <f aca="false">iMind!H419</f>
        <v>10000-10001-10032-10410</v>
      </c>
      <c r="F419" s="5" t="str">
        <f aca="false">LOOKUP(VALUE(LEFT(iMind!H419,SEARCH("-",iMind!H419,1)-1)),$A$2:$A$1125,$B$2:$B$1125)</f>
        <v>Products</v>
      </c>
      <c r="G419" s="5" t="str">
        <f aca="false">IF(MID(iMind!H419,SEARCH("-",iMind!H419,1)+1,5)&lt;&gt;"",LOOKUP(VALUE(MID(iMind!H419,SEARCH("-",iMind!H419,1)+1,5)),$A$2:$A$1125,$B$2:$B$1125),"")</f>
        <v>Medical Drugs</v>
      </c>
      <c r="H419" s="3" t="str">
        <f aca="false">IF(MID(iMind!H419,5*2+2+1,5)&lt;&gt;"",LOOKUP(VALUE(MID(iMind!H419,5*2+2+1,5)),$A$2:$A$1125,$B$2:$B$1125),"")</f>
        <v>Eye, Ear, Mouth and Throat</v>
      </c>
      <c r="I419" s="3" t="str">
        <f aca="false">IF(MID(iMind!H419,5*3+3+1,5)&lt;&gt;"",LOOKUP(VALUE(MID(iMind!H419,5*3+3+1,5)),$A$2:$A$1125,$B$2:$B$1125),"")</f>
        <v>Eye Anti-infectives &amp; Antiseptics: Cationic detergent</v>
      </c>
      <c r="J419" s="3" t="str">
        <f aca="false">IF(MID(iMind!H419,5*4+4+1,5)&lt;&gt;"",LOOKUP(VALUE(MID(iMind!H419,5*4+4+1,5)),$A$2:$A$1125,$B$2:$B$1125),"")</f>
        <v/>
      </c>
      <c r="K419" s="0" t="n">
        <f aca="false">IF(J419&lt;&gt;"",5, IF(I419&lt;&gt;"",4, IF(H419&lt;&gt;"",3, IF(G419&lt;&gt;"",2, IF(F419&lt;&gt;"",1, 0)))))</f>
        <v>4</v>
      </c>
      <c r="L419" s="0" t="n">
        <v>0</v>
      </c>
      <c r="M419" s="6" t="n">
        <f aca="false">iMind!D419</f>
        <v>1</v>
      </c>
    </row>
    <row r="420" customFormat="false" ht="12.8" hidden="false" customHeight="false" outlineLevel="0" collapsed="false">
      <c r="A420" s="4" t="n">
        <f aca="false">iMind!A420</f>
        <v>10411</v>
      </c>
      <c r="B420" s="0" t="str">
        <f aca="false">iMind!B420</f>
        <v>Eye Anti-infectives &amp; Antiseptics: Other</v>
      </c>
      <c r="C420" s="0" t="str">
        <f aca="false">iMind!R420</f>
        <v>Eye, Ear, Mouth and Throat</v>
      </c>
      <c r="D420" s="0" t="str">
        <f aca="false">IF(J420&lt;&gt;"","//"&amp;_xlfn.TEXTJOIN("//",1,F420:I420), IF(I420&lt;&gt;"","//"&amp;_xlfn.TEXTJOIN("//",1,F420:H420), IF(H420&lt;&gt;"","//"&amp;_xlfn.TEXTJOIN("//",1,F420:G420), IF(G420&lt;&gt;"","//"&amp;F420, "//"))))</f>
        <v>//Products//Medical Drugs//Eye, Ear, Mouth and Throat</v>
      </c>
      <c r="E420" s="0" t="str">
        <f aca="false">iMind!H420</f>
        <v>10000-10001-10032-10411</v>
      </c>
      <c r="F420" s="5" t="str">
        <f aca="false">LOOKUP(VALUE(LEFT(iMind!H420,SEARCH("-",iMind!H420,1)-1)),$A$2:$A$1125,$B$2:$B$1125)</f>
        <v>Products</v>
      </c>
      <c r="G420" s="5" t="str">
        <f aca="false">IF(MID(iMind!H420,SEARCH("-",iMind!H420,1)+1,5)&lt;&gt;"",LOOKUP(VALUE(MID(iMind!H420,SEARCH("-",iMind!H420,1)+1,5)),$A$2:$A$1125,$B$2:$B$1125),"")</f>
        <v>Medical Drugs</v>
      </c>
      <c r="H420" s="3" t="str">
        <f aca="false">IF(MID(iMind!H420,5*2+2+1,5)&lt;&gt;"",LOOKUP(VALUE(MID(iMind!H420,5*2+2+1,5)),$A$2:$A$1125,$B$2:$B$1125),"")</f>
        <v>Eye, Ear, Mouth and Throat</v>
      </c>
      <c r="I420" s="3" t="str">
        <f aca="false">IF(MID(iMind!H420,5*3+3+1,5)&lt;&gt;"",LOOKUP(VALUE(MID(iMind!H420,5*3+3+1,5)),$A$2:$A$1125,$B$2:$B$1125),"")</f>
        <v>Eye Anti-infectives &amp; Antiseptics: Other</v>
      </c>
      <c r="J420" s="3" t="str">
        <f aca="false">IF(MID(iMind!H420,5*4+4+1,5)&lt;&gt;"",LOOKUP(VALUE(MID(iMind!H420,5*4+4+1,5)),$A$2:$A$1125,$B$2:$B$1125),"")</f>
        <v/>
      </c>
      <c r="K420" s="0" t="n">
        <f aca="false">IF(J420&lt;&gt;"",5, IF(I420&lt;&gt;"",4, IF(H420&lt;&gt;"",3, IF(G420&lt;&gt;"",2, IF(F420&lt;&gt;"",1, 0)))))</f>
        <v>4</v>
      </c>
      <c r="L420" s="0" t="n">
        <v>0</v>
      </c>
      <c r="M420" s="6" t="n">
        <f aca="false">iMind!D420</f>
        <v>1</v>
      </c>
    </row>
    <row r="421" customFormat="false" ht="12.8" hidden="false" customHeight="false" outlineLevel="0" collapsed="false">
      <c r="A421" s="4" t="n">
        <f aca="false">iMind!A421</f>
        <v>10412</v>
      </c>
      <c r="B421" s="0" t="str">
        <f aca="false">iMind!B421</f>
        <v>Eye Anti-infectives &amp; Antiseptics: Unknown</v>
      </c>
      <c r="C421" s="0" t="str">
        <f aca="false">iMind!R421</f>
        <v>Eye, Ear, Mouth and Throat</v>
      </c>
      <c r="D421" s="0" t="str">
        <f aca="false">IF(J421&lt;&gt;"","//"&amp;_xlfn.TEXTJOIN("//",1,F421:I421), IF(I421&lt;&gt;"","//"&amp;_xlfn.TEXTJOIN("//",1,F421:H421), IF(H421&lt;&gt;"","//"&amp;_xlfn.TEXTJOIN("//",1,F421:G421), IF(G421&lt;&gt;"","//"&amp;F421, "//"))))</f>
        <v>//Products//Medical Drugs//Eye, Ear, Mouth and Throat</v>
      </c>
      <c r="E421" s="0" t="str">
        <f aca="false">iMind!H421</f>
        <v>10000-10001-10032-10412</v>
      </c>
      <c r="F421" s="5" t="str">
        <f aca="false">LOOKUP(VALUE(LEFT(iMind!H421,SEARCH("-",iMind!H421,1)-1)),$A$2:$A$1125,$B$2:$B$1125)</f>
        <v>Products</v>
      </c>
      <c r="G421" s="5" t="str">
        <f aca="false">IF(MID(iMind!H421,SEARCH("-",iMind!H421,1)+1,5)&lt;&gt;"",LOOKUP(VALUE(MID(iMind!H421,SEARCH("-",iMind!H421,1)+1,5)),$A$2:$A$1125,$B$2:$B$1125),"")</f>
        <v>Medical Drugs</v>
      </c>
      <c r="H421" s="3" t="str">
        <f aca="false">IF(MID(iMind!H421,5*2+2+1,5)&lt;&gt;"",LOOKUP(VALUE(MID(iMind!H421,5*2+2+1,5)),$A$2:$A$1125,$B$2:$B$1125),"")</f>
        <v>Eye, Ear, Mouth and Throat</v>
      </c>
      <c r="I421" s="3" t="str">
        <f aca="false">IF(MID(iMind!H421,5*3+3+1,5)&lt;&gt;"",LOOKUP(VALUE(MID(iMind!H421,5*3+3+1,5)),$A$2:$A$1125,$B$2:$B$1125),"")</f>
        <v>Eye Anti-infectives &amp; Antiseptics: Unknown</v>
      </c>
      <c r="J421" s="3" t="str">
        <f aca="false">IF(MID(iMind!H421,5*4+4+1,5)&lt;&gt;"",LOOKUP(VALUE(MID(iMind!H421,5*4+4+1,5)),$A$2:$A$1125,$B$2:$B$1125),"")</f>
        <v/>
      </c>
      <c r="K421" s="0" t="n">
        <f aca="false">IF(J421&lt;&gt;"",5, IF(I421&lt;&gt;"",4, IF(H421&lt;&gt;"",3, IF(G421&lt;&gt;"",2, IF(F421&lt;&gt;"",1, 0)))))</f>
        <v>4</v>
      </c>
      <c r="L421" s="0" t="n">
        <v>0</v>
      </c>
      <c r="M421" s="6" t="n">
        <f aca="false">iMind!D421</f>
        <v>1</v>
      </c>
    </row>
    <row r="422" customFormat="false" ht="12.8" hidden="false" customHeight="false" outlineLevel="0" collapsed="false">
      <c r="A422" s="4" t="n">
        <f aca="false">iMind!A422</f>
        <v>10413</v>
      </c>
      <c r="B422" s="0" t="str">
        <f aca="false">iMind!B422</f>
        <v>Topical Anti-infectives: Organic Mercury</v>
      </c>
      <c r="C422" s="0" t="str">
        <f aca="false">iMind!R422</f>
        <v>Dermatologicals</v>
      </c>
      <c r="D422" s="0" t="str">
        <f aca="false">IF(J422&lt;&gt;"","//"&amp;_xlfn.TEXTJOIN("//",1,F422:I422), IF(I422&lt;&gt;"","//"&amp;_xlfn.TEXTJOIN("//",1,F422:H422), IF(H422&lt;&gt;"","//"&amp;_xlfn.TEXTJOIN("//",1,F422:G422), IF(G422&lt;&gt;"","//"&amp;F422, "//"))))</f>
        <v>//Products//Medical Drugs//Dermatologicals</v>
      </c>
      <c r="E422" s="0" t="str">
        <f aca="false">iMind!H422</f>
        <v>10000-10001-10033-10413</v>
      </c>
      <c r="F422" s="5" t="str">
        <f aca="false">LOOKUP(VALUE(LEFT(iMind!H422,SEARCH("-",iMind!H422,1)-1)),$A$2:$A$1125,$B$2:$B$1125)</f>
        <v>Products</v>
      </c>
      <c r="G422" s="5" t="str">
        <f aca="false">IF(MID(iMind!H422,SEARCH("-",iMind!H422,1)+1,5)&lt;&gt;"",LOOKUP(VALUE(MID(iMind!H422,SEARCH("-",iMind!H422,1)+1,5)),$A$2:$A$1125,$B$2:$B$1125),"")</f>
        <v>Medical Drugs</v>
      </c>
      <c r="H422" s="3" t="str">
        <f aca="false">IF(MID(iMind!H422,5*2+2+1,5)&lt;&gt;"",LOOKUP(VALUE(MID(iMind!H422,5*2+2+1,5)),$A$2:$A$1125,$B$2:$B$1125),"")</f>
        <v>Dermatologicals</v>
      </c>
      <c r="I422" s="3" t="str">
        <f aca="false">IF(MID(iMind!H422,5*3+3+1,5)&lt;&gt;"",LOOKUP(VALUE(MID(iMind!H422,5*3+3+1,5)),$A$2:$A$1125,$B$2:$B$1125),"")</f>
        <v>Topical Anti-infectives: Organic Mercury</v>
      </c>
      <c r="J422" s="3" t="str">
        <f aca="false">IF(MID(iMind!H422,5*4+4+1,5)&lt;&gt;"",LOOKUP(VALUE(MID(iMind!H422,5*4+4+1,5)),$A$2:$A$1125,$B$2:$B$1125),"")</f>
        <v/>
      </c>
      <c r="K422" s="0" t="n">
        <f aca="false">IF(J422&lt;&gt;"",5, IF(I422&lt;&gt;"",4, IF(H422&lt;&gt;"",3, IF(G422&lt;&gt;"",2, IF(F422&lt;&gt;"",1, 0)))))</f>
        <v>4</v>
      </c>
      <c r="L422" s="0" t="n">
        <v>0</v>
      </c>
      <c r="M422" s="6" t="n">
        <f aca="false">iMind!D422</f>
        <v>1</v>
      </c>
    </row>
    <row r="423" customFormat="false" ht="12.8" hidden="false" customHeight="false" outlineLevel="0" collapsed="false">
      <c r="A423" s="4" t="n">
        <f aca="false">iMind!A423</f>
        <v>10414</v>
      </c>
      <c r="B423" s="0" t="str">
        <f aca="false">iMind!B423</f>
        <v>Topical Anti-infectives: Ethanol/Isopropanol</v>
      </c>
      <c r="C423" s="0" t="str">
        <f aca="false">iMind!R423</f>
        <v>Dermatologicals</v>
      </c>
      <c r="D423" s="0" t="str">
        <f aca="false">IF(J423&lt;&gt;"","//"&amp;_xlfn.TEXTJOIN("//",1,F423:I423), IF(I423&lt;&gt;"","//"&amp;_xlfn.TEXTJOIN("//",1,F423:H423), IF(H423&lt;&gt;"","//"&amp;_xlfn.TEXTJOIN("//",1,F423:G423), IF(G423&lt;&gt;"","//"&amp;F423, "//"))))</f>
        <v>//Products//Medical Drugs//Dermatologicals</v>
      </c>
      <c r="E423" s="0" t="str">
        <f aca="false">iMind!H423</f>
        <v>10000-10001-10033-10414</v>
      </c>
      <c r="F423" s="5" t="str">
        <f aca="false">LOOKUP(VALUE(LEFT(iMind!H423,SEARCH("-",iMind!H423,1)-1)),$A$2:$A$1125,$B$2:$B$1125)</f>
        <v>Products</v>
      </c>
      <c r="G423" s="5" t="str">
        <f aca="false">IF(MID(iMind!H423,SEARCH("-",iMind!H423,1)+1,5)&lt;&gt;"",LOOKUP(VALUE(MID(iMind!H423,SEARCH("-",iMind!H423,1)+1,5)),$A$2:$A$1125,$B$2:$B$1125),"")</f>
        <v>Medical Drugs</v>
      </c>
      <c r="H423" s="3" t="str">
        <f aca="false">IF(MID(iMind!H423,5*2+2+1,5)&lt;&gt;"",LOOKUP(VALUE(MID(iMind!H423,5*2+2+1,5)),$A$2:$A$1125,$B$2:$B$1125),"")</f>
        <v>Dermatologicals</v>
      </c>
      <c r="I423" s="3" t="str">
        <f aca="false">IF(MID(iMind!H423,5*3+3+1,5)&lt;&gt;"",LOOKUP(VALUE(MID(iMind!H423,5*3+3+1,5)),$A$2:$A$1125,$B$2:$B$1125),"")</f>
        <v>Topical Anti-infectives: Ethanol/Isopropanol</v>
      </c>
      <c r="J423" s="3" t="str">
        <f aca="false">IF(MID(iMind!H423,5*4+4+1,5)&lt;&gt;"",LOOKUP(VALUE(MID(iMind!H423,5*4+4+1,5)),$A$2:$A$1125,$B$2:$B$1125),"")</f>
        <v/>
      </c>
      <c r="K423" s="0" t="n">
        <f aca="false">IF(J423&lt;&gt;"",5, IF(I423&lt;&gt;"",4, IF(H423&lt;&gt;"",3, IF(G423&lt;&gt;"",2, IF(F423&lt;&gt;"",1, 0)))))</f>
        <v>4</v>
      </c>
      <c r="L423" s="0" t="n">
        <v>0</v>
      </c>
      <c r="M423" s="6" t="n">
        <f aca="false">iMind!D423</f>
        <v>1</v>
      </c>
    </row>
    <row r="424" customFormat="false" ht="12.8" hidden="false" customHeight="false" outlineLevel="0" collapsed="false">
      <c r="A424" s="4" t="n">
        <f aca="false">iMind!A424</f>
        <v>10415</v>
      </c>
      <c r="B424" s="0" t="str">
        <f aca="false">iMind!B424</f>
        <v>Topical Anti-infectives: Iodine</v>
      </c>
      <c r="C424" s="0" t="str">
        <f aca="false">iMind!R424</f>
        <v>Dermatologicals</v>
      </c>
      <c r="D424" s="0" t="str">
        <f aca="false">IF(J424&lt;&gt;"","//"&amp;_xlfn.TEXTJOIN("//",1,F424:I424), IF(I424&lt;&gt;"","//"&amp;_xlfn.TEXTJOIN("//",1,F424:H424), IF(H424&lt;&gt;"","//"&amp;_xlfn.TEXTJOIN("//",1,F424:G424), IF(G424&lt;&gt;"","//"&amp;F424, "//"))))</f>
        <v>//Products//Medical Drugs//Dermatologicals</v>
      </c>
      <c r="E424" s="0" t="str">
        <f aca="false">iMind!H424</f>
        <v>10000-10001-10033-10415</v>
      </c>
      <c r="F424" s="5" t="str">
        <f aca="false">LOOKUP(VALUE(LEFT(iMind!H424,SEARCH("-",iMind!H424,1)-1)),$A$2:$A$1125,$B$2:$B$1125)</f>
        <v>Products</v>
      </c>
      <c r="G424" s="5" t="str">
        <f aca="false">IF(MID(iMind!H424,SEARCH("-",iMind!H424,1)+1,5)&lt;&gt;"",LOOKUP(VALUE(MID(iMind!H424,SEARCH("-",iMind!H424,1)+1,5)),$A$2:$A$1125,$B$2:$B$1125),"")</f>
        <v>Medical Drugs</v>
      </c>
      <c r="H424" s="3" t="str">
        <f aca="false">IF(MID(iMind!H424,5*2+2+1,5)&lt;&gt;"",LOOKUP(VALUE(MID(iMind!H424,5*2+2+1,5)),$A$2:$A$1125,$B$2:$B$1125),"")</f>
        <v>Dermatologicals</v>
      </c>
      <c r="I424" s="3" t="str">
        <f aca="false">IF(MID(iMind!H424,5*3+3+1,5)&lt;&gt;"",LOOKUP(VALUE(MID(iMind!H424,5*3+3+1,5)),$A$2:$A$1125,$B$2:$B$1125),"")</f>
        <v>Topical Anti-infectives: Iodine</v>
      </c>
      <c r="J424" s="3" t="str">
        <f aca="false">IF(MID(iMind!H424,5*4+4+1,5)&lt;&gt;"",LOOKUP(VALUE(MID(iMind!H424,5*4+4+1,5)),$A$2:$A$1125,$B$2:$B$1125),"")</f>
        <v/>
      </c>
      <c r="K424" s="0" t="n">
        <f aca="false">IF(J424&lt;&gt;"",5, IF(I424&lt;&gt;"",4, IF(H424&lt;&gt;"",3, IF(G424&lt;&gt;"",2, IF(F424&lt;&gt;"",1, 0)))))</f>
        <v>4</v>
      </c>
      <c r="L424" s="0" t="n">
        <v>0</v>
      </c>
      <c r="M424" s="6" t="n">
        <f aca="false">iMind!D424</f>
        <v>1</v>
      </c>
    </row>
    <row r="425" customFormat="false" ht="12.8" hidden="false" customHeight="false" outlineLevel="0" collapsed="false">
      <c r="A425" s="4" t="n">
        <f aca="false">iMind!A425</f>
        <v>10416</v>
      </c>
      <c r="B425" s="0" t="str">
        <f aca="false">iMind!B425</f>
        <v>Topical Anti-infectives with Corticosteroids</v>
      </c>
      <c r="C425" s="0" t="str">
        <f aca="false">iMind!R425</f>
        <v>Dermatologicals</v>
      </c>
      <c r="D425" s="0" t="str">
        <f aca="false">IF(J425&lt;&gt;"","//"&amp;_xlfn.TEXTJOIN("//",1,F425:I425), IF(I425&lt;&gt;"","//"&amp;_xlfn.TEXTJOIN("//",1,F425:H425), IF(H425&lt;&gt;"","//"&amp;_xlfn.TEXTJOIN("//",1,F425:G425), IF(G425&lt;&gt;"","//"&amp;F425, "//"))))</f>
        <v>//Products//Medical Drugs//Dermatologicals</v>
      </c>
      <c r="E425" s="0" t="str">
        <f aca="false">iMind!H425</f>
        <v>10000-10001-10033-10416</v>
      </c>
      <c r="F425" s="5" t="str">
        <f aca="false">LOOKUP(VALUE(LEFT(iMind!H425,SEARCH("-",iMind!H425,1)-1)),$A$2:$A$1125,$B$2:$B$1125)</f>
        <v>Products</v>
      </c>
      <c r="G425" s="5" t="str">
        <f aca="false">IF(MID(iMind!H425,SEARCH("-",iMind!H425,1)+1,5)&lt;&gt;"",LOOKUP(VALUE(MID(iMind!H425,SEARCH("-",iMind!H425,1)+1,5)),$A$2:$A$1125,$B$2:$B$1125),"")</f>
        <v>Medical Drugs</v>
      </c>
      <c r="H425" s="3" t="str">
        <f aca="false">IF(MID(iMind!H425,5*2+2+1,5)&lt;&gt;"",LOOKUP(VALUE(MID(iMind!H425,5*2+2+1,5)),$A$2:$A$1125,$B$2:$B$1125),"")</f>
        <v>Dermatologicals</v>
      </c>
      <c r="I425" s="3" t="str">
        <f aca="false">IF(MID(iMind!H425,5*3+3+1,5)&lt;&gt;"",LOOKUP(VALUE(MID(iMind!H425,5*3+3+1,5)),$A$2:$A$1125,$B$2:$B$1125),"")</f>
        <v>Topical Anti-infectives with Corticosteroids</v>
      </c>
      <c r="J425" s="3" t="str">
        <f aca="false">IF(MID(iMind!H425,5*4+4+1,5)&lt;&gt;"",LOOKUP(VALUE(MID(iMind!H425,5*4+4+1,5)),$A$2:$A$1125,$B$2:$B$1125),"")</f>
        <v/>
      </c>
      <c r="K425" s="0" t="n">
        <f aca="false">IF(J425&lt;&gt;"",5, IF(I425&lt;&gt;"",4, IF(H425&lt;&gt;"",3, IF(G425&lt;&gt;"",2, IF(F425&lt;&gt;"",1, 0)))))</f>
        <v>4</v>
      </c>
      <c r="L425" s="0" t="n">
        <v>0</v>
      </c>
      <c r="M425" s="6" t="n">
        <f aca="false">iMind!D425</f>
        <v>1</v>
      </c>
    </row>
    <row r="426" customFormat="false" ht="12.8" hidden="false" customHeight="false" outlineLevel="0" collapsed="false">
      <c r="A426" s="4" t="n">
        <f aca="false">iMind!A426</f>
        <v>10417</v>
      </c>
      <c r="B426" s="0" t="str">
        <f aca="false">iMind!B426</f>
        <v>Topical Corticosteroids</v>
      </c>
      <c r="C426" s="0" t="str">
        <f aca="false">iMind!R426</f>
        <v>Dermatologicals</v>
      </c>
      <c r="D426" s="0" t="str">
        <f aca="false">IF(J426&lt;&gt;"","//"&amp;_xlfn.TEXTJOIN("//",1,F426:I426), IF(I426&lt;&gt;"","//"&amp;_xlfn.TEXTJOIN("//",1,F426:H426), IF(H426&lt;&gt;"","//"&amp;_xlfn.TEXTJOIN("//",1,F426:G426), IF(G426&lt;&gt;"","//"&amp;F426, "//"))))</f>
        <v>//Products//Medical Drugs//Dermatologicals</v>
      </c>
      <c r="E426" s="0" t="str">
        <f aca="false">iMind!H426</f>
        <v>10000-10001-10033-10417</v>
      </c>
      <c r="F426" s="5" t="str">
        <f aca="false">LOOKUP(VALUE(LEFT(iMind!H426,SEARCH("-",iMind!H426,1)-1)),$A$2:$A$1125,$B$2:$B$1125)</f>
        <v>Products</v>
      </c>
      <c r="G426" s="5" t="str">
        <f aca="false">IF(MID(iMind!H426,SEARCH("-",iMind!H426,1)+1,5)&lt;&gt;"",LOOKUP(VALUE(MID(iMind!H426,SEARCH("-",iMind!H426,1)+1,5)),$A$2:$A$1125,$B$2:$B$1125),"")</f>
        <v>Medical Drugs</v>
      </c>
      <c r="H426" s="3" t="str">
        <f aca="false">IF(MID(iMind!H426,5*2+2+1,5)&lt;&gt;"",LOOKUP(VALUE(MID(iMind!H426,5*2+2+1,5)),$A$2:$A$1125,$B$2:$B$1125),"")</f>
        <v>Dermatologicals</v>
      </c>
      <c r="I426" s="3" t="str">
        <f aca="false">IF(MID(iMind!H426,5*3+3+1,5)&lt;&gt;"",LOOKUP(VALUE(MID(iMind!H426,5*3+3+1,5)),$A$2:$A$1125,$B$2:$B$1125),"")</f>
        <v>Topical Corticosteroids</v>
      </c>
      <c r="J426" s="3" t="str">
        <f aca="false">IF(MID(iMind!H426,5*4+4+1,5)&lt;&gt;"",LOOKUP(VALUE(MID(iMind!H426,5*4+4+1,5)),$A$2:$A$1125,$B$2:$B$1125),"")</f>
        <v/>
      </c>
      <c r="K426" s="0" t="n">
        <f aca="false">IF(J426&lt;&gt;"",5, IF(I426&lt;&gt;"",4, IF(H426&lt;&gt;"",3, IF(G426&lt;&gt;"",2, IF(F426&lt;&gt;"",1, 0)))))</f>
        <v>4</v>
      </c>
      <c r="L426" s="0" t="n">
        <v>0</v>
      </c>
      <c r="M426" s="6" t="n">
        <f aca="false">iMind!D426</f>
        <v>1</v>
      </c>
    </row>
    <row r="427" customFormat="false" ht="12.8" hidden="false" customHeight="false" outlineLevel="0" collapsed="false">
      <c r="A427" s="4" t="n">
        <f aca="false">iMind!A427</f>
        <v>10418</v>
      </c>
      <c r="B427" s="0" t="str">
        <f aca="false">iMind!B427</f>
        <v>Acne Treatment Preparations</v>
      </c>
      <c r="C427" s="0" t="str">
        <f aca="false">iMind!R427</f>
        <v>Dermatologicals</v>
      </c>
      <c r="D427" s="0" t="str">
        <f aca="false">IF(J427&lt;&gt;"","//"&amp;_xlfn.TEXTJOIN("//",1,F427:I427), IF(I427&lt;&gt;"","//"&amp;_xlfn.TEXTJOIN("//",1,F427:H427), IF(H427&lt;&gt;"","//"&amp;_xlfn.TEXTJOIN("//",1,F427:G427), IF(G427&lt;&gt;"","//"&amp;F427, "//"))))</f>
        <v>//Products//Medical Drugs//Dermatologicals</v>
      </c>
      <c r="E427" s="0" t="str">
        <f aca="false">iMind!H427</f>
        <v>10000-10001-10033-10418</v>
      </c>
      <c r="F427" s="5" t="str">
        <f aca="false">LOOKUP(VALUE(LEFT(iMind!H427,SEARCH("-",iMind!H427,1)-1)),$A$2:$A$1125,$B$2:$B$1125)</f>
        <v>Products</v>
      </c>
      <c r="G427" s="5" t="str">
        <f aca="false">IF(MID(iMind!H427,SEARCH("-",iMind!H427,1)+1,5)&lt;&gt;"",LOOKUP(VALUE(MID(iMind!H427,SEARCH("-",iMind!H427,1)+1,5)),$A$2:$A$1125,$B$2:$B$1125),"")</f>
        <v>Medical Drugs</v>
      </c>
      <c r="H427" s="3" t="str">
        <f aca="false">IF(MID(iMind!H427,5*2+2+1,5)&lt;&gt;"",LOOKUP(VALUE(MID(iMind!H427,5*2+2+1,5)),$A$2:$A$1125,$B$2:$B$1125),"")</f>
        <v>Dermatologicals</v>
      </c>
      <c r="I427" s="3" t="str">
        <f aca="false">IF(MID(iMind!H427,5*3+3+1,5)&lt;&gt;"",LOOKUP(VALUE(MID(iMind!H427,5*3+3+1,5)),$A$2:$A$1125,$B$2:$B$1125),"")</f>
        <v>Acne Treatment Preparations</v>
      </c>
      <c r="J427" s="3" t="str">
        <f aca="false">IF(MID(iMind!H427,5*4+4+1,5)&lt;&gt;"",LOOKUP(VALUE(MID(iMind!H427,5*4+4+1,5)),$A$2:$A$1125,$B$2:$B$1125),"")</f>
        <v/>
      </c>
      <c r="K427" s="0" t="n">
        <f aca="false">IF(J427&lt;&gt;"",5, IF(I427&lt;&gt;"",4, IF(H427&lt;&gt;"",3, IF(G427&lt;&gt;"",2, IF(F427&lt;&gt;"",1, 0)))))</f>
        <v>4</v>
      </c>
      <c r="L427" s="0" t="n">
        <v>0</v>
      </c>
      <c r="M427" s="6" t="n">
        <f aca="false">iMind!D427</f>
        <v>1</v>
      </c>
    </row>
    <row r="428" customFormat="false" ht="12.8" hidden="false" customHeight="false" outlineLevel="0" collapsed="false">
      <c r="A428" s="4" t="n">
        <f aca="false">iMind!A428</f>
        <v>10419</v>
      </c>
      <c r="B428" s="0" t="str">
        <f aca="false">iMind!B428</f>
        <v>Antiseptics &amp; Disinfectants: H2O2</v>
      </c>
      <c r="C428" s="0" t="str">
        <f aca="false">iMind!R428</f>
        <v>Dermatologicals</v>
      </c>
      <c r="D428" s="0" t="str">
        <f aca="false">IF(J428&lt;&gt;"","//"&amp;_xlfn.TEXTJOIN("//",1,F428:I428), IF(I428&lt;&gt;"","//"&amp;_xlfn.TEXTJOIN("//",1,F428:H428), IF(H428&lt;&gt;"","//"&amp;_xlfn.TEXTJOIN("//",1,F428:G428), IF(G428&lt;&gt;"","//"&amp;F428, "//"))))</f>
        <v>//Products//Medical Drugs//Dermatologicals</v>
      </c>
      <c r="E428" s="0" t="str">
        <f aca="false">iMind!H428</f>
        <v>10000-10001-10033-10419</v>
      </c>
      <c r="F428" s="5" t="str">
        <f aca="false">LOOKUP(VALUE(LEFT(iMind!H428,SEARCH("-",iMind!H428,1)-1)),$A$2:$A$1125,$B$2:$B$1125)</f>
        <v>Products</v>
      </c>
      <c r="G428" s="5" t="str">
        <f aca="false">IF(MID(iMind!H428,SEARCH("-",iMind!H428,1)+1,5)&lt;&gt;"",LOOKUP(VALUE(MID(iMind!H428,SEARCH("-",iMind!H428,1)+1,5)),$A$2:$A$1125,$B$2:$B$1125),"")</f>
        <v>Medical Drugs</v>
      </c>
      <c r="H428" s="3" t="str">
        <f aca="false">IF(MID(iMind!H428,5*2+2+1,5)&lt;&gt;"",LOOKUP(VALUE(MID(iMind!H428,5*2+2+1,5)),$A$2:$A$1125,$B$2:$B$1125),"")</f>
        <v>Dermatologicals</v>
      </c>
      <c r="I428" s="3" t="str">
        <f aca="false">IF(MID(iMind!H428,5*3+3+1,5)&lt;&gt;"",LOOKUP(VALUE(MID(iMind!H428,5*3+3+1,5)),$A$2:$A$1125,$B$2:$B$1125),"")</f>
        <v>Antiseptics &amp; Disinfectants: H2O2</v>
      </c>
      <c r="J428" s="3" t="str">
        <f aca="false">IF(MID(iMind!H428,5*4+4+1,5)&lt;&gt;"",LOOKUP(VALUE(MID(iMind!H428,5*4+4+1,5)),$A$2:$A$1125,$B$2:$B$1125),"")</f>
        <v/>
      </c>
      <c r="K428" s="0" t="n">
        <f aca="false">IF(J428&lt;&gt;"",5, IF(I428&lt;&gt;"",4, IF(H428&lt;&gt;"",3, IF(G428&lt;&gt;"",2, IF(F428&lt;&gt;"",1, 0)))))</f>
        <v>4</v>
      </c>
      <c r="L428" s="0" t="n">
        <v>0</v>
      </c>
      <c r="M428" s="6" t="n">
        <f aca="false">iMind!D428</f>
        <v>1</v>
      </c>
    </row>
    <row r="429" customFormat="false" ht="12.8" hidden="false" customHeight="false" outlineLevel="0" collapsed="false">
      <c r="A429" s="4" t="n">
        <f aca="false">iMind!A429</f>
        <v>10420</v>
      </c>
      <c r="B429" s="0" t="str">
        <f aca="false">iMind!B429</f>
        <v>Antiseptics &amp; Disinfectants: Phenol (Cresol, Chloroxylenol)</v>
      </c>
      <c r="C429" s="0" t="str">
        <f aca="false">iMind!R429</f>
        <v>Dermatologicals</v>
      </c>
      <c r="D429" s="0" t="str">
        <f aca="false">IF(J429&lt;&gt;"","//"&amp;_xlfn.TEXTJOIN("//",1,F429:I429), IF(I429&lt;&gt;"","//"&amp;_xlfn.TEXTJOIN("//",1,F429:H429), IF(H429&lt;&gt;"","//"&amp;_xlfn.TEXTJOIN("//",1,F429:G429), IF(G429&lt;&gt;"","//"&amp;F429, "//"))))</f>
        <v>//Products//Medical Drugs//Dermatologicals</v>
      </c>
      <c r="E429" s="0" t="str">
        <f aca="false">iMind!H429</f>
        <v>10000-10001-10033-10420</v>
      </c>
      <c r="F429" s="5" t="str">
        <f aca="false">LOOKUP(VALUE(LEFT(iMind!H429,SEARCH("-",iMind!H429,1)-1)),$A$2:$A$1125,$B$2:$B$1125)</f>
        <v>Products</v>
      </c>
      <c r="G429" s="5" t="str">
        <f aca="false">IF(MID(iMind!H429,SEARCH("-",iMind!H429,1)+1,5)&lt;&gt;"",LOOKUP(VALUE(MID(iMind!H429,SEARCH("-",iMind!H429,1)+1,5)),$A$2:$A$1125,$B$2:$B$1125),"")</f>
        <v>Medical Drugs</v>
      </c>
      <c r="H429" s="3" t="str">
        <f aca="false">IF(MID(iMind!H429,5*2+2+1,5)&lt;&gt;"",LOOKUP(VALUE(MID(iMind!H429,5*2+2+1,5)),$A$2:$A$1125,$B$2:$B$1125),"")</f>
        <v>Dermatologicals</v>
      </c>
      <c r="I429" s="3" t="str">
        <f aca="false">IF(MID(iMind!H429,5*3+3+1,5)&lt;&gt;"",LOOKUP(VALUE(MID(iMind!H429,5*3+3+1,5)),$A$2:$A$1125,$B$2:$B$1125),"")</f>
        <v>Antiseptics &amp; Disinfectants: Phenol (Cresol, Chloroxylenol)</v>
      </c>
      <c r="J429" s="3" t="str">
        <f aca="false">IF(MID(iMind!H429,5*4+4+1,5)&lt;&gt;"",LOOKUP(VALUE(MID(iMind!H429,5*4+4+1,5)),$A$2:$A$1125,$B$2:$B$1125),"")</f>
        <v/>
      </c>
      <c r="K429" s="0" t="n">
        <f aca="false">IF(J429&lt;&gt;"",5, IF(I429&lt;&gt;"",4, IF(H429&lt;&gt;"",3, IF(G429&lt;&gt;"",2, IF(F429&lt;&gt;"",1, 0)))))</f>
        <v>4</v>
      </c>
      <c r="L429" s="0" t="n">
        <v>0</v>
      </c>
      <c r="M429" s="6" t="n">
        <f aca="false">iMind!D429</f>
        <v>1</v>
      </c>
    </row>
    <row r="430" customFormat="false" ht="12.8" hidden="false" customHeight="false" outlineLevel="0" collapsed="false">
      <c r="A430" s="4" t="n">
        <f aca="false">iMind!A430</f>
        <v>10421</v>
      </c>
      <c r="B430" s="0" t="str">
        <f aca="false">iMind!B430</f>
        <v>Antiseptics &amp; Disinfectants: Chlorhexidine</v>
      </c>
      <c r="C430" s="0" t="str">
        <f aca="false">iMind!R430</f>
        <v>Dermatologicals</v>
      </c>
      <c r="D430" s="0" t="str">
        <f aca="false">IF(J430&lt;&gt;"","//"&amp;_xlfn.TEXTJOIN("//",1,F430:I430), IF(I430&lt;&gt;"","//"&amp;_xlfn.TEXTJOIN("//",1,F430:H430), IF(H430&lt;&gt;"","//"&amp;_xlfn.TEXTJOIN("//",1,F430:G430), IF(G430&lt;&gt;"","//"&amp;F430, "//"))))</f>
        <v>//Products//Medical Drugs//Dermatologicals</v>
      </c>
      <c r="E430" s="0" t="str">
        <f aca="false">iMind!H430</f>
        <v>10000-10001-10033-10421</v>
      </c>
      <c r="F430" s="5" t="str">
        <f aca="false">LOOKUP(VALUE(LEFT(iMind!H430,SEARCH("-",iMind!H430,1)-1)),$A$2:$A$1125,$B$2:$B$1125)</f>
        <v>Products</v>
      </c>
      <c r="G430" s="5" t="str">
        <f aca="false">IF(MID(iMind!H430,SEARCH("-",iMind!H430,1)+1,5)&lt;&gt;"",LOOKUP(VALUE(MID(iMind!H430,SEARCH("-",iMind!H430,1)+1,5)),$A$2:$A$1125,$B$2:$B$1125),"")</f>
        <v>Medical Drugs</v>
      </c>
      <c r="H430" s="3" t="str">
        <f aca="false">IF(MID(iMind!H430,5*2+2+1,5)&lt;&gt;"",LOOKUP(VALUE(MID(iMind!H430,5*2+2+1,5)),$A$2:$A$1125,$B$2:$B$1125),"")</f>
        <v>Dermatologicals</v>
      </c>
      <c r="I430" s="3" t="str">
        <f aca="false">IF(MID(iMind!H430,5*3+3+1,5)&lt;&gt;"",LOOKUP(VALUE(MID(iMind!H430,5*3+3+1,5)),$A$2:$A$1125,$B$2:$B$1125),"")</f>
        <v>Antiseptics &amp; Disinfectants: Chlorhexidine</v>
      </c>
      <c r="J430" s="3" t="str">
        <f aca="false">IF(MID(iMind!H430,5*4+4+1,5)&lt;&gt;"",LOOKUP(VALUE(MID(iMind!H430,5*4+4+1,5)),$A$2:$A$1125,$B$2:$B$1125),"")</f>
        <v/>
      </c>
      <c r="K430" s="0" t="n">
        <f aca="false">IF(J430&lt;&gt;"",5, IF(I430&lt;&gt;"",4, IF(H430&lt;&gt;"",3, IF(G430&lt;&gt;"",2, IF(F430&lt;&gt;"",1, 0)))))</f>
        <v>4</v>
      </c>
      <c r="L430" s="0" t="n">
        <v>0</v>
      </c>
      <c r="M430" s="6" t="n">
        <f aca="false">iMind!D430</f>
        <v>1</v>
      </c>
    </row>
    <row r="431" customFormat="false" ht="12.8" hidden="false" customHeight="false" outlineLevel="0" collapsed="false">
      <c r="A431" s="4" t="n">
        <f aca="false">iMind!A431</f>
        <v>10422</v>
      </c>
      <c r="B431" s="0" t="str">
        <f aca="false">iMind!B431</f>
        <v>Antiseptics &amp; Disinfectants: Gentian violet</v>
      </c>
      <c r="C431" s="0" t="str">
        <f aca="false">iMind!R431</f>
        <v>Dermatologicals</v>
      </c>
      <c r="D431" s="0" t="str">
        <f aca="false">IF(J431&lt;&gt;"","//"&amp;_xlfn.TEXTJOIN("//",1,F431:I431), IF(I431&lt;&gt;"","//"&amp;_xlfn.TEXTJOIN("//",1,F431:H431), IF(H431&lt;&gt;"","//"&amp;_xlfn.TEXTJOIN("//",1,F431:G431), IF(G431&lt;&gt;"","//"&amp;F431, "//"))))</f>
        <v>//Products//Medical Drugs//Dermatologicals</v>
      </c>
      <c r="E431" s="0" t="str">
        <f aca="false">iMind!H431</f>
        <v>10000-10001-10033-10422</v>
      </c>
      <c r="F431" s="5" t="str">
        <f aca="false">LOOKUP(VALUE(LEFT(iMind!H431,SEARCH("-",iMind!H431,1)-1)),$A$2:$A$1125,$B$2:$B$1125)</f>
        <v>Products</v>
      </c>
      <c r="G431" s="5" t="str">
        <f aca="false">IF(MID(iMind!H431,SEARCH("-",iMind!H431,1)+1,5)&lt;&gt;"",LOOKUP(VALUE(MID(iMind!H431,SEARCH("-",iMind!H431,1)+1,5)),$A$2:$A$1125,$B$2:$B$1125),"")</f>
        <v>Medical Drugs</v>
      </c>
      <c r="H431" s="3" t="str">
        <f aca="false">IF(MID(iMind!H431,5*2+2+1,5)&lt;&gt;"",LOOKUP(VALUE(MID(iMind!H431,5*2+2+1,5)),$A$2:$A$1125,$B$2:$B$1125),"")</f>
        <v>Dermatologicals</v>
      </c>
      <c r="I431" s="3" t="str">
        <f aca="false">IF(MID(iMind!H431,5*3+3+1,5)&lt;&gt;"",LOOKUP(VALUE(MID(iMind!H431,5*3+3+1,5)),$A$2:$A$1125,$B$2:$B$1125),"")</f>
        <v>Antiseptics &amp; Disinfectants: Gentian violet</v>
      </c>
      <c r="J431" s="3" t="str">
        <f aca="false">IF(MID(iMind!H431,5*4+4+1,5)&lt;&gt;"",LOOKUP(VALUE(MID(iMind!H431,5*4+4+1,5)),$A$2:$A$1125,$B$2:$B$1125),"")</f>
        <v/>
      </c>
      <c r="K431" s="0" t="n">
        <f aca="false">IF(J431&lt;&gt;"",5, IF(I431&lt;&gt;"",4, IF(H431&lt;&gt;"",3, IF(G431&lt;&gt;"",2, IF(F431&lt;&gt;"",1, 0)))))</f>
        <v>4</v>
      </c>
      <c r="L431" s="0" t="n">
        <v>0</v>
      </c>
      <c r="M431" s="6" t="n">
        <f aca="false">iMind!D431</f>
        <v>1</v>
      </c>
    </row>
    <row r="432" customFormat="false" ht="12.8" hidden="false" customHeight="false" outlineLevel="0" collapsed="false">
      <c r="A432" s="4" t="n">
        <f aca="false">iMind!A432</f>
        <v>10423</v>
      </c>
      <c r="B432" s="0" t="str">
        <f aca="false">iMind!B432</f>
        <v>Medicated Surgical Dressings</v>
      </c>
      <c r="C432" s="0" t="str">
        <f aca="false">iMind!R432</f>
        <v>Dermatologicals</v>
      </c>
      <c r="D432" s="0" t="str">
        <f aca="false">IF(J432&lt;&gt;"","//"&amp;_xlfn.TEXTJOIN("//",1,F432:I432), IF(I432&lt;&gt;"","//"&amp;_xlfn.TEXTJOIN("//",1,F432:H432), IF(H432&lt;&gt;"","//"&amp;_xlfn.TEXTJOIN("//",1,F432:G432), IF(G432&lt;&gt;"","//"&amp;F432, "//"))))</f>
        <v>//Products//Medical Drugs//Dermatologicals</v>
      </c>
      <c r="E432" s="0" t="str">
        <f aca="false">iMind!H432</f>
        <v>10000-10001-10033-10423</v>
      </c>
      <c r="F432" s="5" t="str">
        <f aca="false">LOOKUP(VALUE(LEFT(iMind!H432,SEARCH("-",iMind!H432,1)-1)),$A$2:$A$1125,$B$2:$B$1125)</f>
        <v>Products</v>
      </c>
      <c r="G432" s="5" t="str">
        <f aca="false">IF(MID(iMind!H432,SEARCH("-",iMind!H432,1)+1,5)&lt;&gt;"",LOOKUP(VALUE(MID(iMind!H432,SEARCH("-",iMind!H432,1)+1,5)),$A$2:$A$1125,$B$2:$B$1125),"")</f>
        <v>Medical Drugs</v>
      </c>
      <c r="H432" s="3" t="str">
        <f aca="false">IF(MID(iMind!H432,5*2+2+1,5)&lt;&gt;"",LOOKUP(VALUE(MID(iMind!H432,5*2+2+1,5)),$A$2:$A$1125,$B$2:$B$1125),"")</f>
        <v>Dermatologicals</v>
      </c>
      <c r="I432" s="3" t="str">
        <f aca="false">IF(MID(iMind!H432,5*3+3+1,5)&lt;&gt;"",LOOKUP(VALUE(MID(iMind!H432,5*3+3+1,5)),$A$2:$A$1125,$B$2:$B$1125),"")</f>
        <v>Medicated Surgical Dressings</v>
      </c>
      <c r="J432" s="3" t="str">
        <f aca="false">IF(MID(iMind!H432,5*4+4+1,5)&lt;&gt;"",LOOKUP(VALUE(MID(iMind!H432,5*4+4+1,5)),$A$2:$A$1125,$B$2:$B$1125),"")</f>
        <v/>
      </c>
      <c r="K432" s="0" t="n">
        <f aca="false">IF(J432&lt;&gt;"",5, IF(I432&lt;&gt;"",4, IF(H432&lt;&gt;"",3, IF(G432&lt;&gt;"",2, IF(F432&lt;&gt;"",1, 0)))))</f>
        <v>4</v>
      </c>
      <c r="L432" s="0" t="n">
        <v>0</v>
      </c>
      <c r="M432" s="6" t="n">
        <f aca="false">iMind!D432</f>
        <v>1</v>
      </c>
    </row>
    <row r="433" customFormat="false" ht="12.8" hidden="false" customHeight="false" outlineLevel="0" collapsed="false">
      <c r="A433" s="4" t="n">
        <f aca="false">iMind!A433</f>
        <v>10424</v>
      </c>
      <c r="B433" s="0" t="str">
        <f aca="false">iMind!B433</f>
        <v>Topical Fungicides &amp; Antiparasites: Salicylic acid</v>
      </c>
      <c r="C433" s="0" t="str">
        <f aca="false">iMind!R433</f>
        <v>Dermatologicals</v>
      </c>
      <c r="D433" s="0" t="str">
        <f aca="false">IF(J433&lt;&gt;"","//"&amp;_xlfn.TEXTJOIN("//",1,F433:I433), IF(I433&lt;&gt;"","//"&amp;_xlfn.TEXTJOIN("//",1,F433:H433), IF(H433&lt;&gt;"","//"&amp;_xlfn.TEXTJOIN("//",1,F433:G433), IF(G433&lt;&gt;"","//"&amp;F433, "//"))))</f>
        <v>//Products//Medical Drugs//Dermatologicals</v>
      </c>
      <c r="E433" s="0" t="str">
        <f aca="false">iMind!H433</f>
        <v>10000-10001-10033-10424</v>
      </c>
      <c r="F433" s="5" t="str">
        <f aca="false">LOOKUP(VALUE(LEFT(iMind!H433,SEARCH("-",iMind!H433,1)-1)),$A$2:$A$1125,$B$2:$B$1125)</f>
        <v>Products</v>
      </c>
      <c r="G433" s="5" t="str">
        <f aca="false">IF(MID(iMind!H433,SEARCH("-",iMind!H433,1)+1,5)&lt;&gt;"",LOOKUP(VALUE(MID(iMind!H433,SEARCH("-",iMind!H433,1)+1,5)),$A$2:$A$1125,$B$2:$B$1125),"")</f>
        <v>Medical Drugs</v>
      </c>
      <c r="H433" s="3" t="str">
        <f aca="false">IF(MID(iMind!H433,5*2+2+1,5)&lt;&gt;"",LOOKUP(VALUE(MID(iMind!H433,5*2+2+1,5)),$A$2:$A$1125,$B$2:$B$1125),"")</f>
        <v>Dermatologicals</v>
      </c>
      <c r="I433" s="3" t="str">
        <f aca="false">IF(MID(iMind!H433,5*3+3+1,5)&lt;&gt;"",LOOKUP(VALUE(MID(iMind!H433,5*3+3+1,5)),$A$2:$A$1125,$B$2:$B$1125),"")</f>
        <v>Topical Fungicides &amp; Antiparasites: Salicylic acid</v>
      </c>
      <c r="J433" s="3" t="str">
        <f aca="false">IF(MID(iMind!H433,5*4+4+1,5)&lt;&gt;"",LOOKUP(VALUE(MID(iMind!H433,5*4+4+1,5)),$A$2:$A$1125,$B$2:$B$1125),"")</f>
        <v/>
      </c>
      <c r="K433" s="0" t="n">
        <f aca="false">IF(J433&lt;&gt;"",5, IF(I433&lt;&gt;"",4, IF(H433&lt;&gt;"",3, IF(G433&lt;&gt;"",2, IF(F433&lt;&gt;"",1, 0)))))</f>
        <v>4</v>
      </c>
      <c r="L433" s="0" t="n">
        <v>0</v>
      </c>
      <c r="M433" s="6" t="n">
        <f aca="false">iMind!D433</f>
        <v>1</v>
      </c>
    </row>
    <row r="434" customFormat="false" ht="12.8" hidden="false" customHeight="false" outlineLevel="0" collapsed="false">
      <c r="A434" s="4" t="n">
        <f aca="false">iMind!A434</f>
        <v>10425</v>
      </c>
      <c r="B434" s="0" t="str">
        <f aca="false">iMind!B434</f>
        <v>Topical Fungicides &amp; Antiparasites: Benzyl benzoate</v>
      </c>
      <c r="C434" s="0" t="str">
        <f aca="false">iMind!R434</f>
        <v>Dermatologicals</v>
      </c>
      <c r="D434" s="0" t="str">
        <f aca="false">IF(J434&lt;&gt;"","//"&amp;_xlfn.TEXTJOIN("//",1,F434:I434), IF(I434&lt;&gt;"","//"&amp;_xlfn.TEXTJOIN("//",1,F434:H434), IF(H434&lt;&gt;"","//"&amp;_xlfn.TEXTJOIN("//",1,F434:G434), IF(G434&lt;&gt;"","//"&amp;F434, "//"))))</f>
        <v>//Products//Medical Drugs//Dermatologicals</v>
      </c>
      <c r="E434" s="0" t="str">
        <f aca="false">iMind!H434</f>
        <v>10000-10001-10033-10425</v>
      </c>
      <c r="F434" s="5" t="str">
        <f aca="false">LOOKUP(VALUE(LEFT(iMind!H434,SEARCH("-",iMind!H434,1)-1)),$A$2:$A$1125,$B$2:$B$1125)</f>
        <v>Products</v>
      </c>
      <c r="G434" s="5" t="str">
        <f aca="false">IF(MID(iMind!H434,SEARCH("-",iMind!H434,1)+1,5)&lt;&gt;"",LOOKUP(VALUE(MID(iMind!H434,SEARCH("-",iMind!H434,1)+1,5)),$A$2:$A$1125,$B$2:$B$1125),"")</f>
        <v>Medical Drugs</v>
      </c>
      <c r="H434" s="3" t="str">
        <f aca="false">IF(MID(iMind!H434,5*2+2+1,5)&lt;&gt;"",LOOKUP(VALUE(MID(iMind!H434,5*2+2+1,5)),$A$2:$A$1125,$B$2:$B$1125),"")</f>
        <v>Dermatologicals</v>
      </c>
      <c r="I434" s="3" t="str">
        <f aca="false">IF(MID(iMind!H434,5*3+3+1,5)&lt;&gt;"",LOOKUP(VALUE(MID(iMind!H434,5*3+3+1,5)),$A$2:$A$1125,$B$2:$B$1125),"")</f>
        <v>Topical Fungicides &amp; Antiparasites: Benzyl benzoate</v>
      </c>
      <c r="J434" s="3" t="str">
        <f aca="false">IF(MID(iMind!H434,5*4+4+1,5)&lt;&gt;"",LOOKUP(VALUE(MID(iMind!H434,5*4+4+1,5)),$A$2:$A$1125,$B$2:$B$1125),"")</f>
        <v/>
      </c>
      <c r="K434" s="0" t="n">
        <f aca="false">IF(J434&lt;&gt;"",5, IF(I434&lt;&gt;"",4, IF(H434&lt;&gt;"",3, IF(G434&lt;&gt;"",2, IF(F434&lt;&gt;"",1, 0)))))</f>
        <v>4</v>
      </c>
      <c r="L434" s="0" t="n">
        <v>0</v>
      </c>
      <c r="M434" s="6" t="n">
        <f aca="false">iMind!D434</f>
        <v>1</v>
      </c>
    </row>
    <row r="435" customFormat="false" ht="12.8" hidden="false" customHeight="false" outlineLevel="0" collapsed="false">
      <c r="A435" s="4" t="n">
        <f aca="false">iMind!A435</f>
        <v>10426</v>
      </c>
      <c r="B435" s="0" t="str">
        <f aca="false">iMind!B435</f>
        <v>Psoriasis, Seborrhea &amp; Ichthyosis Preparations</v>
      </c>
      <c r="C435" s="0" t="str">
        <f aca="false">iMind!R435</f>
        <v>Dermatologicals</v>
      </c>
      <c r="D435" s="0" t="str">
        <f aca="false">IF(J435&lt;&gt;"","//"&amp;_xlfn.TEXTJOIN("//",1,F435:I435), IF(I435&lt;&gt;"","//"&amp;_xlfn.TEXTJOIN("//",1,F435:H435), IF(H435&lt;&gt;"","//"&amp;_xlfn.TEXTJOIN("//",1,F435:G435), IF(G435&lt;&gt;"","//"&amp;F435, "//"))))</f>
        <v>//Products//Medical Drugs//Dermatologicals</v>
      </c>
      <c r="E435" s="0" t="str">
        <f aca="false">iMind!H435</f>
        <v>10000-10001-10033-10426</v>
      </c>
      <c r="F435" s="5" t="str">
        <f aca="false">LOOKUP(VALUE(LEFT(iMind!H435,SEARCH("-",iMind!H435,1)-1)),$A$2:$A$1125,$B$2:$B$1125)</f>
        <v>Products</v>
      </c>
      <c r="G435" s="5" t="str">
        <f aca="false">IF(MID(iMind!H435,SEARCH("-",iMind!H435,1)+1,5)&lt;&gt;"",LOOKUP(VALUE(MID(iMind!H435,SEARCH("-",iMind!H435,1)+1,5)),$A$2:$A$1125,$B$2:$B$1125),"")</f>
        <v>Medical Drugs</v>
      </c>
      <c r="H435" s="3" t="str">
        <f aca="false">IF(MID(iMind!H435,5*2+2+1,5)&lt;&gt;"",LOOKUP(VALUE(MID(iMind!H435,5*2+2+1,5)),$A$2:$A$1125,$B$2:$B$1125),"")</f>
        <v>Dermatologicals</v>
      </c>
      <c r="I435" s="3" t="str">
        <f aca="false">IF(MID(iMind!H435,5*3+3+1,5)&lt;&gt;"",LOOKUP(VALUE(MID(iMind!H435,5*3+3+1,5)),$A$2:$A$1125,$B$2:$B$1125),"")</f>
        <v>Psoriasis, Seborrhea &amp; Ichthyosis Preparations</v>
      </c>
      <c r="J435" s="3" t="str">
        <f aca="false">IF(MID(iMind!H435,5*4+4+1,5)&lt;&gt;"",LOOKUP(VALUE(MID(iMind!H435,5*4+4+1,5)),$A$2:$A$1125,$B$2:$B$1125),"")</f>
        <v/>
      </c>
      <c r="K435" s="0" t="n">
        <f aca="false">IF(J435&lt;&gt;"",5, IF(I435&lt;&gt;"",4, IF(H435&lt;&gt;"",3, IF(G435&lt;&gt;"",2, IF(F435&lt;&gt;"",1, 0)))))</f>
        <v>4</v>
      </c>
      <c r="L435" s="0" t="n">
        <v>0</v>
      </c>
      <c r="M435" s="6" t="n">
        <f aca="false">iMind!D435</f>
        <v>1</v>
      </c>
    </row>
    <row r="436" customFormat="false" ht="12.8" hidden="false" customHeight="false" outlineLevel="0" collapsed="false">
      <c r="A436" s="4" t="n">
        <f aca="false">iMind!A436</f>
        <v>10427</v>
      </c>
      <c r="B436" s="0" t="str">
        <f aca="false">iMind!B436</f>
        <v>Topical Antivirals</v>
      </c>
      <c r="C436" s="0" t="str">
        <f aca="false">iMind!R436</f>
        <v>Dermatologicals</v>
      </c>
      <c r="D436" s="0" t="str">
        <f aca="false">IF(J436&lt;&gt;"","//"&amp;_xlfn.TEXTJOIN("//",1,F436:I436), IF(I436&lt;&gt;"","//"&amp;_xlfn.TEXTJOIN("//",1,F436:H436), IF(H436&lt;&gt;"","//"&amp;_xlfn.TEXTJOIN("//",1,F436:G436), IF(G436&lt;&gt;"","//"&amp;F436, "//"))))</f>
        <v>//Products//Medical Drugs//Dermatologicals</v>
      </c>
      <c r="E436" s="0" t="str">
        <f aca="false">iMind!H436</f>
        <v>10000-10001-10033-10427</v>
      </c>
      <c r="F436" s="5" t="str">
        <f aca="false">LOOKUP(VALUE(LEFT(iMind!H436,SEARCH("-",iMind!H436,1)-1)),$A$2:$A$1125,$B$2:$B$1125)</f>
        <v>Products</v>
      </c>
      <c r="G436" s="5" t="str">
        <f aca="false">IF(MID(iMind!H436,SEARCH("-",iMind!H436,1)+1,5)&lt;&gt;"",LOOKUP(VALUE(MID(iMind!H436,SEARCH("-",iMind!H436,1)+1,5)),$A$2:$A$1125,$B$2:$B$1125),"")</f>
        <v>Medical Drugs</v>
      </c>
      <c r="H436" s="3" t="str">
        <f aca="false">IF(MID(iMind!H436,5*2+2+1,5)&lt;&gt;"",LOOKUP(VALUE(MID(iMind!H436,5*2+2+1,5)),$A$2:$A$1125,$B$2:$B$1125),"")</f>
        <v>Dermatologicals</v>
      </c>
      <c r="I436" s="3" t="str">
        <f aca="false">IF(MID(iMind!H436,5*3+3+1,5)&lt;&gt;"",LOOKUP(VALUE(MID(iMind!H436,5*3+3+1,5)),$A$2:$A$1125,$B$2:$B$1125),"")</f>
        <v>Topical Antivirals</v>
      </c>
      <c r="J436" s="3" t="str">
        <f aca="false">IF(MID(iMind!H436,5*4+4+1,5)&lt;&gt;"",LOOKUP(VALUE(MID(iMind!H436,5*4+4+1,5)),$A$2:$A$1125,$B$2:$B$1125),"")</f>
        <v/>
      </c>
      <c r="K436" s="0" t="n">
        <f aca="false">IF(J436&lt;&gt;"",5, IF(I436&lt;&gt;"",4, IF(H436&lt;&gt;"",3, IF(G436&lt;&gt;"",2, IF(F436&lt;&gt;"",1, 0)))))</f>
        <v>4</v>
      </c>
      <c r="L436" s="0" t="n">
        <v>0</v>
      </c>
      <c r="M436" s="6" t="n">
        <f aca="false">iMind!D436</f>
        <v>1</v>
      </c>
    </row>
    <row r="437" customFormat="false" ht="12.8" hidden="false" customHeight="false" outlineLevel="0" collapsed="false">
      <c r="A437" s="4" t="n">
        <f aca="false">iMind!A437</f>
        <v>10428</v>
      </c>
      <c r="B437" s="0" t="str">
        <f aca="false">iMind!B437</f>
        <v>Keratolytics: Salicylic acid</v>
      </c>
      <c r="C437" s="0" t="str">
        <f aca="false">iMind!R437</f>
        <v>Dermatologicals</v>
      </c>
      <c r="D437" s="0" t="str">
        <f aca="false">IF(J437&lt;&gt;"","//"&amp;_xlfn.TEXTJOIN("//",1,F437:I437), IF(I437&lt;&gt;"","//"&amp;_xlfn.TEXTJOIN("//",1,F437:H437), IF(H437&lt;&gt;"","//"&amp;_xlfn.TEXTJOIN("//",1,F437:G437), IF(G437&lt;&gt;"","//"&amp;F437, "//"))))</f>
        <v>//Products//Medical Drugs//Dermatologicals</v>
      </c>
      <c r="E437" s="0" t="str">
        <f aca="false">iMind!H437</f>
        <v>10000-10001-10033-10428</v>
      </c>
      <c r="F437" s="5" t="str">
        <f aca="false">LOOKUP(VALUE(LEFT(iMind!H437,SEARCH("-",iMind!H437,1)-1)),$A$2:$A$1125,$B$2:$B$1125)</f>
        <v>Products</v>
      </c>
      <c r="G437" s="5" t="str">
        <f aca="false">IF(MID(iMind!H437,SEARCH("-",iMind!H437,1)+1,5)&lt;&gt;"",LOOKUP(VALUE(MID(iMind!H437,SEARCH("-",iMind!H437,1)+1,5)),$A$2:$A$1125,$B$2:$B$1125),"")</f>
        <v>Medical Drugs</v>
      </c>
      <c r="H437" s="3" t="str">
        <f aca="false">IF(MID(iMind!H437,5*2+2+1,5)&lt;&gt;"",LOOKUP(VALUE(MID(iMind!H437,5*2+2+1,5)),$A$2:$A$1125,$B$2:$B$1125),"")</f>
        <v>Dermatologicals</v>
      </c>
      <c r="I437" s="3" t="str">
        <f aca="false">IF(MID(iMind!H437,5*3+3+1,5)&lt;&gt;"",LOOKUP(VALUE(MID(iMind!H437,5*3+3+1,5)),$A$2:$A$1125,$B$2:$B$1125),"")</f>
        <v>Keratolytics: Salicylic acid</v>
      </c>
      <c r="J437" s="3" t="str">
        <f aca="false">IF(MID(iMind!H437,5*4+4+1,5)&lt;&gt;"",LOOKUP(VALUE(MID(iMind!H437,5*4+4+1,5)),$A$2:$A$1125,$B$2:$B$1125),"")</f>
        <v/>
      </c>
      <c r="K437" s="0" t="n">
        <f aca="false">IF(J437&lt;&gt;"",5, IF(I437&lt;&gt;"",4, IF(H437&lt;&gt;"",3, IF(G437&lt;&gt;"",2, IF(F437&lt;&gt;"",1, 0)))))</f>
        <v>4</v>
      </c>
      <c r="L437" s="0" t="n">
        <v>0</v>
      </c>
      <c r="M437" s="6" t="n">
        <f aca="false">iMind!D437</f>
        <v>1</v>
      </c>
    </row>
    <row r="438" customFormat="false" ht="12.8" hidden="false" customHeight="false" outlineLevel="0" collapsed="false">
      <c r="A438" s="4" t="n">
        <f aca="false">iMind!A438</f>
        <v>10429</v>
      </c>
      <c r="B438" s="0" t="str">
        <f aca="false">iMind!B438</f>
        <v>Skin Protectives</v>
      </c>
      <c r="C438" s="0" t="str">
        <f aca="false">iMind!R438</f>
        <v>Dermatologicals</v>
      </c>
      <c r="D438" s="0" t="str">
        <f aca="false">IF(J438&lt;&gt;"","//"&amp;_xlfn.TEXTJOIN("//",1,F438:I438), IF(I438&lt;&gt;"","//"&amp;_xlfn.TEXTJOIN("//",1,F438:H438), IF(H438&lt;&gt;"","//"&amp;_xlfn.TEXTJOIN("//",1,F438:G438), IF(G438&lt;&gt;"","//"&amp;F438, "//"))))</f>
        <v>//Products//Medical Drugs//Dermatologicals</v>
      </c>
      <c r="E438" s="0" t="str">
        <f aca="false">iMind!H438</f>
        <v>10000-10001-10033-10429</v>
      </c>
      <c r="F438" s="5" t="str">
        <f aca="false">LOOKUP(VALUE(LEFT(iMind!H438,SEARCH("-",iMind!H438,1)-1)),$A$2:$A$1125,$B$2:$B$1125)</f>
        <v>Products</v>
      </c>
      <c r="G438" s="5" t="str">
        <f aca="false">IF(MID(iMind!H438,SEARCH("-",iMind!H438,1)+1,5)&lt;&gt;"",LOOKUP(VALUE(MID(iMind!H438,SEARCH("-",iMind!H438,1)+1,5)),$A$2:$A$1125,$B$2:$B$1125),"")</f>
        <v>Medical Drugs</v>
      </c>
      <c r="H438" s="3" t="str">
        <f aca="false">IF(MID(iMind!H438,5*2+2+1,5)&lt;&gt;"",LOOKUP(VALUE(MID(iMind!H438,5*2+2+1,5)),$A$2:$A$1125,$B$2:$B$1125),"")</f>
        <v>Dermatologicals</v>
      </c>
      <c r="I438" s="3" t="str">
        <f aca="false">IF(MID(iMind!H438,5*3+3+1,5)&lt;&gt;"",LOOKUP(VALUE(MID(iMind!H438,5*3+3+1,5)),$A$2:$A$1125,$B$2:$B$1125),"")</f>
        <v>Skin Protectives</v>
      </c>
      <c r="J438" s="3" t="str">
        <f aca="false">IF(MID(iMind!H438,5*4+4+1,5)&lt;&gt;"",LOOKUP(VALUE(MID(iMind!H438,5*4+4+1,5)),$A$2:$A$1125,$B$2:$B$1125),"")</f>
        <v/>
      </c>
      <c r="K438" s="0" t="n">
        <f aca="false">IF(J438&lt;&gt;"",5, IF(I438&lt;&gt;"",4, IF(H438&lt;&gt;"",3, IF(G438&lt;&gt;"",2, IF(F438&lt;&gt;"",1, 0)))))</f>
        <v>4</v>
      </c>
      <c r="L438" s="0" t="n">
        <v>0</v>
      </c>
      <c r="M438" s="6" t="n">
        <f aca="false">iMind!D438</f>
        <v>1</v>
      </c>
    </row>
    <row r="439" customFormat="false" ht="12.8" hidden="false" customHeight="false" outlineLevel="0" collapsed="false">
      <c r="A439" s="4" t="n">
        <f aca="false">iMind!A439</f>
        <v>10430</v>
      </c>
      <c r="B439" s="0" t="str">
        <f aca="false">iMind!B439</f>
        <v>Topical Antihistamines/Antipruritics : Calamine</v>
      </c>
      <c r="C439" s="0" t="str">
        <f aca="false">iMind!R439</f>
        <v>Dermatologicals</v>
      </c>
      <c r="D439" s="0" t="str">
        <f aca="false">IF(J439&lt;&gt;"","//"&amp;_xlfn.TEXTJOIN("//",1,F439:I439), IF(I439&lt;&gt;"","//"&amp;_xlfn.TEXTJOIN("//",1,F439:H439), IF(H439&lt;&gt;"","//"&amp;_xlfn.TEXTJOIN("//",1,F439:G439), IF(G439&lt;&gt;"","//"&amp;F439, "//"))))</f>
        <v>//Products//Medical Drugs//Dermatologicals</v>
      </c>
      <c r="E439" s="0" t="str">
        <f aca="false">iMind!H439</f>
        <v>10000-10001-10033-10430</v>
      </c>
      <c r="F439" s="5" t="str">
        <f aca="false">LOOKUP(VALUE(LEFT(iMind!H439,SEARCH("-",iMind!H439,1)-1)),$A$2:$A$1125,$B$2:$B$1125)</f>
        <v>Products</v>
      </c>
      <c r="G439" s="5" t="str">
        <f aca="false">IF(MID(iMind!H439,SEARCH("-",iMind!H439,1)+1,5)&lt;&gt;"",LOOKUP(VALUE(MID(iMind!H439,SEARCH("-",iMind!H439,1)+1,5)),$A$2:$A$1125,$B$2:$B$1125),"")</f>
        <v>Medical Drugs</v>
      </c>
      <c r="H439" s="3" t="str">
        <f aca="false">IF(MID(iMind!H439,5*2+2+1,5)&lt;&gt;"",LOOKUP(VALUE(MID(iMind!H439,5*2+2+1,5)),$A$2:$A$1125,$B$2:$B$1125),"")</f>
        <v>Dermatologicals</v>
      </c>
      <c r="I439" s="3" t="str">
        <f aca="false">IF(MID(iMind!H439,5*3+3+1,5)&lt;&gt;"",LOOKUP(VALUE(MID(iMind!H439,5*3+3+1,5)),$A$2:$A$1125,$B$2:$B$1125),"")</f>
        <v>Topical Antihistamines/Antipruritics : Calamine</v>
      </c>
      <c r="J439" s="3" t="str">
        <f aca="false">IF(MID(iMind!H439,5*4+4+1,5)&lt;&gt;"",LOOKUP(VALUE(MID(iMind!H439,5*4+4+1,5)),$A$2:$A$1125,$B$2:$B$1125),"")</f>
        <v/>
      </c>
      <c r="K439" s="0" t="n">
        <f aca="false">IF(J439&lt;&gt;"",5, IF(I439&lt;&gt;"",4, IF(H439&lt;&gt;"",3, IF(G439&lt;&gt;"",2, IF(F439&lt;&gt;"",1, 0)))))</f>
        <v>4</v>
      </c>
      <c r="L439" s="0" t="n">
        <v>0</v>
      </c>
      <c r="M439" s="6" t="n">
        <f aca="false">iMind!D439</f>
        <v>1</v>
      </c>
    </row>
    <row r="440" customFormat="false" ht="12.8" hidden="false" customHeight="false" outlineLevel="0" collapsed="false">
      <c r="A440" s="4" t="n">
        <f aca="false">iMind!A440</f>
        <v>10431</v>
      </c>
      <c r="B440" s="0" t="str">
        <f aca="false">iMind!B440</f>
        <v>Topical Analgesics &amp; Anti-inflammatories: NSAIDs</v>
      </c>
      <c r="C440" s="0" t="str">
        <f aca="false">iMind!R440</f>
        <v>Dermatologicals</v>
      </c>
      <c r="D440" s="0" t="str">
        <f aca="false">IF(J440&lt;&gt;"","//"&amp;_xlfn.TEXTJOIN("//",1,F440:I440), IF(I440&lt;&gt;"","//"&amp;_xlfn.TEXTJOIN("//",1,F440:H440), IF(H440&lt;&gt;"","//"&amp;_xlfn.TEXTJOIN("//",1,F440:G440), IF(G440&lt;&gt;"","//"&amp;F440, "//"))))</f>
        <v>//Products//Medical Drugs//Dermatologicals</v>
      </c>
      <c r="E440" s="0" t="str">
        <f aca="false">iMind!H440</f>
        <v>10000-10001-10033-10431</v>
      </c>
      <c r="F440" s="5" t="str">
        <f aca="false">LOOKUP(VALUE(LEFT(iMind!H440,SEARCH("-",iMind!H440,1)-1)),$A$2:$A$1125,$B$2:$B$1125)</f>
        <v>Products</v>
      </c>
      <c r="G440" s="5" t="str">
        <f aca="false">IF(MID(iMind!H440,SEARCH("-",iMind!H440,1)+1,5)&lt;&gt;"",LOOKUP(VALUE(MID(iMind!H440,SEARCH("-",iMind!H440,1)+1,5)),$A$2:$A$1125,$B$2:$B$1125),"")</f>
        <v>Medical Drugs</v>
      </c>
      <c r="H440" s="3" t="str">
        <f aca="false">IF(MID(iMind!H440,5*2+2+1,5)&lt;&gt;"",LOOKUP(VALUE(MID(iMind!H440,5*2+2+1,5)),$A$2:$A$1125,$B$2:$B$1125),"")</f>
        <v>Dermatologicals</v>
      </c>
      <c r="I440" s="3" t="str">
        <f aca="false">IF(MID(iMind!H440,5*3+3+1,5)&lt;&gt;"",LOOKUP(VALUE(MID(iMind!H440,5*3+3+1,5)),$A$2:$A$1125,$B$2:$B$1125),"")</f>
        <v>Topical Analgesics &amp; Anti-inflammatories: NSAIDs</v>
      </c>
      <c r="J440" s="3" t="str">
        <f aca="false">IF(MID(iMind!H440,5*4+4+1,5)&lt;&gt;"",LOOKUP(VALUE(MID(iMind!H440,5*4+4+1,5)),$A$2:$A$1125,$B$2:$B$1125),"")</f>
        <v/>
      </c>
      <c r="K440" s="0" t="n">
        <f aca="false">IF(J440&lt;&gt;"",5, IF(I440&lt;&gt;"",4, IF(H440&lt;&gt;"",3, IF(G440&lt;&gt;"",2, IF(F440&lt;&gt;"",1, 0)))))</f>
        <v>4</v>
      </c>
      <c r="L440" s="0" t="n">
        <v>0</v>
      </c>
      <c r="M440" s="6" t="n">
        <f aca="false">iMind!D440</f>
        <v>1</v>
      </c>
    </row>
    <row r="441" customFormat="false" ht="12.8" hidden="false" customHeight="false" outlineLevel="0" collapsed="false">
      <c r="A441" s="4" t="n">
        <f aca="false">iMind!A441</f>
        <v>10432</v>
      </c>
      <c r="B441" s="0" t="str">
        <f aca="false">iMind!B441</f>
        <v>Topical Analgesics &amp; Anti-inflammatories: Essential oil</v>
      </c>
      <c r="C441" s="0" t="str">
        <f aca="false">iMind!R441</f>
        <v>Dermatologicals</v>
      </c>
      <c r="D441" s="0" t="str">
        <f aca="false">IF(J441&lt;&gt;"","//"&amp;_xlfn.TEXTJOIN("//",1,F441:I441), IF(I441&lt;&gt;"","//"&amp;_xlfn.TEXTJOIN("//",1,F441:H441), IF(H441&lt;&gt;"","//"&amp;_xlfn.TEXTJOIN("//",1,F441:G441), IF(G441&lt;&gt;"","//"&amp;F441, "//"))))</f>
        <v>//Products//Medical Drugs//Dermatologicals</v>
      </c>
      <c r="E441" s="0" t="str">
        <f aca="false">iMind!H441</f>
        <v>10000-10001-10033-10432</v>
      </c>
      <c r="F441" s="5" t="str">
        <f aca="false">LOOKUP(VALUE(LEFT(iMind!H441,SEARCH("-",iMind!H441,1)-1)),$A$2:$A$1125,$B$2:$B$1125)</f>
        <v>Products</v>
      </c>
      <c r="G441" s="5" t="str">
        <f aca="false">IF(MID(iMind!H441,SEARCH("-",iMind!H441,1)+1,5)&lt;&gt;"",LOOKUP(VALUE(MID(iMind!H441,SEARCH("-",iMind!H441,1)+1,5)),$A$2:$A$1125,$B$2:$B$1125),"")</f>
        <v>Medical Drugs</v>
      </c>
      <c r="H441" s="3" t="str">
        <f aca="false">IF(MID(iMind!H441,5*2+2+1,5)&lt;&gt;"",LOOKUP(VALUE(MID(iMind!H441,5*2+2+1,5)),$A$2:$A$1125,$B$2:$B$1125),"")</f>
        <v>Dermatologicals</v>
      </c>
      <c r="I441" s="3" t="str">
        <f aca="false">IF(MID(iMind!H441,5*3+3+1,5)&lt;&gt;"",LOOKUP(VALUE(MID(iMind!H441,5*3+3+1,5)),$A$2:$A$1125,$B$2:$B$1125),"")</f>
        <v>Topical Analgesics &amp; Anti-inflammatories: Essential oil</v>
      </c>
      <c r="J441" s="3" t="str">
        <f aca="false">IF(MID(iMind!H441,5*4+4+1,5)&lt;&gt;"",LOOKUP(VALUE(MID(iMind!H441,5*4+4+1,5)),$A$2:$A$1125,$B$2:$B$1125),"")</f>
        <v/>
      </c>
      <c r="K441" s="0" t="n">
        <f aca="false">IF(J441&lt;&gt;"",5, IF(I441&lt;&gt;"",4, IF(H441&lt;&gt;"",3, IF(G441&lt;&gt;"",2, IF(F441&lt;&gt;"",1, 0)))))</f>
        <v>4</v>
      </c>
      <c r="L441" s="0" t="n">
        <v>0</v>
      </c>
      <c r="M441" s="6" t="n">
        <f aca="false">iMind!D441</f>
        <v>1</v>
      </c>
    </row>
    <row r="442" customFormat="false" ht="12.8" hidden="false" customHeight="false" outlineLevel="0" collapsed="false">
      <c r="A442" s="4" t="n">
        <f aca="false">iMind!A442</f>
        <v>10433</v>
      </c>
      <c r="B442" s="0" t="str">
        <f aca="false">iMind!B442</f>
        <v>Other Dermatologicals</v>
      </c>
      <c r="C442" s="0" t="str">
        <f aca="false">iMind!R442</f>
        <v>Dermatologicals</v>
      </c>
      <c r="D442" s="0" t="str">
        <f aca="false">IF(J442&lt;&gt;"","//"&amp;_xlfn.TEXTJOIN("//",1,F442:I442), IF(I442&lt;&gt;"","//"&amp;_xlfn.TEXTJOIN("//",1,F442:H442), IF(H442&lt;&gt;"","//"&amp;_xlfn.TEXTJOIN("//",1,F442:G442), IF(G442&lt;&gt;"","//"&amp;F442, "//"))))</f>
        <v>//Products//Medical Drugs//Dermatologicals</v>
      </c>
      <c r="E442" s="0" t="str">
        <f aca="false">iMind!H442</f>
        <v>10000-10001-10033-10433</v>
      </c>
      <c r="F442" s="5" t="str">
        <f aca="false">LOOKUP(VALUE(LEFT(iMind!H442,SEARCH("-",iMind!H442,1)-1)),$A$2:$A$1125,$B$2:$B$1125)</f>
        <v>Products</v>
      </c>
      <c r="G442" s="5" t="str">
        <f aca="false">IF(MID(iMind!H442,SEARCH("-",iMind!H442,1)+1,5)&lt;&gt;"",LOOKUP(VALUE(MID(iMind!H442,SEARCH("-",iMind!H442,1)+1,5)),$A$2:$A$1125,$B$2:$B$1125),"")</f>
        <v>Medical Drugs</v>
      </c>
      <c r="H442" s="3" t="str">
        <f aca="false">IF(MID(iMind!H442,5*2+2+1,5)&lt;&gt;"",LOOKUP(VALUE(MID(iMind!H442,5*2+2+1,5)),$A$2:$A$1125,$B$2:$B$1125),"")</f>
        <v>Dermatologicals</v>
      </c>
      <c r="I442" s="3" t="str">
        <f aca="false">IF(MID(iMind!H442,5*3+3+1,5)&lt;&gt;"",LOOKUP(VALUE(MID(iMind!H442,5*3+3+1,5)),$A$2:$A$1125,$B$2:$B$1125),"")</f>
        <v>Other Dermatologicals</v>
      </c>
      <c r="J442" s="3" t="str">
        <f aca="false">IF(MID(iMind!H442,5*4+4+1,5)&lt;&gt;"",LOOKUP(VALUE(MID(iMind!H442,5*4+4+1,5)),$A$2:$A$1125,$B$2:$B$1125),"")</f>
        <v/>
      </c>
      <c r="K442" s="0" t="n">
        <f aca="false">IF(J442&lt;&gt;"",5, IF(I442&lt;&gt;"",4, IF(H442&lt;&gt;"",3, IF(G442&lt;&gt;"",2, IF(F442&lt;&gt;"",1, 0)))))</f>
        <v>4</v>
      </c>
      <c r="L442" s="0" t="n">
        <v>0</v>
      </c>
      <c r="M442" s="6" t="n">
        <f aca="false">iMind!D442</f>
        <v>1</v>
      </c>
    </row>
    <row r="443" customFormat="false" ht="12.8" hidden="false" customHeight="false" outlineLevel="0" collapsed="false">
      <c r="A443" s="4" t="n">
        <f aca="false">iMind!A443</f>
        <v>10434</v>
      </c>
      <c r="B443" s="0" t="str">
        <f aca="false">iMind!B443</f>
        <v>Treatment of dundruff</v>
      </c>
      <c r="C443" s="0" t="str">
        <f aca="false">iMind!R443</f>
        <v>Dermatologicals</v>
      </c>
      <c r="D443" s="0" t="str">
        <f aca="false">IF(J443&lt;&gt;"","//"&amp;_xlfn.TEXTJOIN("//",1,F443:I443), IF(I443&lt;&gt;"","//"&amp;_xlfn.TEXTJOIN("//",1,F443:H443), IF(H443&lt;&gt;"","//"&amp;_xlfn.TEXTJOIN("//",1,F443:G443), IF(G443&lt;&gt;"","//"&amp;F443, "//"))))</f>
        <v>//Products//Medical Drugs//Dermatologicals</v>
      </c>
      <c r="E443" s="0" t="str">
        <f aca="false">iMind!H443</f>
        <v>10000-10001-10033-10434</v>
      </c>
      <c r="F443" s="5" t="str">
        <f aca="false">LOOKUP(VALUE(LEFT(iMind!H443,SEARCH("-",iMind!H443,1)-1)),$A$2:$A$1125,$B$2:$B$1125)</f>
        <v>Products</v>
      </c>
      <c r="G443" s="5" t="str">
        <f aca="false">IF(MID(iMind!H443,SEARCH("-",iMind!H443,1)+1,5)&lt;&gt;"",LOOKUP(VALUE(MID(iMind!H443,SEARCH("-",iMind!H443,1)+1,5)),$A$2:$A$1125,$B$2:$B$1125),"")</f>
        <v>Medical Drugs</v>
      </c>
      <c r="H443" s="3" t="str">
        <f aca="false">IF(MID(iMind!H443,5*2+2+1,5)&lt;&gt;"",LOOKUP(VALUE(MID(iMind!H443,5*2+2+1,5)),$A$2:$A$1125,$B$2:$B$1125),"")</f>
        <v>Dermatologicals</v>
      </c>
      <c r="I443" s="3" t="str">
        <f aca="false">IF(MID(iMind!H443,5*3+3+1,5)&lt;&gt;"",LOOKUP(VALUE(MID(iMind!H443,5*3+3+1,5)),$A$2:$A$1125,$B$2:$B$1125),"")</f>
        <v>Treatment of dundruff</v>
      </c>
      <c r="J443" s="3" t="str">
        <f aca="false">IF(MID(iMind!H443,5*4+4+1,5)&lt;&gt;"",LOOKUP(VALUE(MID(iMind!H443,5*4+4+1,5)),$A$2:$A$1125,$B$2:$B$1125),"")</f>
        <v/>
      </c>
      <c r="K443" s="0" t="n">
        <f aca="false">IF(J443&lt;&gt;"",5, IF(I443&lt;&gt;"",4, IF(H443&lt;&gt;"",3, IF(G443&lt;&gt;"",2, IF(F443&lt;&gt;"",1, 0)))))</f>
        <v>4</v>
      </c>
      <c r="L443" s="0" t="n">
        <v>0</v>
      </c>
      <c r="M443" s="6" t="n">
        <f aca="false">iMind!D443</f>
        <v>1</v>
      </c>
    </row>
    <row r="444" customFormat="false" ht="12.8" hidden="false" customHeight="false" outlineLevel="0" collapsed="false">
      <c r="A444" s="4" t="n">
        <f aca="false">iMind!A444</f>
        <v>10435</v>
      </c>
      <c r="B444" s="0" t="str">
        <f aca="false">iMind!B444</f>
        <v>Others</v>
      </c>
      <c r="C444" s="0" t="str">
        <f aca="false">iMind!R444</f>
        <v>Dermatologicals</v>
      </c>
      <c r="D444" s="0" t="str">
        <f aca="false">IF(J444&lt;&gt;"","//"&amp;_xlfn.TEXTJOIN("//",1,F444:I444), IF(I444&lt;&gt;"","//"&amp;_xlfn.TEXTJOIN("//",1,F444:H444), IF(H444&lt;&gt;"","//"&amp;_xlfn.TEXTJOIN("//",1,F444:G444), IF(G444&lt;&gt;"","//"&amp;F444, "//"))))</f>
        <v>//Products//Medical Drugs//Dermatologicals</v>
      </c>
      <c r="E444" s="0" t="str">
        <f aca="false">iMind!H444</f>
        <v>10000-10001-10033-10435</v>
      </c>
      <c r="F444" s="5" t="str">
        <f aca="false">LOOKUP(VALUE(LEFT(iMind!H444,SEARCH("-",iMind!H444,1)-1)),$A$2:$A$1125,$B$2:$B$1125)</f>
        <v>Products</v>
      </c>
      <c r="G444" s="5" t="str">
        <f aca="false">IF(MID(iMind!H444,SEARCH("-",iMind!H444,1)+1,5)&lt;&gt;"",LOOKUP(VALUE(MID(iMind!H444,SEARCH("-",iMind!H444,1)+1,5)),$A$2:$A$1125,$B$2:$B$1125),"")</f>
        <v>Medical Drugs</v>
      </c>
      <c r="H444" s="3" t="str">
        <f aca="false">IF(MID(iMind!H444,5*2+2+1,5)&lt;&gt;"",LOOKUP(VALUE(MID(iMind!H444,5*2+2+1,5)),$A$2:$A$1125,$B$2:$B$1125),"")</f>
        <v>Dermatologicals</v>
      </c>
      <c r="I444" s="3" t="str">
        <f aca="false">IF(MID(iMind!H444,5*3+3+1,5)&lt;&gt;"",LOOKUP(VALUE(MID(iMind!H444,5*3+3+1,5)),$A$2:$A$1125,$B$2:$B$1125),"")</f>
        <v>Others</v>
      </c>
      <c r="J444" s="3" t="str">
        <f aca="false">IF(MID(iMind!H444,5*4+4+1,5)&lt;&gt;"",LOOKUP(VALUE(MID(iMind!H444,5*4+4+1,5)),$A$2:$A$1125,$B$2:$B$1125),"")</f>
        <v/>
      </c>
      <c r="K444" s="0" t="n">
        <f aca="false">IF(J444&lt;&gt;"",5, IF(I444&lt;&gt;"",4, IF(H444&lt;&gt;"",3, IF(G444&lt;&gt;"",2, IF(F444&lt;&gt;"",1, 0)))))</f>
        <v>4</v>
      </c>
      <c r="L444" s="0" t="n">
        <v>0</v>
      </c>
      <c r="M444" s="6" t="n">
        <f aca="false">iMind!D444</f>
        <v>1</v>
      </c>
    </row>
    <row r="445" customFormat="false" ht="12.8" hidden="false" customHeight="false" outlineLevel="0" collapsed="false">
      <c r="A445" s="4" t="n">
        <f aca="false">iMind!A445</f>
        <v>10436</v>
      </c>
      <c r="B445" s="0" t="str">
        <f aca="false">iMind!B445</f>
        <v>Unknown</v>
      </c>
      <c r="C445" s="0" t="str">
        <f aca="false">iMind!R445</f>
        <v>Dermatologicals</v>
      </c>
      <c r="D445" s="0" t="str">
        <f aca="false">IF(J445&lt;&gt;"","//"&amp;_xlfn.TEXTJOIN("//",1,F445:I445), IF(I445&lt;&gt;"","//"&amp;_xlfn.TEXTJOIN("//",1,F445:H445), IF(H445&lt;&gt;"","//"&amp;_xlfn.TEXTJOIN("//",1,F445:G445), IF(G445&lt;&gt;"","//"&amp;F445, "//"))))</f>
        <v>//Products//Medical Drugs//Dermatologicals</v>
      </c>
      <c r="E445" s="0" t="str">
        <f aca="false">iMind!H445</f>
        <v>10000-10001-10033-10436</v>
      </c>
      <c r="F445" s="5" t="str">
        <f aca="false">LOOKUP(VALUE(LEFT(iMind!H445,SEARCH("-",iMind!H445,1)-1)),$A$2:$A$1125,$B$2:$B$1125)</f>
        <v>Products</v>
      </c>
      <c r="G445" s="5" t="str">
        <f aca="false">IF(MID(iMind!H445,SEARCH("-",iMind!H445,1)+1,5)&lt;&gt;"",LOOKUP(VALUE(MID(iMind!H445,SEARCH("-",iMind!H445,1)+1,5)),$A$2:$A$1125,$B$2:$B$1125),"")</f>
        <v>Medical Drugs</v>
      </c>
      <c r="H445" s="3" t="str">
        <f aca="false">IF(MID(iMind!H445,5*2+2+1,5)&lt;&gt;"",LOOKUP(VALUE(MID(iMind!H445,5*2+2+1,5)),$A$2:$A$1125,$B$2:$B$1125),"")</f>
        <v>Dermatologicals</v>
      </c>
      <c r="I445" s="3" t="str">
        <f aca="false">IF(MID(iMind!H445,5*3+3+1,5)&lt;&gt;"",LOOKUP(VALUE(MID(iMind!H445,5*3+3+1,5)),$A$2:$A$1125,$B$2:$B$1125),"")</f>
        <v>Unknown</v>
      </c>
      <c r="J445" s="3" t="str">
        <f aca="false">IF(MID(iMind!H445,5*4+4+1,5)&lt;&gt;"",LOOKUP(VALUE(MID(iMind!H445,5*4+4+1,5)),$A$2:$A$1125,$B$2:$B$1125),"")</f>
        <v/>
      </c>
      <c r="K445" s="0" t="n">
        <f aca="false">IF(J445&lt;&gt;"",5, IF(I445&lt;&gt;"",4, IF(H445&lt;&gt;"",3, IF(G445&lt;&gt;"",2, IF(F445&lt;&gt;"",1, 0)))))</f>
        <v>4</v>
      </c>
      <c r="L445" s="0" t="n">
        <v>0</v>
      </c>
      <c r="M445" s="6" t="n">
        <f aca="false">iMind!D445</f>
        <v>1</v>
      </c>
    </row>
    <row r="446" customFormat="false" ht="12.8" hidden="false" customHeight="false" outlineLevel="0" collapsed="false">
      <c r="A446" s="4" t="n">
        <f aca="false">iMind!A446</f>
        <v>10437</v>
      </c>
      <c r="B446" s="0" t="str">
        <f aca="false">iMind!B446</f>
        <v>Topical Antihistamines/Antipruritics : Others</v>
      </c>
      <c r="C446" s="0" t="str">
        <f aca="false">iMind!R446</f>
        <v>Dermatologicals</v>
      </c>
      <c r="D446" s="0" t="str">
        <f aca="false">IF(J446&lt;&gt;"","//"&amp;_xlfn.TEXTJOIN("//",1,F446:I446), IF(I446&lt;&gt;"","//"&amp;_xlfn.TEXTJOIN("//",1,F446:H446), IF(H446&lt;&gt;"","//"&amp;_xlfn.TEXTJOIN("//",1,F446:G446), IF(G446&lt;&gt;"","//"&amp;F446, "//"))))</f>
        <v>//Products//Medical Drugs//Dermatologicals</v>
      </c>
      <c r="E446" s="0" t="str">
        <f aca="false">iMind!H446</f>
        <v>10000-10001-10033-10437</v>
      </c>
      <c r="F446" s="5" t="str">
        <f aca="false">LOOKUP(VALUE(LEFT(iMind!H446,SEARCH("-",iMind!H446,1)-1)),$A$2:$A$1125,$B$2:$B$1125)</f>
        <v>Products</v>
      </c>
      <c r="G446" s="5" t="str">
        <f aca="false">IF(MID(iMind!H446,SEARCH("-",iMind!H446,1)+1,5)&lt;&gt;"",LOOKUP(VALUE(MID(iMind!H446,SEARCH("-",iMind!H446,1)+1,5)),$A$2:$A$1125,$B$2:$B$1125),"")</f>
        <v>Medical Drugs</v>
      </c>
      <c r="H446" s="3" t="str">
        <f aca="false">IF(MID(iMind!H446,5*2+2+1,5)&lt;&gt;"",LOOKUP(VALUE(MID(iMind!H446,5*2+2+1,5)),$A$2:$A$1125,$B$2:$B$1125),"")</f>
        <v>Dermatologicals</v>
      </c>
      <c r="I446" s="3" t="str">
        <f aca="false">IF(MID(iMind!H446,5*3+3+1,5)&lt;&gt;"",LOOKUP(VALUE(MID(iMind!H446,5*3+3+1,5)),$A$2:$A$1125,$B$2:$B$1125),"")</f>
        <v>Topical Antihistamines/Antipruritics : Others</v>
      </c>
      <c r="J446" s="3" t="str">
        <f aca="false">IF(MID(iMind!H446,5*4+4+1,5)&lt;&gt;"",LOOKUP(VALUE(MID(iMind!H446,5*4+4+1,5)),$A$2:$A$1125,$B$2:$B$1125),"")</f>
        <v/>
      </c>
      <c r="K446" s="0" t="n">
        <f aca="false">IF(J446&lt;&gt;"",5, IF(I446&lt;&gt;"",4, IF(H446&lt;&gt;"",3, IF(G446&lt;&gt;"",2, IF(F446&lt;&gt;"",1, 0)))))</f>
        <v>4</v>
      </c>
      <c r="L446" s="0" t="n">
        <v>0</v>
      </c>
      <c r="M446" s="6" t="n">
        <f aca="false">iMind!D446</f>
        <v>1</v>
      </c>
    </row>
    <row r="447" customFormat="false" ht="12.8" hidden="false" customHeight="false" outlineLevel="0" collapsed="false">
      <c r="A447" s="4" t="n">
        <f aca="false">iMind!A447</f>
        <v>10438</v>
      </c>
      <c r="B447" s="0" t="str">
        <f aca="false">iMind!B447</f>
        <v>Keratolytics: Lactic acid</v>
      </c>
      <c r="C447" s="0" t="str">
        <f aca="false">iMind!R447</f>
        <v>Dermatologicals</v>
      </c>
      <c r="D447" s="0" t="str">
        <f aca="false">IF(J447&lt;&gt;"","//"&amp;_xlfn.TEXTJOIN("//",1,F447:I447), IF(I447&lt;&gt;"","//"&amp;_xlfn.TEXTJOIN("//",1,F447:H447), IF(H447&lt;&gt;"","//"&amp;_xlfn.TEXTJOIN("//",1,F447:G447), IF(G447&lt;&gt;"","//"&amp;F447, "//"))))</f>
        <v>//Products//Medical Drugs//Dermatologicals</v>
      </c>
      <c r="E447" s="0" t="str">
        <f aca="false">iMind!H447</f>
        <v>10000-10001-10033-10438</v>
      </c>
      <c r="F447" s="5" t="str">
        <f aca="false">LOOKUP(VALUE(LEFT(iMind!H447,SEARCH("-",iMind!H447,1)-1)),$A$2:$A$1125,$B$2:$B$1125)</f>
        <v>Products</v>
      </c>
      <c r="G447" s="5" t="str">
        <f aca="false">IF(MID(iMind!H447,SEARCH("-",iMind!H447,1)+1,5)&lt;&gt;"",LOOKUP(VALUE(MID(iMind!H447,SEARCH("-",iMind!H447,1)+1,5)),$A$2:$A$1125,$B$2:$B$1125),"")</f>
        <v>Medical Drugs</v>
      </c>
      <c r="H447" s="3" t="str">
        <f aca="false">IF(MID(iMind!H447,5*2+2+1,5)&lt;&gt;"",LOOKUP(VALUE(MID(iMind!H447,5*2+2+1,5)),$A$2:$A$1125,$B$2:$B$1125),"")</f>
        <v>Dermatologicals</v>
      </c>
      <c r="I447" s="3" t="str">
        <f aca="false">IF(MID(iMind!H447,5*3+3+1,5)&lt;&gt;"",LOOKUP(VALUE(MID(iMind!H447,5*3+3+1,5)),$A$2:$A$1125,$B$2:$B$1125),"")</f>
        <v>Keratolytics: Lactic acid</v>
      </c>
      <c r="J447" s="3" t="str">
        <f aca="false">IF(MID(iMind!H447,5*4+4+1,5)&lt;&gt;"",LOOKUP(VALUE(MID(iMind!H447,5*4+4+1,5)),$A$2:$A$1125,$B$2:$B$1125),"")</f>
        <v/>
      </c>
      <c r="K447" s="0" t="n">
        <f aca="false">IF(J447&lt;&gt;"",5, IF(I447&lt;&gt;"",4, IF(H447&lt;&gt;"",3, IF(G447&lt;&gt;"",2, IF(F447&lt;&gt;"",1, 0)))))</f>
        <v>4</v>
      </c>
      <c r="L447" s="0" t="n">
        <v>0</v>
      </c>
      <c r="M447" s="6" t="n">
        <f aca="false">iMind!D447</f>
        <v>1</v>
      </c>
    </row>
    <row r="448" customFormat="false" ht="12.8" hidden="false" customHeight="false" outlineLevel="0" collapsed="false">
      <c r="A448" s="4" t="n">
        <f aca="false">iMind!A448</f>
        <v>10439</v>
      </c>
      <c r="B448" s="0" t="str">
        <f aca="false">iMind!B448</f>
        <v>Topical Fungicides &amp; Antiparasites: Conazole</v>
      </c>
      <c r="C448" s="0" t="str">
        <f aca="false">iMind!R448</f>
        <v>Dermatologicals</v>
      </c>
      <c r="D448" s="0" t="str">
        <f aca="false">IF(J448&lt;&gt;"","//"&amp;_xlfn.TEXTJOIN("//",1,F448:I448), IF(I448&lt;&gt;"","//"&amp;_xlfn.TEXTJOIN("//",1,F448:H448), IF(H448&lt;&gt;"","//"&amp;_xlfn.TEXTJOIN("//",1,F448:G448), IF(G448&lt;&gt;"","//"&amp;F448, "//"))))</f>
        <v>//Products//Medical Drugs//Dermatologicals</v>
      </c>
      <c r="E448" s="0" t="str">
        <f aca="false">iMind!H448</f>
        <v>10000-10001-10033-10439</v>
      </c>
      <c r="F448" s="5" t="str">
        <f aca="false">LOOKUP(VALUE(LEFT(iMind!H448,SEARCH("-",iMind!H448,1)-1)),$A$2:$A$1125,$B$2:$B$1125)</f>
        <v>Products</v>
      </c>
      <c r="G448" s="5" t="str">
        <f aca="false">IF(MID(iMind!H448,SEARCH("-",iMind!H448,1)+1,5)&lt;&gt;"",LOOKUP(VALUE(MID(iMind!H448,SEARCH("-",iMind!H448,1)+1,5)),$A$2:$A$1125,$B$2:$B$1125),"")</f>
        <v>Medical Drugs</v>
      </c>
      <c r="H448" s="3" t="str">
        <f aca="false">IF(MID(iMind!H448,5*2+2+1,5)&lt;&gt;"",LOOKUP(VALUE(MID(iMind!H448,5*2+2+1,5)),$A$2:$A$1125,$B$2:$B$1125),"")</f>
        <v>Dermatologicals</v>
      </c>
      <c r="I448" s="3" t="str">
        <f aca="false">IF(MID(iMind!H448,5*3+3+1,5)&lt;&gt;"",LOOKUP(VALUE(MID(iMind!H448,5*3+3+1,5)),$A$2:$A$1125,$B$2:$B$1125),"")</f>
        <v>Topical Fungicides &amp; Antiparasites: Conazole</v>
      </c>
      <c r="J448" s="3" t="str">
        <f aca="false">IF(MID(iMind!H448,5*4+4+1,5)&lt;&gt;"",LOOKUP(VALUE(MID(iMind!H448,5*4+4+1,5)),$A$2:$A$1125,$B$2:$B$1125),"")</f>
        <v/>
      </c>
      <c r="K448" s="0" t="n">
        <f aca="false">IF(J448&lt;&gt;"",5, IF(I448&lt;&gt;"",4, IF(H448&lt;&gt;"",3, IF(G448&lt;&gt;"",2, IF(F448&lt;&gt;"",1, 0)))))</f>
        <v>4</v>
      </c>
      <c r="L448" s="0" t="n">
        <v>0</v>
      </c>
      <c r="M448" s="6" t="n">
        <f aca="false">iMind!D448</f>
        <v>1</v>
      </c>
    </row>
    <row r="449" customFormat="false" ht="12.8" hidden="false" customHeight="false" outlineLevel="0" collapsed="false">
      <c r="A449" s="4" t="n">
        <f aca="false">iMind!A449</f>
        <v>10440</v>
      </c>
      <c r="B449" s="0" t="str">
        <f aca="false">iMind!B449</f>
        <v>Topical Fungicides &amp; Antiparasites: Organochlorine</v>
      </c>
      <c r="C449" s="0" t="str">
        <f aca="false">iMind!R449</f>
        <v>Dermatologicals</v>
      </c>
      <c r="D449" s="0" t="str">
        <f aca="false">IF(J449&lt;&gt;"","//"&amp;_xlfn.TEXTJOIN("//",1,F449:I449), IF(I449&lt;&gt;"","//"&amp;_xlfn.TEXTJOIN("//",1,F449:H449), IF(H449&lt;&gt;"","//"&amp;_xlfn.TEXTJOIN("//",1,F449:G449), IF(G449&lt;&gt;"","//"&amp;F449, "//"))))</f>
        <v>//Products//Medical Drugs//Dermatologicals</v>
      </c>
      <c r="E449" s="0" t="str">
        <f aca="false">iMind!H449</f>
        <v>10000-10001-10033-10440</v>
      </c>
      <c r="F449" s="5" t="str">
        <f aca="false">LOOKUP(VALUE(LEFT(iMind!H449,SEARCH("-",iMind!H449,1)-1)),$A$2:$A$1125,$B$2:$B$1125)</f>
        <v>Products</v>
      </c>
      <c r="G449" s="5" t="str">
        <f aca="false">IF(MID(iMind!H449,SEARCH("-",iMind!H449,1)+1,5)&lt;&gt;"",LOOKUP(VALUE(MID(iMind!H449,SEARCH("-",iMind!H449,1)+1,5)),$A$2:$A$1125,$B$2:$B$1125),"")</f>
        <v>Medical Drugs</v>
      </c>
      <c r="H449" s="3" t="str">
        <f aca="false">IF(MID(iMind!H449,5*2+2+1,5)&lt;&gt;"",LOOKUP(VALUE(MID(iMind!H449,5*2+2+1,5)),$A$2:$A$1125,$B$2:$B$1125),"")</f>
        <v>Dermatologicals</v>
      </c>
      <c r="I449" s="3" t="str">
        <f aca="false">IF(MID(iMind!H449,5*3+3+1,5)&lt;&gt;"",LOOKUP(VALUE(MID(iMind!H449,5*3+3+1,5)),$A$2:$A$1125,$B$2:$B$1125),"")</f>
        <v>Topical Fungicides &amp; Antiparasites: Organochlorine</v>
      </c>
      <c r="J449" s="3" t="str">
        <f aca="false">IF(MID(iMind!H449,5*4+4+1,5)&lt;&gt;"",LOOKUP(VALUE(MID(iMind!H449,5*4+4+1,5)),$A$2:$A$1125,$B$2:$B$1125),"")</f>
        <v/>
      </c>
      <c r="K449" s="0" t="n">
        <f aca="false">IF(J449&lt;&gt;"",5, IF(I449&lt;&gt;"",4, IF(H449&lt;&gt;"",3, IF(G449&lt;&gt;"",2, IF(F449&lt;&gt;"",1, 0)))))</f>
        <v>4</v>
      </c>
      <c r="L449" s="0" t="n">
        <v>0</v>
      </c>
      <c r="M449" s="6" t="n">
        <f aca="false">iMind!D449</f>
        <v>1</v>
      </c>
    </row>
    <row r="450" customFormat="false" ht="12.8" hidden="false" customHeight="false" outlineLevel="0" collapsed="false">
      <c r="A450" s="4" t="n">
        <f aca="false">iMind!A450</f>
        <v>10441</v>
      </c>
      <c r="B450" s="0" t="str">
        <f aca="false">iMind!B450</f>
        <v>Topical Fungicides &amp; Antiparasites: Others e.g. Sulphur</v>
      </c>
      <c r="C450" s="0" t="str">
        <f aca="false">iMind!R450</f>
        <v>Dermatologicals</v>
      </c>
      <c r="D450" s="0" t="str">
        <f aca="false">IF(J450&lt;&gt;"","//"&amp;_xlfn.TEXTJOIN("//",1,F450:I450), IF(I450&lt;&gt;"","//"&amp;_xlfn.TEXTJOIN("//",1,F450:H450), IF(H450&lt;&gt;"","//"&amp;_xlfn.TEXTJOIN("//",1,F450:G450), IF(G450&lt;&gt;"","//"&amp;F450, "//"))))</f>
        <v>//Products//Medical Drugs//Dermatologicals</v>
      </c>
      <c r="E450" s="0" t="str">
        <f aca="false">iMind!H450</f>
        <v>10000-10001-10033-10441</v>
      </c>
      <c r="F450" s="5" t="str">
        <f aca="false">LOOKUP(VALUE(LEFT(iMind!H450,SEARCH("-",iMind!H450,1)-1)),$A$2:$A$1125,$B$2:$B$1125)</f>
        <v>Products</v>
      </c>
      <c r="G450" s="5" t="str">
        <f aca="false">IF(MID(iMind!H450,SEARCH("-",iMind!H450,1)+1,5)&lt;&gt;"",LOOKUP(VALUE(MID(iMind!H450,SEARCH("-",iMind!H450,1)+1,5)),$A$2:$A$1125,$B$2:$B$1125),"")</f>
        <v>Medical Drugs</v>
      </c>
      <c r="H450" s="3" t="str">
        <f aca="false">IF(MID(iMind!H450,5*2+2+1,5)&lt;&gt;"",LOOKUP(VALUE(MID(iMind!H450,5*2+2+1,5)),$A$2:$A$1125,$B$2:$B$1125),"")</f>
        <v>Dermatologicals</v>
      </c>
      <c r="I450" s="3" t="str">
        <f aca="false">IF(MID(iMind!H450,5*3+3+1,5)&lt;&gt;"",LOOKUP(VALUE(MID(iMind!H450,5*3+3+1,5)),$A$2:$A$1125,$B$2:$B$1125),"")</f>
        <v>Topical Fungicides &amp; Antiparasites: Others e.g. Sulphur</v>
      </c>
      <c r="J450" s="3" t="str">
        <f aca="false">IF(MID(iMind!H450,5*4+4+1,5)&lt;&gt;"",LOOKUP(VALUE(MID(iMind!H450,5*4+4+1,5)),$A$2:$A$1125,$B$2:$B$1125),"")</f>
        <v/>
      </c>
      <c r="K450" s="0" t="n">
        <f aca="false">IF(J450&lt;&gt;"",5, IF(I450&lt;&gt;"",4, IF(H450&lt;&gt;"",3, IF(G450&lt;&gt;"",2, IF(F450&lt;&gt;"",1, 0)))))</f>
        <v>4</v>
      </c>
      <c r="L450" s="0" t="n">
        <v>0</v>
      </c>
      <c r="M450" s="6" t="n">
        <f aca="false">iMind!D450</f>
        <v>1</v>
      </c>
    </row>
    <row r="451" customFormat="false" ht="12.8" hidden="false" customHeight="false" outlineLevel="0" collapsed="false">
      <c r="A451" s="4" t="n">
        <f aca="false">iMind!A451</f>
        <v>10442</v>
      </c>
      <c r="B451" s="0" t="str">
        <f aca="false">iMind!B451</f>
        <v>Topical Fungicides &amp; Antiparasites: Unknown</v>
      </c>
      <c r="C451" s="0" t="str">
        <f aca="false">iMind!R451</f>
        <v>Dermatologicals</v>
      </c>
      <c r="D451" s="0" t="str">
        <f aca="false">IF(J451&lt;&gt;"","//"&amp;_xlfn.TEXTJOIN("//",1,F451:I451), IF(I451&lt;&gt;"","//"&amp;_xlfn.TEXTJOIN("//",1,F451:H451), IF(H451&lt;&gt;"","//"&amp;_xlfn.TEXTJOIN("//",1,F451:G451), IF(G451&lt;&gt;"","//"&amp;F451, "//"))))</f>
        <v>//Products//Medical Drugs//Dermatologicals</v>
      </c>
      <c r="E451" s="0" t="str">
        <f aca="false">iMind!H451</f>
        <v>10000-10001-10033-10442</v>
      </c>
      <c r="F451" s="5" t="str">
        <f aca="false">LOOKUP(VALUE(LEFT(iMind!H451,SEARCH("-",iMind!H451,1)-1)),$A$2:$A$1125,$B$2:$B$1125)</f>
        <v>Products</v>
      </c>
      <c r="G451" s="5" t="str">
        <f aca="false">IF(MID(iMind!H451,SEARCH("-",iMind!H451,1)+1,5)&lt;&gt;"",LOOKUP(VALUE(MID(iMind!H451,SEARCH("-",iMind!H451,1)+1,5)),$A$2:$A$1125,$B$2:$B$1125),"")</f>
        <v>Medical Drugs</v>
      </c>
      <c r="H451" s="3" t="str">
        <f aca="false">IF(MID(iMind!H451,5*2+2+1,5)&lt;&gt;"",LOOKUP(VALUE(MID(iMind!H451,5*2+2+1,5)),$A$2:$A$1125,$B$2:$B$1125),"")</f>
        <v>Dermatologicals</v>
      </c>
      <c r="I451" s="3" t="str">
        <f aca="false">IF(MID(iMind!H451,5*3+3+1,5)&lt;&gt;"",LOOKUP(VALUE(MID(iMind!H451,5*3+3+1,5)),$A$2:$A$1125,$B$2:$B$1125),"")</f>
        <v>Topical Fungicides &amp; Antiparasites: Unknown</v>
      </c>
      <c r="J451" s="3" t="str">
        <f aca="false">IF(MID(iMind!H451,5*4+4+1,5)&lt;&gt;"",LOOKUP(VALUE(MID(iMind!H451,5*4+4+1,5)),$A$2:$A$1125,$B$2:$B$1125),"")</f>
        <v/>
      </c>
      <c r="K451" s="0" t="n">
        <f aca="false">IF(J451&lt;&gt;"",5, IF(I451&lt;&gt;"",4, IF(H451&lt;&gt;"",3, IF(G451&lt;&gt;"",2, IF(F451&lt;&gt;"",1, 0)))))</f>
        <v>4</v>
      </c>
      <c r="L451" s="0" t="n">
        <v>0</v>
      </c>
      <c r="M451" s="6" t="n">
        <f aca="false">iMind!D451</f>
        <v>1</v>
      </c>
    </row>
    <row r="452" customFormat="false" ht="12.8" hidden="false" customHeight="false" outlineLevel="0" collapsed="false">
      <c r="A452" s="4" t="n">
        <f aca="false">iMind!A452</f>
        <v>10443</v>
      </c>
      <c r="B452" s="0" t="str">
        <f aca="false">iMind!B452</f>
        <v>Topical Fungicides &amp; Antiparasites: Pyrethroid</v>
      </c>
      <c r="C452" s="0" t="str">
        <f aca="false">iMind!R452</f>
        <v>Dermatologicals</v>
      </c>
      <c r="D452" s="0" t="str">
        <f aca="false">IF(J452&lt;&gt;"","//"&amp;_xlfn.TEXTJOIN("//",1,F452:I452), IF(I452&lt;&gt;"","//"&amp;_xlfn.TEXTJOIN("//",1,F452:H452), IF(H452&lt;&gt;"","//"&amp;_xlfn.TEXTJOIN("//",1,F452:G452), IF(G452&lt;&gt;"","//"&amp;F452, "//"))))</f>
        <v>//Products//Medical Drugs//Dermatologicals</v>
      </c>
      <c r="E452" s="0" t="str">
        <f aca="false">iMind!H452</f>
        <v>10000-10001-10033-10443</v>
      </c>
      <c r="F452" s="5" t="str">
        <f aca="false">LOOKUP(VALUE(LEFT(iMind!H452,SEARCH("-",iMind!H452,1)-1)),$A$2:$A$1125,$B$2:$B$1125)</f>
        <v>Products</v>
      </c>
      <c r="G452" s="5" t="str">
        <f aca="false">IF(MID(iMind!H452,SEARCH("-",iMind!H452,1)+1,5)&lt;&gt;"",LOOKUP(VALUE(MID(iMind!H452,SEARCH("-",iMind!H452,1)+1,5)),$A$2:$A$1125,$B$2:$B$1125),"")</f>
        <v>Medical Drugs</v>
      </c>
      <c r="H452" s="3" t="str">
        <f aca="false">IF(MID(iMind!H452,5*2+2+1,5)&lt;&gt;"",LOOKUP(VALUE(MID(iMind!H452,5*2+2+1,5)),$A$2:$A$1125,$B$2:$B$1125),"")</f>
        <v>Dermatologicals</v>
      </c>
      <c r="I452" s="3" t="str">
        <f aca="false">IF(MID(iMind!H452,5*3+3+1,5)&lt;&gt;"",LOOKUP(VALUE(MID(iMind!H452,5*3+3+1,5)),$A$2:$A$1125,$B$2:$B$1125),"")</f>
        <v>Topical Fungicides &amp; Antiparasites: Pyrethroid</v>
      </c>
      <c r="J452" s="3" t="str">
        <f aca="false">IF(MID(iMind!H452,5*4+4+1,5)&lt;&gt;"",LOOKUP(VALUE(MID(iMind!H452,5*4+4+1,5)),$A$2:$A$1125,$B$2:$B$1125),"")</f>
        <v/>
      </c>
      <c r="K452" s="0" t="n">
        <f aca="false">IF(J452&lt;&gt;"",5, IF(I452&lt;&gt;"",4, IF(H452&lt;&gt;"",3, IF(G452&lt;&gt;"",2, IF(F452&lt;&gt;"",1, 0)))))</f>
        <v>4</v>
      </c>
      <c r="L452" s="0" t="n">
        <v>0</v>
      </c>
      <c r="M452" s="6" t="n">
        <f aca="false">iMind!D452</f>
        <v>1</v>
      </c>
    </row>
    <row r="453" customFormat="false" ht="12.8" hidden="false" customHeight="false" outlineLevel="0" collapsed="false">
      <c r="A453" s="4" t="n">
        <f aca="false">iMind!A453</f>
        <v>10444</v>
      </c>
      <c r="B453" s="0" t="str">
        <f aca="false">iMind!B453</f>
        <v>Topical Analgesics &amp; Anti-inflammatories: Methyl salicylate</v>
      </c>
      <c r="C453" s="0" t="str">
        <f aca="false">iMind!R453</f>
        <v>Dermatologicals</v>
      </c>
      <c r="D453" s="0" t="str">
        <f aca="false">IF(J453&lt;&gt;"","//"&amp;_xlfn.TEXTJOIN("//",1,F453:I453), IF(I453&lt;&gt;"","//"&amp;_xlfn.TEXTJOIN("//",1,F453:H453), IF(H453&lt;&gt;"","//"&amp;_xlfn.TEXTJOIN("//",1,F453:G453), IF(G453&lt;&gt;"","//"&amp;F453, "//"))))</f>
        <v>//Products//Medical Drugs//Dermatologicals</v>
      </c>
      <c r="E453" s="0" t="str">
        <f aca="false">iMind!H453</f>
        <v>10000-10001-10033-10444</v>
      </c>
      <c r="F453" s="5" t="str">
        <f aca="false">LOOKUP(VALUE(LEFT(iMind!H453,SEARCH("-",iMind!H453,1)-1)),$A$2:$A$1125,$B$2:$B$1125)</f>
        <v>Products</v>
      </c>
      <c r="G453" s="5" t="str">
        <f aca="false">IF(MID(iMind!H453,SEARCH("-",iMind!H453,1)+1,5)&lt;&gt;"",LOOKUP(VALUE(MID(iMind!H453,SEARCH("-",iMind!H453,1)+1,5)),$A$2:$A$1125,$B$2:$B$1125),"")</f>
        <v>Medical Drugs</v>
      </c>
      <c r="H453" s="3" t="str">
        <f aca="false">IF(MID(iMind!H453,5*2+2+1,5)&lt;&gt;"",LOOKUP(VALUE(MID(iMind!H453,5*2+2+1,5)),$A$2:$A$1125,$B$2:$B$1125),"")</f>
        <v>Dermatologicals</v>
      </c>
      <c r="I453" s="3" t="str">
        <f aca="false">IF(MID(iMind!H453,5*3+3+1,5)&lt;&gt;"",LOOKUP(VALUE(MID(iMind!H453,5*3+3+1,5)),$A$2:$A$1125,$B$2:$B$1125),"")</f>
        <v>Topical Analgesics &amp; Anti-inflammatories: Methyl salicylate</v>
      </c>
      <c r="J453" s="3" t="str">
        <f aca="false">IF(MID(iMind!H453,5*4+4+1,5)&lt;&gt;"",LOOKUP(VALUE(MID(iMind!H453,5*4+4+1,5)),$A$2:$A$1125,$B$2:$B$1125),"")</f>
        <v/>
      </c>
      <c r="K453" s="0" t="n">
        <f aca="false">IF(J453&lt;&gt;"",5, IF(I453&lt;&gt;"",4, IF(H453&lt;&gt;"",3, IF(G453&lt;&gt;"",2, IF(F453&lt;&gt;"",1, 0)))))</f>
        <v>4</v>
      </c>
      <c r="L453" s="0" t="n">
        <v>0</v>
      </c>
      <c r="M453" s="6" t="n">
        <f aca="false">iMind!D453</f>
        <v>1</v>
      </c>
    </row>
    <row r="454" customFormat="false" ht="12.8" hidden="false" customHeight="false" outlineLevel="0" collapsed="false">
      <c r="A454" s="4" t="n">
        <f aca="false">iMind!A454</f>
        <v>10445</v>
      </c>
      <c r="B454" s="0" t="str">
        <f aca="false">iMind!B454</f>
        <v>Topical Analgesics &amp; Anti-inflammatories: Others</v>
      </c>
      <c r="C454" s="0" t="str">
        <f aca="false">iMind!R454</f>
        <v>Dermatologicals</v>
      </c>
      <c r="D454" s="0" t="str">
        <f aca="false">IF(J454&lt;&gt;"","//"&amp;_xlfn.TEXTJOIN("//",1,F454:I454), IF(I454&lt;&gt;"","//"&amp;_xlfn.TEXTJOIN("//",1,F454:H454), IF(H454&lt;&gt;"","//"&amp;_xlfn.TEXTJOIN("//",1,F454:G454), IF(G454&lt;&gt;"","//"&amp;F454, "//"))))</f>
        <v>//Products//Medical Drugs//Dermatologicals</v>
      </c>
      <c r="E454" s="0" t="str">
        <f aca="false">iMind!H454</f>
        <v>10000-10001-10033-10445</v>
      </c>
      <c r="F454" s="5" t="str">
        <f aca="false">LOOKUP(VALUE(LEFT(iMind!H454,SEARCH("-",iMind!H454,1)-1)),$A$2:$A$1125,$B$2:$B$1125)</f>
        <v>Products</v>
      </c>
      <c r="G454" s="5" t="str">
        <f aca="false">IF(MID(iMind!H454,SEARCH("-",iMind!H454,1)+1,5)&lt;&gt;"",LOOKUP(VALUE(MID(iMind!H454,SEARCH("-",iMind!H454,1)+1,5)),$A$2:$A$1125,$B$2:$B$1125),"")</f>
        <v>Medical Drugs</v>
      </c>
      <c r="H454" s="3" t="str">
        <f aca="false">IF(MID(iMind!H454,5*2+2+1,5)&lt;&gt;"",LOOKUP(VALUE(MID(iMind!H454,5*2+2+1,5)),$A$2:$A$1125,$B$2:$B$1125),"")</f>
        <v>Dermatologicals</v>
      </c>
      <c r="I454" s="3" t="str">
        <f aca="false">IF(MID(iMind!H454,5*3+3+1,5)&lt;&gt;"",LOOKUP(VALUE(MID(iMind!H454,5*3+3+1,5)),$A$2:$A$1125,$B$2:$B$1125),"")</f>
        <v>Topical Analgesics &amp; Anti-inflammatories: Others</v>
      </c>
      <c r="J454" s="3" t="str">
        <f aca="false">IF(MID(iMind!H454,5*4+4+1,5)&lt;&gt;"",LOOKUP(VALUE(MID(iMind!H454,5*4+4+1,5)),$A$2:$A$1125,$B$2:$B$1125),"")</f>
        <v/>
      </c>
      <c r="K454" s="0" t="n">
        <f aca="false">IF(J454&lt;&gt;"",5, IF(I454&lt;&gt;"",4, IF(H454&lt;&gt;"",3, IF(G454&lt;&gt;"",2, IF(F454&lt;&gt;"",1, 0)))))</f>
        <v>4</v>
      </c>
      <c r="L454" s="0" t="n">
        <v>0</v>
      </c>
      <c r="M454" s="6" t="n">
        <f aca="false">iMind!D454</f>
        <v>1</v>
      </c>
    </row>
    <row r="455" customFormat="false" ht="12.8" hidden="false" customHeight="false" outlineLevel="0" collapsed="false">
      <c r="A455" s="4" t="n">
        <f aca="false">iMind!A455</f>
        <v>10446</v>
      </c>
      <c r="B455" s="0" t="str">
        <f aca="false">iMind!B455</f>
        <v>Topical Analgesics &amp; Anti-inflammatories: Unknown</v>
      </c>
      <c r="C455" s="0" t="str">
        <f aca="false">iMind!R455</f>
        <v>Dermatologicals</v>
      </c>
      <c r="D455" s="0" t="str">
        <f aca="false">IF(J455&lt;&gt;"","//"&amp;_xlfn.TEXTJOIN("//",1,F455:I455), IF(I455&lt;&gt;"","//"&amp;_xlfn.TEXTJOIN("//",1,F455:H455), IF(H455&lt;&gt;"","//"&amp;_xlfn.TEXTJOIN("//",1,F455:G455), IF(G455&lt;&gt;"","//"&amp;F455, "//"))))</f>
        <v>//Products//Medical Drugs//Dermatologicals</v>
      </c>
      <c r="E455" s="0" t="str">
        <f aca="false">iMind!H455</f>
        <v>10000-10001-10033-10446</v>
      </c>
      <c r="F455" s="5" t="str">
        <f aca="false">LOOKUP(VALUE(LEFT(iMind!H455,SEARCH("-",iMind!H455,1)-1)),$A$2:$A$1125,$B$2:$B$1125)</f>
        <v>Products</v>
      </c>
      <c r="G455" s="5" t="str">
        <f aca="false">IF(MID(iMind!H455,SEARCH("-",iMind!H455,1)+1,5)&lt;&gt;"",LOOKUP(VALUE(MID(iMind!H455,SEARCH("-",iMind!H455,1)+1,5)),$A$2:$A$1125,$B$2:$B$1125),"")</f>
        <v>Medical Drugs</v>
      </c>
      <c r="H455" s="3" t="str">
        <f aca="false">IF(MID(iMind!H455,5*2+2+1,5)&lt;&gt;"",LOOKUP(VALUE(MID(iMind!H455,5*2+2+1,5)),$A$2:$A$1125,$B$2:$B$1125),"")</f>
        <v>Dermatologicals</v>
      </c>
      <c r="I455" s="3" t="str">
        <f aca="false">IF(MID(iMind!H455,5*3+3+1,5)&lt;&gt;"",LOOKUP(VALUE(MID(iMind!H455,5*3+3+1,5)),$A$2:$A$1125,$B$2:$B$1125),"")</f>
        <v>Topical Analgesics &amp; Anti-inflammatories: Unknown</v>
      </c>
      <c r="J455" s="3" t="str">
        <f aca="false">IF(MID(iMind!H455,5*4+4+1,5)&lt;&gt;"",LOOKUP(VALUE(MID(iMind!H455,5*4+4+1,5)),$A$2:$A$1125,$B$2:$B$1125),"")</f>
        <v/>
      </c>
      <c r="K455" s="0" t="n">
        <f aca="false">IF(J455&lt;&gt;"",5, IF(I455&lt;&gt;"",4, IF(H455&lt;&gt;"",3, IF(G455&lt;&gt;"",2, IF(F455&lt;&gt;"",1, 0)))))</f>
        <v>4</v>
      </c>
      <c r="L455" s="0" t="n">
        <v>0</v>
      </c>
      <c r="M455" s="6" t="n">
        <f aca="false">iMind!D455</f>
        <v>1</v>
      </c>
    </row>
    <row r="456" customFormat="false" ht="12.8" hidden="false" customHeight="false" outlineLevel="0" collapsed="false">
      <c r="A456" s="4" t="n">
        <f aca="false">iMind!A456</f>
        <v>10447</v>
      </c>
      <c r="B456" s="0" t="str">
        <f aca="false">iMind!B456</f>
        <v>Topical Anti-infectives: Ethanol</v>
      </c>
      <c r="C456" s="0" t="str">
        <f aca="false">iMind!R456</f>
        <v>Dermatologicals</v>
      </c>
      <c r="D456" s="0" t="str">
        <f aca="false">IF(J456&lt;&gt;"","//"&amp;_xlfn.TEXTJOIN("//",1,F456:I456), IF(I456&lt;&gt;"","//"&amp;_xlfn.TEXTJOIN("//",1,F456:H456), IF(H456&lt;&gt;"","//"&amp;_xlfn.TEXTJOIN("//",1,F456:G456), IF(G456&lt;&gt;"","//"&amp;F456, "//"))))</f>
        <v>//Products//Medical Drugs//Dermatologicals</v>
      </c>
      <c r="E456" s="0" t="str">
        <f aca="false">iMind!H456</f>
        <v>10000-10001-10033-10447</v>
      </c>
      <c r="F456" s="5" t="str">
        <f aca="false">LOOKUP(VALUE(LEFT(iMind!H456,SEARCH("-",iMind!H456,1)-1)),$A$2:$A$1125,$B$2:$B$1125)</f>
        <v>Products</v>
      </c>
      <c r="G456" s="5" t="str">
        <f aca="false">IF(MID(iMind!H456,SEARCH("-",iMind!H456,1)+1,5)&lt;&gt;"",LOOKUP(VALUE(MID(iMind!H456,SEARCH("-",iMind!H456,1)+1,5)),$A$2:$A$1125,$B$2:$B$1125),"")</f>
        <v>Medical Drugs</v>
      </c>
      <c r="H456" s="3" t="str">
        <f aca="false">IF(MID(iMind!H456,5*2+2+1,5)&lt;&gt;"",LOOKUP(VALUE(MID(iMind!H456,5*2+2+1,5)),$A$2:$A$1125,$B$2:$B$1125),"")</f>
        <v>Dermatologicals</v>
      </c>
      <c r="I456" s="3" t="str">
        <f aca="false">IF(MID(iMind!H456,5*3+3+1,5)&lt;&gt;"",LOOKUP(VALUE(MID(iMind!H456,5*3+3+1,5)),$A$2:$A$1125,$B$2:$B$1125),"")</f>
        <v>Topical Anti-infectives: Ethanol</v>
      </c>
      <c r="J456" s="3" t="str">
        <f aca="false">IF(MID(iMind!H456,5*4+4+1,5)&lt;&gt;"",LOOKUP(VALUE(MID(iMind!H456,5*4+4+1,5)),$A$2:$A$1125,$B$2:$B$1125),"")</f>
        <v/>
      </c>
      <c r="K456" s="0" t="n">
        <f aca="false">IF(J456&lt;&gt;"",5, IF(I456&lt;&gt;"",4, IF(H456&lt;&gt;"",3, IF(G456&lt;&gt;"",2, IF(F456&lt;&gt;"",1, 0)))))</f>
        <v>4</v>
      </c>
      <c r="L456" s="0" t="n">
        <v>0</v>
      </c>
      <c r="M456" s="6" t="n">
        <f aca="false">iMind!D456</f>
        <v>1</v>
      </c>
    </row>
    <row r="457" customFormat="false" ht="12.8" hidden="false" customHeight="false" outlineLevel="0" collapsed="false">
      <c r="A457" s="4" t="n">
        <f aca="false">iMind!A457</f>
        <v>10448</v>
      </c>
      <c r="B457" s="0" t="str">
        <f aca="false">iMind!B457</f>
        <v>Antiseptics &amp; Disinfectants: Cationic detergent</v>
      </c>
      <c r="C457" s="0" t="str">
        <f aca="false">iMind!R457</f>
        <v>Dermatologicals</v>
      </c>
      <c r="D457" s="0" t="str">
        <f aca="false">IF(J457&lt;&gt;"","//"&amp;_xlfn.TEXTJOIN("//",1,F457:I457), IF(I457&lt;&gt;"","//"&amp;_xlfn.TEXTJOIN("//",1,F457:H457), IF(H457&lt;&gt;"","//"&amp;_xlfn.TEXTJOIN("//",1,F457:G457), IF(G457&lt;&gt;"","//"&amp;F457, "//"))))</f>
        <v>//Products//Medical Drugs//Dermatologicals</v>
      </c>
      <c r="E457" s="0" t="str">
        <f aca="false">iMind!H457</f>
        <v>10000-10001-10033-10448</v>
      </c>
      <c r="F457" s="5" t="str">
        <f aca="false">LOOKUP(VALUE(LEFT(iMind!H457,SEARCH("-",iMind!H457,1)-1)),$A$2:$A$1125,$B$2:$B$1125)</f>
        <v>Products</v>
      </c>
      <c r="G457" s="5" t="str">
        <f aca="false">IF(MID(iMind!H457,SEARCH("-",iMind!H457,1)+1,5)&lt;&gt;"",LOOKUP(VALUE(MID(iMind!H457,SEARCH("-",iMind!H457,1)+1,5)),$A$2:$A$1125,$B$2:$B$1125),"")</f>
        <v>Medical Drugs</v>
      </c>
      <c r="H457" s="3" t="str">
        <f aca="false">IF(MID(iMind!H457,5*2+2+1,5)&lt;&gt;"",LOOKUP(VALUE(MID(iMind!H457,5*2+2+1,5)),$A$2:$A$1125,$B$2:$B$1125),"")</f>
        <v>Dermatologicals</v>
      </c>
      <c r="I457" s="3" t="str">
        <f aca="false">IF(MID(iMind!H457,5*3+3+1,5)&lt;&gt;"",LOOKUP(VALUE(MID(iMind!H457,5*3+3+1,5)),$A$2:$A$1125,$B$2:$B$1125),"")</f>
        <v>Antiseptics &amp; Disinfectants: Cationic detergent</v>
      </c>
      <c r="J457" s="3" t="str">
        <f aca="false">IF(MID(iMind!H457,5*4+4+1,5)&lt;&gt;"",LOOKUP(VALUE(MID(iMind!H457,5*4+4+1,5)),$A$2:$A$1125,$B$2:$B$1125),"")</f>
        <v/>
      </c>
      <c r="K457" s="0" t="n">
        <f aca="false">IF(J457&lt;&gt;"",5, IF(I457&lt;&gt;"",4, IF(H457&lt;&gt;"",3, IF(G457&lt;&gt;"",2, IF(F457&lt;&gt;"",1, 0)))))</f>
        <v>4</v>
      </c>
      <c r="L457" s="0" t="n">
        <v>0</v>
      </c>
      <c r="M457" s="6" t="n">
        <f aca="false">iMind!D457</f>
        <v>1</v>
      </c>
    </row>
    <row r="458" customFormat="false" ht="12.8" hidden="false" customHeight="false" outlineLevel="0" collapsed="false">
      <c r="A458" s="4" t="n">
        <f aca="false">iMind!A458</f>
        <v>10449</v>
      </c>
      <c r="B458" s="0" t="str">
        <f aca="false">iMind!B458</f>
        <v>Antiseptics &amp; Disinfectants: Glutaraldehyde</v>
      </c>
      <c r="C458" s="0" t="str">
        <f aca="false">iMind!R458</f>
        <v>Dermatologicals</v>
      </c>
      <c r="D458" s="0" t="str">
        <f aca="false">IF(J458&lt;&gt;"","//"&amp;_xlfn.TEXTJOIN("//",1,F458:I458), IF(I458&lt;&gt;"","//"&amp;_xlfn.TEXTJOIN("//",1,F458:H458), IF(H458&lt;&gt;"","//"&amp;_xlfn.TEXTJOIN("//",1,F458:G458), IF(G458&lt;&gt;"","//"&amp;F458, "//"))))</f>
        <v>//Products//Medical Drugs//Dermatologicals</v>
      </c>
      <c r="E458" s="0" t="str">
        <f aca="false">iMind!H458</f>
        <v>10000-10001-10033-10449</v>
      </c>
      <c r="F458" s="5" t="str">
        <f aca="false">LOOKUP(VALUE(LEFT(iMind!H458,SEARCH("-",iMind!H458,1)-1)),$A$2:$A$1125,$B$2:$B$1125)</f>
        <v>Products</v>
      </c>
      <c r="G458" s="5" t="str">
        <f aca="false">IF(MID(iMind!H458,SEARCH("-",iMind!H458,1)+1,5)&lt;&gt;"",LOOKUP(VALUE(MID(iMind!H458,SEARCH("-",iMind!H458,1)+1,5)),$A$2:$A$1125,$B$2:$B$1125),"")</f>
        <v>Medical Drugs</v>
      </c>
      <c r="H458" s="3" t="str">
        <f aca="false">IF(MID(iMind!H458,5*2+2+1,5)&lt;&gt;"",LOOKUP(VALUE(MID(iMind!H458,5*2+2+1,5)),$A$2:$A$1125,$B$2:$B$1125),"")</f>
        <v>Dermatologicals</v>
      </c>
      <c r="I458" s="3" t="str">
        <f aca="false">IF(MID(iMind!H458,5*3+3+1,5)&lt;&gt;"",LOOKUP(VALUE(MID(iMind!H458,5*3+3+1,5)),$A$2:$A$1125,$B$2:$B$1125),"")</f>
        <v>Antiseptics &amp; Disinfectants: Glutaraldehyde</v>
      </c>
      <c r="J458" s="3" t="str">
        <f aca="false">IF(MID(iMind!H458,5*4+4+1,5)&lt;&gt;"",LOOKUP(VALUE(MID(iMind!H458,5*4+4+1,5)),$A$2:$A$1125,$B$2:$B$1125),"")</f>
        <v/>
      </c>
      <c r="K458" s="0" t="n">
        <f aca="false">IF(J458&lt;&gt;"",5, IF(I458&lt;&gt;"",4, IF(H458&lt;&gt;"",3, IF(G458&lt;&gt;"",2, IF(F458&lt;&gt;"",1, 0)))))</f>
        <v>4</v>
      </c>
      <c r="L458" s="0" t="n">
        <v>0</v>
      </c>
      <c r="M458" s="6" t="n">
        <f aca="false">iMind!D458</f>
        <v>1</v>
      </c>
    </row>
    <row r="459" customFormat="false" ht="12.8" hidden="false" customHeight="false" outlineLevel="0" collapsed="false">
      <c r="A459" s="4" t="n">
        <f aca="false">iMind!A459</f>
        <v>10450</v>
      </c>
      <c r="B459" s="0" t="str">
        <f aca="false">iMind!B459</f>
        <v>Antiseptics &amp; Disinfectants: Others</v>
      </c>
      <c r="C459" s="0" t="str">
        <f aca="false">iMind!R459</f>
        <v>Dermatologicals</v>
      </c>
      <c r="D459" s="0" t="str">
        <f aca="false">IF(J459&lt;&gt;"","//"&amp;_xlfn.TEXTJOIN("//",1,F459:I459), IF(I459&lt;&gt;"","//"&amp;_xlfn.TEXTJOIN("//",1,F459:H459), IF(H459&lt;&gt;"","//"&amp;_xlfn.TEXTJOIN("//",1,F459:G459), IF(G459&lt;&gt;"","//"&amp;F459, "//"))))</f>
        <v>//Products//Medical Drugs//Dermatologicals</v>
      </c>
      <c r="E459" s="0" t="str">
        <f aca="false">iMind!H459</f>
        <v>10000-10001-10033-10450</v>
      </c>
      <c r="F459" s="5" t="str">
        <f aca="false">LOOKUP(VALUE(LEFT(iMind!H459,SEARCH("-",iMind!H459,1)-1)),$A$2:$A$1125,$B$2:$B$1125)</f>
        <v>Products</v>
      </c>
      <c r="G459" s="5" t="str">
        <f aca="false">IF(MID(iMind!H459,SEARCH("-",iMind!H459,1)+1,5)&lt;&gt;"",LOOKUP(VALUE(MID(iMind!H459,SEARCH("-",iMind!H459,1)+1,5)),$A$2:$A$1125,$B$2:$B$1125),"")</f>
        <v>Medical Drugs</v>
      </c>
      <c r="H459" s="3" t="str">
        <f aca="false">IF(MID(iMind!H459,5*2+2+1,5)&lt;&gt;"",LOOKUP(VALUE(MID(iMind!H459,5*2+2+1,5)),$A$2:$A$1125,$B$2:$B$1125),"")</f>
        <v>Dermatologicals</v>
      </c>
      <c r="I459" s="3" t="str">
        <f aca="false">IF(MID(iMind!H459,5*3+3+1,5)&lt;&gt;"",LOOKUP(VALUE(MID(iMind!H459,5*3+3+1,5)),$A$2:$A$1125,$B$2:$B$1125),"")</f>
        <v>Antiseptics &amp; Disinfectants: Others</v>
      </c>
      <c r="J459" s="3" t="str">
        <f aca="false">IF(MID(iMind!H459,5*4+4+1,5)&lt;&gt;"",LOOKUP(VALUE(MID(iMind!H459,5*4+4+1,5)),$A$2:$A$1125,$B$2:$B$1125),"")</f>
        <v/>
      </c>
      <c r="K459" s="0" t="n">
        <f aca="false">IF(J459&lt;&gt;"",5, IF(I459&lt;&gt;"",4, IF(H459&lt;&gt;"",3, IF(G459&lt;&gt;"",2, IF(F459&lt;&gt;"",1, 0)))))</f>
        <v>4</v>
      </c>
      <c r="L459" s="0" t="n">
        <v>0</v>
      </c>
      <c r="M459" s="6" t="n">
        <f aca="false">iMind!D459</f>
        <v>1</v>
      </c>
    </row>
    <row r="460" customFormat="false" ht="12.8" hidden="false" customHeight="false" outlineLevel="0" collapsed="false">
      <c r="A460" s="4" t="n">
        <f aca="false">iMind!A460</f>
        <v>10451</v>
      </c>
      <c r="B460" s="0" t="str">
        <f aca="false">iMind!B460</f>
        <v>Topical Anti-infectives: Isopropanol</v>
      </c>
      <c r="C460" s="0" t="str">
        <f aca="false">iMind!R460</f>
        <v>Dermatologicals</v>
      </c>
      <c r="D460" s="0" t="str">
        <f aca="false">IF(J460&lt;&gt;"","//"&amp;_xlfn.TEXTJOIN("//",1,F460:I460), IF(I460&lt;&gt;"","//"&amp;_xlfn.TEXTJOIN("//",1,F460:H460), IF(H460&lt;&gt;"","//"&amp;_xlfn.TEXTJOIN("//",1,F460:G460), IF(G460&lt;&gt;"","//"&amp;F460, "//"))))</f>
        <v>//Products//Medical Drugs//Dermatologicals</v>
      </c>
      <c r="E460" s="0" t="str">
        <f aca="false">iMind!H460</f>
        <v>10000-10001-10033-10451</v>
      </c>
      <c r="F460" s="5" t="str">
        <f aca="false">LOOKUP(VALUE(LEFT(iMind!H460,SEARCH("-",iMind!H460,1)-1)),$A$2:$A$1125,$B$2:$B$1125)</f>
        <v>Products</v>
      </c>
      <c r="G460" s="5" t="str">
        <f aca="false">IF(MID(iMind!H460,SEARCH("-",iMind!H460,1)+1,5)&lt;&gt;"",LOOKUP(VALUE(MID(iMind!H460,SEARCH("-",iMind!H460,1)+1,5)),$A$2:$A$1125,$B$2:$B$1125),"")</f>
        <v>Medical Drugs</v>
      </c>
      <c r="H460" s="3" t="str">
        <f aca="false">IF(MID(iMind!H460,5*2+2+1,5)&lt;&gt;"",LOOKUP(VALUE(MID(iMind!H460,5*2+2+1,5)),$A$2:$A$1125,$B$2:$B$1125),"")</f>
        <v>Dermatologicals</v>
      </c>
      <c r="I460" s="3" t="str">
        <f aca="false">IF(MID(iMind!H460,5*3+3+1,5)&lt;&gt;"",LOOKUP(VALUE(MID(iMind!H460,5*3+3+1,5)),$A$2:$A$1125,$B$2:$B$1125),"")</f>
        <v>Topical Anti-infectives: Isopropanol</v>
      </c>
      <c r="J460" s="3" t="str">
        <f aca="false">IF(MID(iMind!H460,5*4+4+1,5)&lt;&gt;"",LOOKUP(VALUE(MID(iMind!H460,5*4+4+1,5)),$A$2:$A$1125,$B$2:$B$1125),"")</f>
        <v/>
      </c>
      <c r="K460" s="0" t="n">
        <f aca="false">IF(J460&lt;&gt;"",5, IF(I460&lt;&gt;"",4, IF(H460&lt;&gt;"",3, IF(G460&lt;&gt;"",2, IF(F460&lt;&gt;"",1, 0)))))</f>
        <v>4</v>
      </c>
      <c r="L460" s="0" t="n">
        <v>0</v>
      </c>
      <c r="M460" s="6" t="n">
        <f aca="false">iMind!D460</f>
        <v>1</v>
      </c>
    </row>
    <row r="461" customFormat="false" ht="12.8" hidden="false" customHeight="false" outlineLevel="0" collapsed="false">
      <c r="A461" s="4" t="n">
        <f aca="false">iMind!A461</f>
        <v>10452</v>
      </c>
      <c r="B461" s="0" t="str">
        <f aca="false">iMind!B461</f>
        <v>Topical Anti-infectives: Others</v>
      </c>
      <c r="C461" s="0" t="str">
        <f aca="false">iMind!R461</f>
        <v>Dermatologicals</v>
      </c>
      <c r="D461" s="0" t="str">
        <f aca="false">IF(J461&lt;&gt;"","//"&amp;_xlfn.TEXTJOIN("//",1,F461:I461), IF(I461&lt;&gt;"","//"&amp;_xlfn.TEXTJOIN("//",1,F461:H461), IF(H461&lt;&gt;"","//"&amp;_xlfn.TEXTJOIN("//",1,F461:G461), IF(G461&lt;&gt;"","//"&amp;F461, "//"))))</f>
        <v>//Products//Medical Drugs//Dermatologicals</v>
      </c>
      <c r="E461" s="0" t="str">
        <f aca="false">iMind!H461</f>
        <v>10000-10001-10033-10452</v>
      </c>
      <c r="F461" s="5" t="str">
        <f aca="false">LOOKUP(VALUE(LEFT(iMind!H461,SEARCH("-",iMind!H461,1)-1)),$A$2:$A$1125,$B$2:$B$1125)</f>
        <v>Products</v>
      </c>
      <c r="G461" s="5" t="str">
        <f aca="false">IF(MID(iMind!H461,SEARCH("-",iMind!H461,1)+1,5)&lt;&gt;"",LOOKUP(VALUE(MID(iMind!H461,SEARCH("-",iMind!H461,1)+1,5)),$A$2:$A$1125,$B$2:$B$1125),"")</f>
        <v>Medical Drugs</v>
      </c>
      <c r="H461" s="3" t="str">
        <f aca="false">IF(MID(iMind!H461,5*2+2+1,5)&lt;&gt;"",LOOKUP(VALUE(MID(iMind!H461,5*2+2+1,5)),$A$2:$A$1125,$B$2:$B$1125),"")</f>
        <v>Dermatologicals</v>
      </c>
      <c r="I461" s="3" t="str">
        <f aca="false">IF(MID(iMind!H461,5*3+3+1,5)&lt;&gt;"",LOOKUP(VALUE(MID(iMind!H461,5*3+3+1,5)),$A$2:$A$1125,$B$2:$B$1125),"")</f>
        <v>Topical Anti-infectives: Others</v>
      </c>
      <c r="J461" s="3" t="str">
        <f aca="false">IF(MID(iMind!H461,5*4+4+1,5)&lt;&gt;"",LOOKUP(VALUE(MID(iMind!H461,5*4+4+1,5)),$A$2:$A$1125,$B$2:$B$1125),"")</f>
        <v/>
      </c>
      <c r="K461" s="0" t="n">
        <f aca="false">IF(J461&lt;&gt;"",5, IF(I461&lt;&gt;"",4, IF(H461&lt;&gt;"",3, IF(G461&lt;&gt;"",2, IF(F461&lt;&gt;"",1, 0)))))</f>
        <v>4</v>
      </c>
      <c r="L461" s="0" t="n">
        <v>0</v>
      </c>
      <c r="M461" s="6" t="n">
        <f aca="false">iMind!D461</f>
        <v>1</v>
      </c>
    </row>
    <row r="462" customFormat="false" ht="12.8" hidden="false" customHeight="false" outlineLevel="0" collapsed="false">
      <c r="A462" s="4" t="n">
        <f aca="false">iMind!A462</f>
        <v>10453</v>
      </c>
      <c r="B462" s="0" t="str">
        <f aca="false">iMind!B462</f>
        <v>Antiseptics &amp; Disinfectants: Hypochlorite</v>
      </c>
      <c r="C462" s="0" t="str">
        <f aca="false">iMind!R462</f>
        <v>Dermatologicals</v>
      </c>
      <c r="D462" s="0" t="str">
        <f aca="false">IF(J462&lt;&gt;"","//"&amp;_xlfn.TEXTJOIN("//",1,F462:I462), IF(I462&lt;&gt;"","//"&amp;_xlfn.TEXTJOIN("//",1,F462:H462), IF(H462&lt;&gt;"","//"&amp;_xlfn.TEXTJOIN("//",1,F462:G462), IF(G462&lt;&gt;"","//"&amp;F462, "//"))))</f>
        <v>//Products//Medical Drugs//Dermatologicals</v>
      </c>
      <c r="E462" s="0" t="str">
        <f aca="false">iMind!H462</f>
        <v>10000-10001-10033-10453</v>
      </c>
      <c r="F462" s="5" t="str">
        <f aca="false">LOOKUP(VALUE(LEFT(iMind!H462,SEARCH("-",iMind!H462,1)-1)),$A$2:$A$1125,$B$2:$B$1125)</f>
        <v>Products</v>
      </c>
      <c r="G462" s="5" t="str">
        <f aca="false">IF(MID(iMind!H462,SEARCH("-",iMind!H462,1)+1,5)&lt;&gt;"",LOOKUP(VALUE(MID(iMind!H462,SEARCH("-",iMind!H462,1)+1,5)),$A$2:$A$1125,$B$2:$B$1125),"")</f>
        <v>Medical Drugs</v>
      </c>
      <c r="H462" s="3" t="str">
        <f aca="false">IF(MID(iMind!H462,5*2+2+1,5)&lt;&gt;"",LOOKUP(VALUE(MID(iMind!H462,5*2+2+1,5)),$A$2:$A$1125,$B$2:$B$1125),"")</f>
        <v>Dermatologicals</v>
      </c>
      <c r="I462" s="3" t="str">
        <f aca="false">IF(MID(iMind!H462,5*3+3+1,5)&lt;&gt;"",LOOKUP(VALUE(MID(iMind!H462,5*3+3+1,5)),$A$2:$A$1125,$B$2:$B$1125),"")</f>
        <v>Antiseptics &amp; Disinfectants: Hypochlorite</v>
      </c>
      <c r="J462" s="3" t="str">
        <f aca="false">IF(MID(iMind!H462,5*4+4+1,5)&lt;&gt;"",LOOKUP(VALUE(MID(iMind!H462,5*4+4+1,5)),$A$2:$A$1125,$B$2:$B$1125),"")</f>
        <v/>
      </c>
      <c r="K462" s="0" t="n">
        <f aca="false">IF(J462&lt;&gt;"",5, IF(I462&lt;&gt;"",4, IF(H462&lt;&gt;"",3, IF(G462&lt;&gt;"",2, IF(F462&lt;&gt;"",1, 0)))))</f>
        <v>4</v>
      </c>
      <c r="L462" s="0" t="n">
        <v>0</v>
      </c>
      <c r="M462" s="6" t="n">
        <f aca="false">iMind!D462</f>
        <v>1</v>
      </c>
    </row>
    <row r="463" customFormat="false" ht="12.8" hidden="false" customHeight="false" outlineLevel="0" collapsed="false">
      <c r="A463" s="4" t="n">
        <f aca="false">iMind!A463</f>
        <v>10454</v>
      </c>
      <c r="B463" s="0" t="str">
        <f aca="false">iMind!B463</f>
        <v>Antiseptics &amp; Disinfectants: Alcohol</v>
      </c>
      <c r="C463" s="0" t="str">
        <f aca="false">iMind!R463</f>
        <v>Dermatologicals</v>
      </c>
      <c r="D463" s="0" t="str">
        <f aca="false">IF(J463&lt;&gt;"","//"&amp;_xlfn.TEXTJOIN("//",1,F463:I463), IF(I463&lt;&gt;"","//"&amp;_xlfn.TEXTJOIN("//",1,F463:H463), IF(H463&lt;&gt;"","//"&amp;_xlfn.TEXTJOIN("//",1,F463:G463), IF(G463&lt;&gt;"","//"&amp;F463, "//"))))</f>
        <v>//Products//Medical Drugs//Dermatologicals</v>
      </c>
      <c r="E463" s="0" t="str">
        <f aca="false">iMind!H463</f>
        <v>10000-10001-10033-10454</v>
      </c>
      <c r="F463" s="5" t="str">
        <f aca="false">LOOKUP(VALUE(LEFT(iMind!H463,SEARCH("-",iMind!H463,1)-1)),$A$2:$A$1125,$B$2:$B$1125)</f>
        <v>Products</v>
      </c>
      <c r="G463" s="5" t="str">
        <f aca="false">IF(MID(iMind!H463,SEARCH("-",iMind!H463,1)+1,5)&lt;&gt;"",LOOKUP(VALUE(MID(iMind!H463,SEARCH("-",iMind!H463,1)+1,5)),$A$2:$A$1125,$B$2:$B$1125),"")</f>
        <v>Medical Drugs</v>
      </c>
      <c r="H463" s="3" t="str">
        <f aca="false">IF(MID(iMind!H463,5*2+2+1,5)&lt;&gt;"",LOOKUP(VALUE(MID(iMind!H463,5*2+2+1,5)),$A$2:$A$1125,$B$2:$B$1125),"")</f>
        <v>Dermatologicals</v>
      </c>
      <c r="I463" s="3" t="str">
        <f aca="false">IF(MID(iMind!H463,5*3+3+1,5)&lt;&gt;"",LOOKUP(VALUE(MID(iMind!H463,5*3+3+1,5)),$A$2:$A$1125,$B$2:$B$1125),"")</f>
        <v>Antiseptics &amp; Disinfectants: Alcohol</v>
      </c>
      <c r="J463" s="3" t="str">
        <f aca="false">IF(MID(iMind!H463,5*4+4+1,5)&lt;&gt;"",LOOKUP(VALUE(MID(iMind!H463,5*4+4+1,5)),$A$2:$A$1125,$B$2:$B$1125),"")</f>
        <v/>
      </c>
      <c r="K463" s="0" t="n">
        <f aca="false">IF(J463&lt;&gt;"",5, IF(I463&lt;&gt;"",4, IF(H463&lt;&gt;"",3, IF(G463&lt;&gt;"",2, IF(F463&lt;&gt;"",1, 0)))))</f>
        <v>4</v>
      </c>
      <c r="L463" s="0" t="n">
        <v>0</v>
      </c>
      <c r="M463" s="6" t="n">
        <f aca="false">iMind!D463</f>
        <v>1</v>
      </c>
    </row>
    <row r="464" customFormat="false" ht="12.8" hidden="false" customHeight="false" outlineLevel="0" collapsed="false">
      <c r="A464" s="4" t="n">
        <f aca="false">iMind!A464</f>
        <v>10455</v>
      </c>
      <c r="B464" s="0" t="str">
        <f aca="false">iMind!B464</f>
        <v>Keratolytics: Glycolic acid</v>
      </c>
      <c r="C464" s="0" t="str">
        <f aca="false">iMind!R464</f>
        <v>Dermatologicals</v>
      </c>
      <c r="D464" s="0" t="str">
        <f aca="false">IF(J464&lt;&gt;"","//"&amp;_xlfn.TEXTJOIN("//",1,F464:I464), IF(I464&lt;&gt;"","//"&amp;_xlfn.TEXTJOIN("//",1,F464:H464), IF(H464&lt;&gt;"","//"&amp;_xlfn.TEXTJOIN("//",1,F464:G464), IF(G464&lt;&gt;"","//"&amp;F464, "//"))))</f>
        <v>//Products//Medical Drugs//Dermatologicals</v>
      </c>
      <c r="E464" s="0" t="str">
        <f aca="false">iMind!H464</f>
        <v>10000-10001-10033-10455</v>
      </c>
      <c r="F464" s="5" t="str">
        <f aca="false">LOOKUP(VALUE(LEFT(iMind!H464,SEARCH("-",iMind!H464,1)-1)),$A$2:$A$1125,$B$2:$B$1125)</f>
        <v>Products</v>
      </c>
      <c r="G464" s="5" t="str">
        <f aca="false">IF(MID(iMind!H464,SEARCH("-",iMind!H464,1)+1,5)&lt;&gt;"",LOOKUP(VALUE(MID(iMind!H464,SEARCH("-",iMind!H464,1)+1,5)),$A$2:$A$1125,$B$2:$B$1125),"")</f>
        <v>Medical Drugs</v>
      </c>
      <c r="H464" s="3" t="str">
        <f aca="false">IF(MID(iMind!H464,5*2+2+1,5)&lt;&gt;"",LOOKUP(VALUE(MID(iMind!H464,5*2+2+1,5)),$A$2:$A$1125,$B$2:$B$1125),"")</f>
        <v>Dermatologicals</v>
      </c>
      <c r="I464" s="3" t="str">
        <f aca="false">IF(MID(iMind!H464,5*3+3+1,5)&lt;&gt;"",LOOKUP(VALUE(MID(iMind!H464,5*3+3+1,5)),$A$2:$A$1125,$B$2:$B$1125),"")</f>
        <v>Keratolytics: Glycolic acid</v>
      </c>
      <c r="J464" s="3" t="str">
        <f aca="false">IF(MID(iMind!H464,5*4+4+1,5)&lt;&gt;"",LOOKUP(VALUE(MID(iMind!H464,5*4+4+1,5)),$A$2:$A$1125,$B$2:$B$1125),"")</f>
        <v/>
      </c>
      <c r="K464" s="0" t="n">
        <f aca="false">IF(J464&lt;&gt;"",5, IF(I464&lt;&gt;"",4, IF(H464&lt;&gt;"",3, IF(G464&lt;&gt;"",2, IF(F464&lt;&gt;"",1, 0)))))</f>
        <v>4</v>
      </c>
      <c r="L464" s="0" t="n">
        <v>0</v>
      </c>
      <c r="M464" s="6" t="n">
        <f aca="false">iMind!D464</f>
        <v>1</v>
      </c>
    </row>
    <row r="465" customFormat="false" ht="12.8" hidden="false" customHeight="false" outlineLevel="0" collapsed="false">
      <c r="A465" s="4" t="n">
        <f aca="false">iMind!A465</f>
        <v>10456</v>
      </c>
      <c r="B465" s="0" t="str">
        <f aca="false">iMind!B465</f>
        <v>Keratolytics: Unknown</v>
      </c>
      <c r="C465" s="0" t="str">
        <f aca="false">iMind!R465</f>
        <v>Dermatologicals</v>
      </c>
      <c r="D465" s="0" t="str">
        <f aca="false">IF(J465&lt;&gt;"","//"&amp;_xlfn.TEXTJOIN("//",1,F465:I465), IF(I465&lt;&gt;"","//"&amp;_xlfn.TEXTJOIN("//",1,F465:H465), IF(H465&lt;&gt;"","//"&amp;_xlfn.TEXTJOIN("//",1,F465:G465), IF(G465&lt;&gt;"","//"&amp;F465, "//"))))</f>
        <v>//Products//Medical Drugs//Dermatologicals</v>
      </c>
      <c r="E465" s="0" t="str">
        <f aca="false">iMind!H465</f>
        <v>10000-10001-10033-10456</v>
      </c>
      <c r="F465" s="5" t="str">
        <f aca="false">LOOKUP(VALUE(LEFT(iMind!H465,SEARCH("-",iMind!H465,1)-1)),$A$2:$A$1125,$B$2:$B$1125)</f>
        <v>Products</v>
      </c>
      <c r="G465" s="5" t="str">
        <f aca="false">IF(MID(iMind!H465,SEARCH("-",iMind!H465,1)+1,5)&lt;&gt;"",LOOKUP(VALUE(MID(iMind!H465,SEARCH("-",iMind!H465,1)+1,5)),$A$2:$A$1125,$B$2:$B$1125),"")</f>
        <v>Medical Drugs</v>
      </c>
      <c r="H465" s="3" t="str">
        <f aca="false">IF(MID(iMind!H465,5*2+2+1,5)&lt;&gt;"",LOOKUP(VALUE(MID(iMind!H465,5*2+2+1,5)),$A$2:$A$1125,$B$2:$B$1125),"")</f>
        <v>Dermatologicals</v>
      </c>
      <c r="I465" s="3" t="str">
        <f aca="false">IF(MID(iMind!H465,5*3+3+1,5)&lt;&gt;"",LOOKUP(VALUE(MID(iMind!H465,5*3+3+1,5)),$A$2:$A$1125,$B$2:$B$1125),"")</f>
        <v>Keratolytics: Unknown</v>
      </c>
      <c r="J465" s="3" t="str">
        <f aca="false">IF(MID(iMind!H465,5*4+4+1,5)&lt;&gt;"",LOOKUP(VALUE(MID(iMind!H465,5*4+4+1,5)),$A$2:$A$1125,$B$2:$B$1125),"")</f>
        <v/>
      </c>
      <c r="K465" s="0" t="n">
        <f aca="false">IF(J465&lt;&gt;"",5, IF(I465&lt;&gt;"",4, IF(H465&lt;&gt;"",3, IF(G465&lt;&gt;"",2, IF(F465&lt;&gt;"",1, 0)))))</f>
        <v>4</v>
      </c>
      <c r="L465" s="0" t="n">
        <v>0</v>
      </c>
      <c r="M465" s="6" t="n">
        <f aca="false">iMind!D465</f>
        <v>1</v>
      </c>
    </row>
    <row r="466" customFormat="false" ht="12.8" hidden="false" customHeight="false" outlineLevel="0" collapsed="false">
      <c r="A466" s="4" t="n">
        <f aca="false">iMind!A466</f>
        <v>10457</v>
      </c>
      <c r="B466" s="0" t="str">
        <f aca="false">iMind!B466</f>
        <v>Treatment of warts: TCA acid</v>
      </c>
      <c r="C466" s="0" t="str">
        <f aca="false">iMind!R466</f>
        <v>Dermatologicals</v>
      </c>
      <c r="D466" s="0" t="str">
        <f aca="false">IF(J466&lt;&gt;"","//"&amp;_xlfn.TEXTJOIN("//",1,F466:I466), IF(I466&lt;&gt;"","//"&amp;_xlfn.TEXTJOIN("//",1,F466:H466), IF(H466&lt;&gt;"","//"&amp;_xlfn.TEXTJOIN("//",1,F466:G466), IF(G466&lt;&gt;"","//"&amp;F466, "//"))))</f>
        <v>//Products//Medical Drugs//Dermatologicals</v>
      </c>
      <c r="E466" s="0" t="str">
        <f aca="false">iMind!H466</f>
        <v>10000-10001-10033-10457</v>
      </c>
      <c r="F466" s="5" t="str">
        <f aca="false">LOOKUP(VALUE(LEFT(iMind!H466,SEARCH("-",iMind!H466,1)-1)),$A$2:$A$1125,$B$2:$B$1125)</f>
        <v>Products</v>
      </c>
      <c r="G466" s="5" t="str">
        <f aca="false">IF(MID(iMind!H466,SEARCH("-",iMind!H466,1)+1,5)&lt;&gt;"",LOOKUP(VALUE(MID(iMind!H466,SEARCH("-",iMind!H466,1)+1,5)),$A$2:$A$1125,$B$2:$B$1125),"")</f>
        <v>Medical Drugs</v>
      </c>
      <c r="H466" s="3" t="str">
        <f aca="false">IF(MID(iMind!H466,5*2+2+1,5)&lt;&gt;"",LOOKUP(VALUE(MID(iMind!H466,5*2+2+1,5)),$A$2:$A$1125,$B$2:$B$1125),"")</f>
        <v>Dermatologicals</v>
      </c>
      <c r="I466" s="3" t="str">
        <f aca="false">IF(MID(iMind!H466,5*3+3+1,5)&lt;&gt;"",LOOKUP(VALUE(MID(iMind!H466,5*3+3+1,5)),$A$2:$A$1125,$B$2:$B$1125),"")</f>
        <v>Treatment of warts: TCA acid</v>
      </c>
      <c r="J466" s="3" t="str">
        <f aca="false">IF(MID(iMind!H466,5*4+4+1,5)&lt;&gt;"",LOOKUP(VALUE(MID(iMind!H466,5*4+4+1,5)),$A$2:$A$1125,$B$2:$B$1125),"")</f>
        <v/>
      </c>
      <c r="K466" s="0" t="n">
        <f aca="false">IF(J466&lt;&gt;"",5, IF(I466&lt;&gt;"",4, IF(H466&lt;&gt;"",3, IF(G466&lt;&gt;"",2, IF(F466&lt;&gt;"",1, 0)))))</f>
        <v>4</v>
      </c>
      <c r="L466" s="0" t="n">
        <v>0</v>
      </c>
      <c r="M466" s="6" t="n">
        <f aca="false">iMind!D466</f>
        <v>1</v>
      </c>
    </row>
    <row r="467" customFormat="false" ht="12.8" hidden="false" customHeight="false" outlineLevel="0" collapsed="false">
      <c r="A467" s="4" t="n">
        <f aca="false">iMind!A467</f>
        <v>10458</v>
      </c>
      <c r="B467" s="0" t="str">
        <f aca="false">iMind!B467</f>
        <v>Treatment of warts: Salicylic acid</v>
      </c>
      <c r="C467" s="0" t="str">
        <f aca="false">iMind!R467</f>
        <v>Dermatologicals</v>
      </c>
      <c r="D467" s="0" t="str">
        <f aca="false">IF(J467&lt;&gt;"","//"&amp;_xlfn.TEXTJOIN("//",1,F467:I467), IF(I467&lt;&gt;"","//"&amp;_xlfn.TEXTJOIN("//",1,F467:H467), IF(H467&lt;&gt;"","//"&amp;_xlfn.TEXTJOIN("//",1,F467:G467), IF(G467&lt;&gt;"","//"&amp;F467, "//"))))</f>
        <v>//Products//Medical Drugs//Dermatologicals</v>
      </c>
      <c r="E467" s="0" t="str">
        <f aca="false">iMind!H467</f>
        <v>10000-10001-10033-10458</v>
      </c>
      <c r="F467" s="5" t="str">
        <f aca="false">LOOKUP(VALUE(LEFT(iMind!H467,SEARCH("-",iMind!H467,1)-1)),$A$2:$A$1125,$B$2:$B$1125)</f>
        <v>Products</v>
      </c>
      <c r="G467" s="5" t="str">
        <f aca="false">IF(MID(iMind!H467,SEARCH("-",iMind!H467,1)+1,5)&lt;&gt;"",LOOKUP(VALUE(MID(iMind!H467,SEARCH("-",iMind!H467,1)+1,5)),$A$2:$A$1125,$B$2:$B$1125),"")</f>
        <v>Medical Drugs</v>
      </c>
      <c r="H467" s="3" t="str">
        <f aca="false">IF(MID(iMind!H467,5*2+2+1,5)&lt;&gt;"",LOOKUP(VALUE(MID(iMind!H467,5*2+2+1,5)),$A$2:$A$1125,$B$2:$B$1125),"")</f>
        <v>Dermatologicals</v>
      </c>
      <c r="I467" s="3" t="str">
        <f aca="false">IF(MID(iMind!H467,5*3+3+1,5)&lt;&gt;"",LOOKUP(VALUE(MID(iMind!H467,5*3+3+1,5)),$A$2:$A$1125,$B$2:$B$1125),"")</f>
        <v>Treatment of warts: Salicylic acid</v>
      </c>
      <c r="J467" s="3" t="str">
        <f aca="false">IF(MID(iMind!H467,5*4+4+1,5)&lt;&gt;"",LOOKUP(VALUE(MID(iMind!H467,5*4+4+1,5)),$A$2:$A$1125,$B$2:$B$1125),"")</f>
        <v/>
      </c>
      <c r="K467" s="0" t="n">
        <f aca="false">IF(J467&lt;&gt;"",5, IF(I467&lt;&gt;"",4, IF(H467&lt;&gt;"",3, IF(G467&lt;&gt;"",2, IF(F467&lt;&gt;"",1, 0)))))</f>
        <v>4</v>
      </c>
      <c r="L467" s="0" t="n">
        <v>0</v>
      </c>
      <c r="M467" s="6" t="n">
        <f aca="false">iMind!D467</f>
        <v>1</v>
      </c>
    </row>
    <row r="468" customFormat="false" ht="12.8" hidden="false" customHeight="false" outlineLevel="0" collapsed="false">
      <c r="A468" s="4" t="n">
        <f aca="false">iMind!A468</f>
        <v>10459</v>
      </c>
      <c r="B468" s="0" t="str">
        <f aca="false">iMind!B468</f>
        <v>Treatment of warts: Lactic acid</v>
      </c>
      <c r="C468" s="0" t="str">
        <f aca="false">iMind!R468</f>
        <v>Dermatologicals</v>
      </c>
      <c r="D468" s="0" t="str">
        <f aca="false">IF(J468&lt;&gt;"","//"&amp;_xlfn.TEXTJOIN("//",1,F468:I468), IF(I468&lt;&gt;"","//"&amp;_xlfn.TEXTJOIN("//",1,F468:H468), IF(H468&lt;&gt;"","//"&amp;_xlfn.TEXTJOIN("//",1,F468:G468), IF(G468&lt;&gt;"","//"&amp;F468, "//"))))</f>
        <v>//Products//Medical Drugs//Dermatologicals</v>
      </c>
      <c r="E468" s="0" t="str">
        <f aca="false">iMind!H468</f>
        <v>10000-10001-10033-10459</v>
      </c>
      <c r="F468" s="5" t="str">
        <f aca="false">LOOKUP(VALUE(LEFT(iMind!H468,SEARCH("-",iMind!H468,1)-1)),$A$2:$A$1125,$B$2:$B$1125)</f>
        <v>Products</v>
      </c>
      <c r="G468" s="5" t="str">
        <f aca="false">IF(MID(iMind!H468,SEARCH("-",iMind!H468,1)+1,5)&lt;&gt;"",LOOKUP(VALUE(MID(iMind!H468,SEARCH("-",iMind!H468,1)+1,5)),$A$2:$A$1125,$B$2:$B$1125),"")</f>
        <v>Medical Drugs</v>
      </c>
      <c r="H468" s="3" t="str">
        <f aca="false">IF(MID(iMind!H468,5*2+2+1,5)&lt;&gt;"",LOOKUP(VALUE(MID(iMind!H468,5*2+2+1,5)),$A$2:$A$1125,$B$2:$B$1125),"")</f>
        <v>Dermatologicals</v>
      </c>
      <c r="I468" s="3" t="str">
        <f aca="false">IF(MID(iMind!H468,5*3+3+1,5)&lt;&gt;"",LOOKUP(VALUE(MID(iMind!H468,5*3+3+1,5)),$A$2:$A$1125,$B$2:$B$1125),"")</f>
        <v>Treatment of warts: Lactic acid</v>
      </c>
      <c r="J468" s="3" t="str">
        <f aca="false">IF(MID(iMind!H468,5*4+4+1,5)&lt;&gt;"",LOOKUP(VALUE(MID(iMind!H468,5*4+4+1,5)),$A$2:$A$1125,$B$2:$B$1125),"")</f>
        <v/>
      </c>
      <c r="K468" s="0" t="n">
        <f aca="false">IF(J468&lt;&gt;"",5, IF(I468&lt;&gt;"",4, IF(H468&lt;&gt;"",3, IF(G468&lt;&gt;"",2, IF(F468&lt;&gt;"",1, 0)))))</f>
        <v>4</v>
      </c>
      <c r="L468" s="0" t="n">
        <v>0</v>
      </c>
      <c r="M468" s="6" t="n">
        <f aca="false">iMind!D468</f>
        <v>1</v>
      </c>
    </row>
    <row r="469" customFormat="false" ht="12.8" hidden="false" customHeight="false" outlineLevel="0" collapsed="false">
      <c r="A469" s="4" t="n">
        <f aca="false">iMind!A469</f>
        <v>10460</v>
      </c>
      <c r="B469" s="0" t="str">
        <f aca="false">iMind!B469</f>
        <v>Keratolytics: Benzoic acid</v>
      </c>
      <c r="C469" s="0" t="str">
        <f aca="false">iMind!R469</f>
        <v>Dermatologicals</v>
      </c>
      <c r="D469" s="0" t="str">
        <f aca="false">IF(J469&lt;&gt;"","//"&amp;_xlfn.TEXTJOIN("//",1,F469:I469), IF(I469&lt;&gt;"","//"&amp;_xlfn.TEXTJOIN("//",1,F469:H469), IF(H469&lt;&gt;"","//"&amp;_xlfn.TEXTJOIN("//",1,F469:G469), IF(G469&lt;&gt;"","//"&amp;F469, "//"))))</f>
        <v>//Products//Medical Drugs//Dermatologicals</v>
      </c>
      <c r="E469" s="0" t="str">
        <f aca="false">iMind!H469</f>
        <v>10000-10001-10033-10460</v>
      </c>
      <c r="F469" s="5" t="str">
        <f aca="false">LOOKUP(VALUE(LEFT(iMind!H469,SEARCH("-",iMind!H469,1)-1)),$A$2:$A$1125,$B$2:$B$1125)</f>
        <v>Products</v>
      </c>
      <c r="G469" s="5" t="str">
        <f aca="false">IF(MID(iMind!H469,SEARCH("-",iMind!H469,1)+1,5)&lt;&gt;"",LOOKUP(VALUE(MID(iMind!H469,SEARCH("-",iMind!H469,1)+1,5)),$A$2:$A$1125,$B$2:$B$1125),"")</f>
        <v>Medical Drugs</v>
      </c>
      <c r="H469" s="3" t="str">
        <f aca="false">IF(MID(iMind!H469,5*2+2+1,5)&lt;&gt;"",LOOKUP(VALUE(MID(iMind!H469,5*2+2+1,5)),$A$2:$A$1125,$B$2:$B$1125),"")</f>
        <v>Dermatologicals</v>
      </c>
      <c r="I469" s="3" t="str">
        <f aca="false">IF(MID(iMind!H469,5*3+3+1,5)&lt;&gt;"",LOOKUP(VALUE(MID(iMind!H469,5*3+3+1,5)),$A$2:$A$1125,$B$2:$B$1125),"")</f>
        <v>Keratolytics: Benzoic acid</v>
      </c>
      <c r="J469" s="3" t="str">
        <f aca="false">IF(MID(iMind!H469,5*4+4+1,5)&lt;&gt;"",LOOKUP(VALUE(MID(iMind!H469,5*4+4+1,5)),$A$2:$A$1125,$B$2:$B$1125),"")</f>
        <v/>
      </c>
      <c r="K469" s="0" t="n">
        <f aca="false">IF(J469&lt;&gt;"",5, IF(I469&lt;&gt;"",4, IF(H469&lt;&gt;"",3, IF(G469&lt;&gt;"",2, IF(F469&lt;&gt;"",1, 0)))))</f>
        <v>4</v>
      </c>
      <c r="L469" s="0" t="n">
        <v>0</v>
      </c>
      <c r="M469" s="6" t="n">
        <f aca="false">iMind!D469</f>
        <v>1</v>
      </c>
    </row>
    <row r="470" customFormat="false" ht="12.8" hidden="false" customHeight="false" outlineLevel="0" collapsed="false">
      <c r="A470" s="4" t="n">
        <f aca="false">iMind!A470</f>
        <v>10461</v>
      </c>
      <c r="B470" s="0" t="str">
        <f aca="false">iMind!B470</f>
        <v>Topical  Fugicides and  Antiparasites:Others</v>
      </c>
      <c r="C470" s="0" t="str">
        <f aca="false">iMind!R470</f>
        <v>Dermatologicals</v>
      </c>
      <c r="D470" s="0" t="str">
        <f aca="false">IF(J470&lt;&gt;"","//"&amp;_xlfn.TEXTJOIN("//",1,F470:I470), IF(I470&lt;&gt;"","//"&amp;_xlfn.TEXTJOIN("//",1,F470:H470), IF(H470&lt;&gt;"","//"&amp;_xlfn.TEXTJOIN("//",1,F470:G470), IF(G470&lt;&gt;"","//"&amp;F470, "//"))))</f>
        <v>//Products//Medical Drugs//Dermatologicals</v>
      </c>
      <c r="E470" s="0" t="str">
        <f aca="false">iMind!H470</f>
        <v>10000-10001-10033-10461</v>
      </c>
      <c r="F470" s="5" t="str">
        <f aca="false">LOOKUP(VALUE(LEFT(iMind!H470,SEARCH("-",iMind!H470,1)-1)),$A$2:$A$1125,$B$2:$B$1125)</f>
        <v>Products</v>
      </c>
      <c r="G470" s="5" t="str">
        <f aca="false">IF(MID(iMind!H470,SEARCH("-",iMind!H470,1)+1,5)&lt;&gt;"",LOOKUP(VALUE(MID(iMind!H470,SEARCH("-",iMind!H470,1)+1,5)),$A$2:$A$1125,$B$2:$B$1125),"")</f>
        <v>Medical Drugs</v>
      </c>
      <c r="H470" s="3" t="str">
        <f aca="false">IF(MID(iMind!H470,5*2+2+1,5)&lt;&gt;"",LOOKUP(VALUE(MID(iMind!H470,5*2+2+1,5)),$A$2:$A$1125,$B$2:$B$1125),"")</f>
        <v>Dermatologicals</v>
      </c>
      <c r="I470" s="3" t="str">
        <f aca="false">IF(MID(iMind!H470,5*3+3+1,5)&lt;&gt;"",LOOKUP(VALUE(MID(iMind!H470,5*3+3+1,5)),$A$2:$A$1125,$B$2:$B$1125),"")</f>
        <v>Topical  Fugicides and  Antiparasites:Others</v>
      </c>
      <c r="J470" s="3" t="str">
        <f aca="false">IF(MID(iMind!H470,5*4+4+1,5)&lt;&gt;"",LOOKUP(VALUE(MID(iMind!H470,5*4+4+1,5)),$A$2:$A$1125,$B$2:$B$1125),"")</f>
        <v/>
      </c>
      <c r="K470" s="0" t="n">
        <f aca="false">IF(J470&lt;&gt;"",5, IF(I470&lt;&gt;"",4, IF(H470&lt;&gt;"",3, IF(G470&lt;&gt;"",2, IF(F470&lt;&gt;"",1, 0)))))</f>
        <v>4</v>
      </c>
      <c r="L470" s="0" t="n">
        <v>0</v>
      </c>
      <c r="M470" s="6" t="n">
        <f aca="false">iMind!D470</f>
        <v>1</v>
      </c>
    </row>
    <row r="471" customFormat="false" ht="12.8" hidden="false" customHeight="false" outlineLevel="0" collapsed="false">
      <c r="A471" s="4" t="n">
        <f aca="false">iMind!A471</f>
        <v>10462</v>
      </c>
      <c r="B471" s="0" t="str">
        <f aca="false">iMind!B471</f>
        <v>Treatment of warts:Other</v>
      </c>
      <c r="C471" s="0" t="str">
        <f aca="false">iMind!R471</f>
        <v>Dermatologicals</v>
      </c>
      <c r="D471" s="0" t="str">
        <f aca="false">IF(J471&lt;&gt;"","//"&amp;_xlfn.TEXTJOIN("//",1,F471:I471), IF(I471&lt;&gt;"","//"&amp;_xlfn.TEXTJOIN("//",1,F471:H471), IF(H471&lt;&gt;"","//"&amp;_xlfn.TEXTJOIN("//",1,F471:G471), IF(G471&lt;&gt;"","//"&amp;F471, "//"))))</f>
        <v>//Products//Medical Drugs//Dermatologicals</v>
      </c>
      <c r="E471" s="0" t="str">
        <f aca="false">iMind!H471</f>
        <v>10000-10001-10033-10462</v>
      </c>
      <c r="F471" s="5" t="str">
        <f aca="false">LOOKUP(VALUE(LEFT(iMind!H471,SEARCH("-",iMind!H471,1)-1)),$A$2:$A$1125,$B$2:$B$1125)</f>
        <v>Products</v>
      </c>
      <c r="G471" s="5" t="str">
        <f aca="false">IF(MID(iMind!H471,SEARCH("-",iMind!H471,1)+1,5)&lt;&gt;"",LOOKUP(VALUE(MID(iMind!H471,SEARCH("-",iMind!H471,1)+1,5)),$A$2:$A$1125,$B$2:$B$1125),"")</f>
        <v>Medical Drugs</v>
      </c>
      <c r="H471" s="3" t="str">
        <f aca="false">IF(MID(iMind!H471,5*2+2+1,5)&lt;&gt;"",LOOKUP(VALUE(MID(iMind!H471,5*2+2+1,5)),$A$2:$A$1125,$B$2:$B$1125),"")</f>
        <v>Dermatologicals</v>
      </c>
      <c r="I471" s="3" t="str">
        <f aca="false">IF(MID(iMind!H471,5*3+3+1,5)&lt;&gt;"",LOOKUP(VALUE(MID(iMind!H471,5*3+3+1,5)),$A$2:$A$1125,$B$2:$B$1125),"")</f>
        <v>Treatment of warts:Other</v>
      </c>
      <c r="J471" s="3" t="str">
        <f aca="false">IF(MID(iMind!H471,5*4+4+1,5)&lt;&gt;"",LOOKUP(VALUE(MID(iMind!H471,5*4+4+1,5)),$A$2:$A$1125,$B$2:$B$1125),"")</f>
        <v/>
      </c>
      <c r="K471" s="0" t="n">
        <f aca="false">IF(J471&lt;&gt;"",5, IF(I471&lt;&gt;"",4, IF(H471&lt;&gt;"",3, IF(G471&lt;&gt;"",2, IF(F471&lt;&gt;"",1, 0)))))</f>
        <v>4</v>
      </c>
      <c r="L471" s="0" t="n">
        <v>0</v>
      </c>
      <c r="M471" s="6" t="n">
        <f aca="false">iMind!D471</f>
        <v>1</v>
      </c>
    </row>
    <row r="472" customFormat="false" ht="12.8" hidden="false" customHeight="false" outlineLevel="0" collapsed="false">
      <c r="A472" s="4" t="n">
        <f aca="false">iMind!A472</f>
        <v>10463</v>
      </c>
      <c r="B472" s="0" t="str">
        <f aca="false">iMind!B472</f>
        <v>Keratolytics: Other</v>
      </c>
      <c r="C472" s="0" t="str">
        <f aca="false">iMind!R472</f>
        <v>Dermatologicals</v>
      </c>
      <c r="D472" s="0" t="str">
        <f aca="false">IF(J472&lt;&gt;"","//"&amp;_xlfn.TEXTJOIN("//",1,F472:I472), IF(I472&lt;&gt;"","//"&amp;_xlfn.TEXTJOIN("//",1,F472:H472), IF(H472&lt;&gt;"","//"&amp;_xlfn.TEXTJOIN("//",1,F472:G472), IF(G472&lt;&gt;"","//"&amp;F472, "//"))))</f>
        <v>//Products//Medical Drugs//Dermatologicals</v>
      </c>
      <c r="E472" s="0" t="str">
        <f aca="false">iMind!H472</f>
        <v>10000-10001-10033-10463</v>
      </c>
      <c r="F472" s="5" t="str">
        <f aca="false">LOOKUP(VALUE(LEFT(iMind!H472,SEARCH("-",iMind!H472,1)-1)),$A$2:$A$1125,$B$2:$B$1125)</f>
        <v>Products</v>
      </c>
      <c r="G472" s="5" t="str">
        <f aca="false">IF(MID(iMind!H472,SEARCH("-",iMind!H472,1)+1,5)&lt;&gt;"",LOOKUP(VALUE(MID(iMind!H472,SEARCH("-",iMind!H472,1)+1,5)),$A$2:$A$1125,$B$2:$B$1125),"")</f>
        <v>Medical Drugs</v>
      </c>
      <c r="H472" s="3" t="str">
        <f aca="false">IF(MID(iMind!H472,5*2+2+1,5)&lt;&gt;"",LOOKUP(VALUE(MID(iMind!H472,5*2+2+1,5)),$A$2:$A$1125,$B$2:$B$1125),"")</f>
        <v>Dermatologicals</v>
      </c>
      <c r="I472" s="3" t="str">
        <f aca="false">IF(MID(iMind!H472,5*3+3+1,5)&lt;&gt;"",LOOKUP(VALUE(MID(iMind!H472,5*3+3+1,5)),$A$2:$A$1125,$B$2:$B$1125),"")</f>
        <v>Keratolytics: Other</v>
      </c>
      <c r="J472" s="3" t="str">
        <f aca="false">IF(MID(iMind!H472,5*4+4+1,5)&lt;&gt;"",LOOKUP(VALUE(MID(iMind!H472,5*4+4+1,5)),$A$2:$A$1125,$B$2:$B$1125),"")</f>
        <v/>
      </c>
      <c r="K472" s="0" t="n">
        <f aca="false">IF(J472&lt;&gt;"",5, IF(I472&lt;&gt;"",4, IF(H472&lt;&gt;"",3, IF(G472&lt;&gt;"",2, IF(F472&lt;&gt;"",1, 0)))))</f>
        <v>4</v>
      </c>
      <c r="L472" s="0" t="n">
        <v>0</v>
      </c>
      <c r="M472" s="6" t="n">
        <f aca="false">iMind!D472</f>
        <v>1</v>
      </c>
    </row>
    <row r="473" customFormat="false" ht="12.8" hidden="false" customHeight="false" outlineLevel="0" collapsed="false">
      <c r="A473" s="4" t="n">
        <f aca="false">iMind!A473</f>
        <v>10464</v>
      </c>
      <c r="B473" s="0" t="str">
        <f aca="false">iMind!B473</f>
        <v>Anaesthetics Local &amp; General</v>
      </c>
      <c r="C473" s="0" t="str">
        <f aca="false">iMind!R473</f>
        <v>Anaesthetics Local and General</v>
      </c>
      <c r="D473" s="0" t="str">
        <f aca="false">IF(J473&lt;&gt;"","//"&amp;_xlfn.TEXTJOIN("//",1,F473:I473), IF(I473&lt;&gt;"","//"&amp;_xlfn.TEXTJOIN("//",1,F473:H473), IF(H473&lt;&gt;"","//"&amp;_xlfn.TEXTJOIN("//",1,F473:G473), IF(G473&lt;&gt;"","//"&amp;F473, "//"))))</f>
        <v>//Products//Medical Drugs//Anaesthetics Local and General</v>
      </c>
      <c r="E473" s="0" t="str">
        <f aca="false">iMind!H473</f>
        <v>10000-10001-10034-10464</v>
      </c>
      <c r="F473" s="5" t="str">
        <f aca="false">LOOKUP(VALUE(LEFT(iMind!H473,SEARCH("-",iMind!H473,1)-1)),$A$2:$A$1125,$B$2:$B$1125)</f>
        <v>Products</v>
      </c>
      <c r="G473" s="5" t="str">
        <f aca="false">IF(MID(iMind!H473,SEARCH("-",iMind!H473,1)+1,5)&lt;&gt;"",LOOKUP(VALUE(MID(iMind!H473,SEARCH("-",iMind!H473,1)+1,5)),$A$2:$A$1125,$B$2:$B$1125),"")</f>
        <v>Medical Drugs</v>
      </c>
      <c r="H473" s="3" t="str">
        <f aca="false">IF(MID(iMind!H473,5*2+2+1,5)&lt;&gt;"",LOOKUP(VALUE(MID(iMind!H473,5*2+2+1,5)),$A$2:$A$1125,$B$2:$B$1125),"")</f>
        <v>Anaesthetics Local and General</v>
      </c>
      <c r="I473" s="3" t="str">
        <f aca="false">IF(MID(iMind!H473,5*3+3+1,5)&lt;&gt;"",LOOKUP(VALUE(MID(iMind!H473,5*3+3+1,5)),$A$2:$A$1125,$B$2:$B$1125),"")</f>
        <v>Anaesthetics Local &amp; General</v>
      </c>
      <c r="J473" s="3" t="str">
        <f aca="false">IF(MID(iMind!H473,5*4+4+1,5)&lt;&gt;"",LOOKUP(VALUE(MID(iMind!H473,5*4+4+1,5)),$A$2:$A$1125,$B$2:$B$1125),"")</f>
        <v/>
      </c>
      <c r="K473" s="0" t="n">
        <f aca="false">IF(J473&lt;&gt;"",5, IF(I473&lt;&gt;"",4, IF(H473&lt;&gt;"",3, IF(G473&lt;&gt;"",2, IF(F473&lt;&gt;"",1, 0)))))</f>
        <v>4</v>
      </c>
      <c r="L473" s="0" t="n">
        <v>0</v>
      </c>
      <c r="M473" s="6" t="n">
        <f aca="false">iMind!D473</f>
        <v>1</v>
      </c>
    </row>
    <row r="474" customFormat="false" ht="12.8" hidden="false" customHeight="false" outlineLevel="0" collapsed="false">
      <c r="A474" s="4" t="n">
        <f aca="false">iMind!A474</f>
        <v>10465</v>
      </c>
      <c r="B474" s="0" t="str">
        <f aca="false">iMind!B474</f>
        <v>Unknown</v>
      </c>
      <c r="C474" s="0" t="str">
        <f aca="false">iMind!R474</f>
        <v>Anaesthetics Local and General</v>
      </c>
      <c r="D474" s="0" t="str">
        <f aca="false">IF(J474&lt;&gt;"","//"&amp;_xlfn.TEXTJOIN("//",1,F474:I474), IF(I474&lt;&gt;"","//"&amp;_xlfn.TEXTJOIN("//",1,F474:H474), IF(H474&lt;&gt;"","//"&amp;_xlfn.TEXTJOIN("//",1,F474:G474), IF(G474&lt;&gt;"","//"&amp;F474, "//"))))</f>
        <v>//Products//Medical Drugs//Anaesthetics Local and General</v>
      </c>
      <c r="E474" s="0" t="str">
        <f aca="false">iMind!H474</f>
        <v>10000-10001-10034-10465</v>
      </c>
      <c r="F474" s="5" t="str">
        <f aca="false">LOOKUP(VALUE(LEFT(iMind!H474,SEARCH("-",iMind!H474,1)-1)),$A$2:$A$1125,$B$2:$B$1125)</f>
        <v>Products</v>
      </c>
      <c r="G474" s="5" t="str">
        <f aca="false">IF(MID(iMind!H474,SEARCH("-",iMind!H474,1)+1,5)&lt;&gt;"",LOOKUP(VALUE(MID(iMind!H474,SEARCH("-",iMind!H474,1)+1,5)),$A$2:$A$1125,$B$2:$B$1125),"")</f>
        <v>Medical Drugs</v>
      </c>
      <c r="H474" s="3" t="str">
        <f aca="false">IF(MID(iMind!H474,5*2+2+1,5)&lt;&gt;"",LOOKUP(VALUE(MID(iMind!H474,5*2+2+1,5)),$A$2:$A$1125,$B$2:$B$1125),"")</f>
        <v>Anaesthetics Local and General</v>
      </c>
      <c r="I474" s="3" t="str">
        <f aca="false">IF(MID(iMind!H474,5*3+3+1,5)&lt;&gt;"",LOOKUP(VALUE(MID(iMind!H474,5*3+3+1,5)),$A$2:$A$1125,$B$2:$B$1125),"")</f>
        <v>Unknown</v>
      </c>
      <c r="J474" s="3" t="str">
        <f aca="false">IF(MID(iMind!H474,5*4+4+1,5)&lt;&gt;"",LOOKUP(VALUE(MID(iMind!H474,5*4+4+1,5)),$A$2:$A$1125,$B$2:$B$1125),"")</f>
        <v/>
      </c>
      <c r="K474" s="0" t="n">
        <f aca="false">IF(J474&lt;&gt;"",5, IF(I474&lt;&gt;"",4, IF(H474&lt;&gt;"",3, IF(G474&lt;&gt;"",2, IF(F474&lt;&gt;"",1, 0)))))</f>
        <v>4</v>
      </c>
      <c r="L474" s="0" t="n">
        <v>0</v>
      </c>
      <c r="M474" s="6" t="n">
        <f aca="false">iMind!D474</f>
        <v>1</v>
      </c>
    </row>
    <row r="475" customFormat="false" ht="12.8" hidden="false" customHeight="false" outlineLevel="0" collapsed="false">
      <c r="A475" s="4" t="n">
        <f aca="false">iMind!A475</f>
        <v>10466</v>
      </c>
      <c r="B475" s="0" t="str">
        <f aca="false">iMind!B475</f>
        <v>Others</v>
      </c>
      <c r="C475" s="0" t="str">
        <f aca="false">iMind!R475</f>
        <v>Anaesthetics Local and General</v>
      </c>
      <c r="D475" s="0" t="str">
        <f aca="false">IF(J475&lt;&gt;"","//"&amp;_xlfn.TEXTJOIN("//",1,F475:I475), IF(I475&lt;&gt;"","//"&amp;_xlfn.TEXTJOIN("//",1,F475:H475), IF(H475&lt;&gt;"","//"&amp;_xlfn.TEXTJOIN("//",1,F475:G475), IF(G475&lt;&gt;"","//"&amp;F475, "//"))))</f>
        <v>//Products//Medical Drugs//Anaesthetics Local and General</v>
      </c>
      <c r="E475" s="0" t="str">
        <f aca="false">iMind!H475</f>
        <v>10000-10001-10034-10466</v>
      </c>
      <c r="F475" s="5" t="str">
        <f aca="false">LOOKUP(VALUE(LEFT(iMind!H475,SEARCH("-",iMind!H475,1)-1)),$A$2:$A$1125,$B$2:$B$1125)</f>
        <v>Products</v>
      </c>
      <c r="G475" s="5" t="str">
        <f aca="false">IF(MID(iMind!H475,SEARCH("-",iMind!H475,1)+1,5)&lt;&gt;"",LOOKUP(VALUE(MID(iMind!H475,SEARCH("-",iMind!H475,1)+1,5)),$A$2:$A$1125,$B$2:$B$1125),"")</f>
        <v>Medical Drugs</v>
      </c>
      <c r="H475" s="3" t="str">
        <f aca="false">IF(MID(iMind!H475,5*2+2+1,5)&lt;&gt;"",LOOKUP(VALUE(MID(iMind!H475,5*2+2+1,5)),$A$2:$A$1125,$B$2:$B$1125),"")</f>
        <v>Anaesthetics Local and General</v>
      </c>
      <c r="I475" s="3" t="str">
        <f aca="false">IF(MID(iMind!H475,5*3+3+1,5)&lt;&gt;"",LOOKUP(VALUE(MID(iMind!H475,5*3+3+1,5)),$A$2:$A$1125,$B$2:$B$1125),"")</f>
        <v>Others</v>
      </c>
      <c r="J475" s="3" t="str">
        <f aca="false">IF(MID(iMind!H475,5*4+4+1,5)&lt;&gt;"",LOOKUP(VALUE(MID(iMind!H475,5*4+4+1,5)),$A$2:$A$1125,$B$2:$B$1125),"")</f>
        <v/>
      </c>
      <c r="K475" s="0" t="n">
        <f aca="false">IF(J475&lt;&gt;"",5, IF(I475&lt;&gt;"",4, IF(H475&lt;&gt;"",3, IF(G475&lt;&gt;"",2, IF(F475&lt;&gt;"",1, 0)))))</f>
        <v>4</v>
      </c>
      <c r="L475" s="0" t="n">
        <v>0</v>
      </c>
      <c r="M475" s="6" t="n">
        <f aca="false">iMind!D475</f>
        <v>1</v>
      </c>
    </row>
    <row r="476" customFormat="false" ht="12.8" hidden="false" customHeight="false" outlineLevel="0" collapsed="false">
      <c r="A476" s="4" t="n">
        <f aca="false">iMind!A476</f>
        <v>10467</v>
      </c>
      <c r="B476" s="0" t="str">
        <f aca="false">iMind!B476</f>
        <v>Radiocontrast Media: Iodinated contrast media</v>
      </c>
      <c r="C476" s="0" t="str">
        <f aca="false">iMind!R476</f>
        <v>Diagnostic Agents</v>
      </c>
      <c r="D476" s="0" t="str">
        <f aca="false">IF(J476&lt;&gt;"","//"&amp;_xlfn.TEXTJOIN("//",1,F476:I476), IF(I476&lt;&gt;"","//"&amp;_xlfn.TEXTJOIN("//",1,F476:H476), IF(H476&lt;&gt;"","//"&amp;_xlfn.TEXTJOIN("//",1,F476:G476), IF(G476&lt;&gt;"","//"&amp;F476, "//"))))</f>
        <v>//Products//Medical Drugs//Diagnostic Agents</v>
      </c>
      <c r="E476" s="0" t="str">
        <f aca="false">iMind!H476</f>
        <v>10000-10001-10035-10467</v>
      </c>
      <c r="F476" s="5" t="str">
        <f aca="false">LOOKUP(VALUE(LEFT(iMind!H476,SEARCH("-",iMind!H476,1)-1)),$A$2:$A$1125,$B$2:$B$1125)</f>
        <v>Products</v>
      </c>
      <c r="G476" s="5" t="str">
        <f aca="false">IF(MID(iMind!H476,SEARCH("-",iMind!H476,1)+1,5)&lt;&gt;"",LOOKUP(VALUE(MID(iMind!H476,SEARCH("-",iMind!H476,1)+1,5)),$A$2:$A$1125,$B$2:$B$1125),"")</f>
        <v>Medical Drugs</v>
      </c>
      <c r="H476" s="3" t="str">
        <f aca="false">IF(MID(iMind!H476,5*2+2+1,5)&lt;&gt;"",LOOKUP(VALUE(MID(iMind!H476,5*2+2+1,5)),$A$2:$A$1125,$B$2:$B$1125),"")</f>
        <v>Diagnostic Agents</v>
      </c>
      <c r="I476" s="3" t="str">
        <f aca="false">IF(MID(iMind!H476,5*3+3+1,5)&lt;&gt;"",LOOKUP(VALUE(MID(iMind!H476,5*3+3+1,5)),$A$2:$A$1125,$B$2:$B$1125),"")</f>
        <v>Radiocontrast Media: Iodinated contrast media</v>
      </c>
      <c r="J476" s="3" t="str">
        <f aca="false">IF(MID(iMind!H476,5*4+4+1,5)&lt;&gt;"",LOOKUP(VALUE(MID(iMind!H476,5*4+4+1,5)),$A$2:$A$1125,$B$2:$B$1125),"")</f>
        <v/>
      </c>
      <c r="K476" s="0" t="n">
        <f aca="false">IF(J476&lt;&gt;"",5, IF(I476&lt;&gt;"",4, IF(H476&lt;&gt;"",3, IF(G476&lt;&gt;"",2, IF(F476&lt;&gt;"",1, 0)))))</f>
        <v>4</v>
      </c>
      <c r="L476" s="0" t="n">
        <v>0</v>
      </c>
      <c r="M476" s="6" t="n">
        <f aca="false">iMind!D476</f>
        <v>1</v>
      </c>
    </row>
    <row r="477" customFormat="false" ht="12.8" hidden="false" customHeight="false" outlineLevel="0" collapsed="false">
      <c r="A477" s="4" t="n">
        <f aca="false">iMind!A477</f>
        <v>10468</v>
      </c>
      <c r="B477" s="0" t="str">
        <f aca="false">iMind!B477</f>
        <v>Unknown</v>
      </c>
      <c r="C477" s="0" t="str">
        <f aca="false">iMind!R477</f>
        <v>Diagnostic Agents</v>
      </c>
      <c r="D477" s="0" t="str">
        <f aca="false">IF(J477&lt;&gt;"","//"&amp;_xlfn.TEXTJOIN("//",1,F477:I477), IF(I477&lt;&gt;"","//"&amp;_xlfn.TEXTJOIN("//",1,F477:H477), IF(H477&lt;&gt;"","//"&amp;_xlfn.TEXTJOIN("//",1,F477:G477), IF(G477&lt;&gt;"","//"&amp;F477, "//"))))</f>
        <v>//Products//Medical Drugs//Diagnostic Agents</v>
      </c>
      <c r="E477" s="0" t="str">
        <f aca="false">iMind!H477</f>
        <v>10000-10001-10035-10468</v>
      </c>
      <c r="F477" s="5" t="str">
        <f aca="false">LOOKUP(VALUE(LEFT(iMind!H477,SEARCH("-",iMind!H477,1)-1)),$A$2:$A$1125,$B$2:$B$1125)</f>
        <v>Products</v>
      </c>
      <c r="G477" s="5" t="str">
        <f aca="false">IF(MID(iMind!H477,SEARCH("-",iMind!H477,1)+1,5)&lt;&gt;"",LOOKUP(VALUE(MID(iMind!H477,SEARCH("-",iMind!H477,1)+1,5)),$A$2:$A$1125,$B$2:$B$1125),"")</f>
        <v>Medical Drugs</v>
      </c>
      <c r="H477" s="3" t="str">
        <f aca="false">IF(MID(iMind!H477,5*2+2+1,5)&lt;&gt;"",LOOKUP(VALUE(MID(iMind!H477,5*2+2+1,5)),$A$2:$A$1125,$B$2:$B$1125),"")</f>
        <v>Diagnostic Agents</v>
      </c>
      <c r="I477" s="3" t="str">
        <f aca="false">IF(MID(iMind!H477,5*3+3+1,5)&lt;&gt;"",LOOKUP(VALUE(MID(iMind!H477,5*3+3+1,5)),$A$2:$A$1125,$B$2:$B$1125),"")</f>
        <v>Unknown</v>
      </c>
      <c r="J477" s="3" t="str">
        <f aca="false">IF(MID(iMind!H477,5*4+4+1,5)&lt;&gt;"",LOOKUP(VALUE(MID(iMind!H477,5*4+4+1,5)),$A$2:$A$1125,$B$2:$B$1125),"")</f>
        <v/>
      </c>
      <c r="K477" s="0" t="n">
        <f aca="false">IF(J477&lt;&gt;"",5, IF(I477&lt;&gt;"",4, IF(H477&lt;&gt;"",3, IF(G477&lt;&gt;"",2, IF(F477&lt;&gt;"",1, 0)))))</f>
        <v>4</v>
      </c>
      <c r="L477" s="0" t="n">
        <v>0</v>
      </c>
      <c r="M477" s="6" t="n">
        <f aca="false">iMind!D477</f>
        <v>1</v>
      </c>
    </row>
    <row r="478" customFormat="false" ht="12.8" hidden="false" customHeight="false" outlineLevel="0" collapsed="false">
      <c r="A478" s="4" t="n">
        <f aca="false">iMind!A478</f>
        <v>10469</v>
      </c>
      <c r="B478" s="0" t="str">
        <f aca="false">iMind!B478</f>
        <v>Antihistamines &amp; Antiallergics: CPM</v>
      </c>
      <c r="C478" s="0" t="str">
        <f aca="false">iMind!R478</f>
        <v>Allergy and Immune System</v>
      </c>
      <c r="D478" s="0" t="str">
        <f aca="false">IF(J478&lt;&gt;"","//"&amp;_xlfn.TEXTJOIN("//",1,F478:I478), IF(I478&lt;&gt;"","//"&amp;_xlfn.TEXTJOIN("//",1,F478:H478), IF(H478&lt;&gt;"","//"&amp;_xlfn.TEXTJOIN("//",1,F478:G478), IF(G478&lt;&gt;"","//"&amp;F478, "//"))))</f>
        <v>//Products//Medical Drugs//Allergy and Immune System</v>
      </c>
      <c r="E478" s="0" t="str">
        <f aca="false">iMind!H478</f>
        <v>10000-10001-10036-10469</v>
      </c>
      <c r="F478" s="5" t="str">
        <f aca="false">LOOKUP(VALUE(LEFT(iMind!H478,SEARCH("-",iMind!H478,1)-1)),$A$2:$A$1125,$B$2:$B$1125)</f>
        <v>Products</v>
      </c>
      <c r="G478" s="5" t="str">
        <f aca="false">IF(MID(iMind!H478,SEARCH("-",iMind!H478,1)+1,5)&lt;&gt;"",LOOKUP(VALUE(MID(iMind!H478,SEARCH("-",iMind!H478,1)+1,5)),$A$2:$A$1125,$B$2:$B$1125),"")</f>
        <v>Medical Drugs</v>
      </c>
      <c r="H478" s="3" t="str">
        <f aca="false">IF(MID(iMind!H478,5*2+2+1,5)&lt;&gt;"",LOOKUP(VALUE(MID(iMind!H478,5*2+2+1,5)),$A$2:$A$1125,$B$2:$B$1125),"")</f>
        <v>Allergy and Immune System</v>
      </c>
      <c r="I478" s="3" t="str">
        <f aca="false">IF(MID(iMind!H478,5*3+3+1,5)&lt;&gt;"",LOOKUP(VALUE(MID(iMind!H478,5*3+3+1,5)),$A$2:$A$1125,$B$2:$B$1125),"")</f>
        <v>Antihistamines &amp; Antiallergics: CPM</v>
      </c>
      <c r="J478" s="3" t="str">
        <f aca="false">IF(MID(iMind!H478,5*4+4+1,5)&lt;&gt;"",LOOKUP(VALUE(MID(iMind!H478,5*4+4+1,5)),$A$2:$A$1125,$B$2:$B$1125),"")</f>
        <v/>
      </c>
      <c r="K478" s="0" t="n">
        <f aca="false">IF(J478&lt;&gt;"",5, IF(I478&lt;&gt;"",4, IF(H478&lt;&gt;"",3, IF(G478&lt;&gt;"",2, IF(F478&lt;&gt;"",1, 0)))))</f>
        <v>4</v>
      </c>
      <c r="L478" s="0" t="n">
        <v>0</v>
      </c>
      <c r="M478" s="6" t="n">
        <f aca="false">iMind!D478</f>
        <v>1</v>
      </c>
    </row>
    <row r="479" customFormat="false" ht="12.8" hidden="false" customHeight="false" outlineLevel="0" collapsed="false">
      <c r="A479" s="4" t="n">
        <f aca="false">iMind!A479</f>
        <v>10470</v>
      </c>
      <c r="B479" s="0" t="str">
        <f aca="false">iMind!B479</f>
        <v>Antihistamines &amp; Antiallergics: Diphenhydramine</v>
      </c>
      <c r="C479" s="0" t="str">
        <f aca="false">iMind!R479</f>
        <v>Allergy and Immune System</v>
      </c>
      <c r="D479" s="0" t="str">
        <f aca="false">IF(J479&lt;&gt;"","//"&amp;_xlfn.TEXTJOIN("//",1,F479:I479), IF(I479&lt;&gt;"","//"&amp;_xlfn.TEXTJOIN("//",1,F479:H479), IF(H479&lt;&gt;"","//"&amp;_xlfn.TEXTJOIN("//",1,F479:G479), IF(G479&lt;&gt;"","//"&amp;F479, "//"))))</f>
        <v>//Products//Medical Drugs//Allergy and Immune System</v>
      </c>
      <c r="E479" s="0" t="str">
        <f aca="false">iMind!H479</f>
        <v>10000-10001-10036-10470</v>
      </c>
      <c r="F479" s="5" t="str">
        <f aca="false">LOOKUP(VALUE(LEFT(iMind!H479,SEARCH("-",iMind!H479,1)-1)),$A$2:$A$1125,$B$2:$B$1125)</f>
        <v>Products</v>
      </c>
      <c r="G479" s="5" t="str">
        <f aca="false">IF(MID(iMind!H479,SEARCH("-",iMind!H479,1)+1,5)&lt;&gt;"",LOOKUP(VALUE(MID(iMind!H479,SEARCH("-",iMind!H479,1)+1,5)),$A$2:$A$1125,$B$2:$B$1125),"")</f>
        <v>Medical Drugs</v>
      </c>
      <c r="H479" s="3" t="str">
        <f aca="false">IF(MID(iMind!H479,5*2+2+1,5)&lt;&gt;"",LOOKUP(VALUE(MID(iMind!H479,5*2+2+1,5)),$A$2:$A$1125,$B$2:$B$1125),"")</f>
        <v>Allergy and Immune System</v>
      </c>
      <c r="I479" s="3" t="str">
        <f aca="false">IF(MID(iMind!H479,5*3+3+1,5)&lt;&gt;"",LOOKUP(VALUE(MID(iMind!H479,5*3+3+1,5)),$A$2:$A$1125,$B$2:$B$1125),"")</f>
        <v>Antihistamines &amp; Antiallergics: Diphenhydramine</v>
      </c>
      <c r="J479" s="3" t="str">
        <f aca="false">IF(MID(iMind!H479,5*4+4+1,5)&lt;&gt;"",LOOKUP(VALUE(MID(iMind!H479,5*4+4+1,5)),$A$2:$A$1125,$B$2:$B$1125),"")</f>
        <v/>
      </c>
      <c r="K479" s="0" t="n">
        <f aca="false">IF(J479&lt;&gt;"",5, IF(I479&lt;&gt;"",4, IF(H479&lt;&gt;"",3, IF(G479&lt;&gt;"",2, IF(F479&lt;&gt;"",1, 0)))))</f>
        <v>4</v>
      </c>
      <c r="L479" s="0" t="n">
        <v>0</v>
      </c>
      <c r="M479" s="6" t="n">
        <f aca="false">iMind!D479</f>
        <v>1</v>
      </c>
    </row>
    <row r="480" customFormat="false" ht="12.8" hidden="false" customHeight="false" outlineLevel="0" collapsed="false">
      <c r="A480" s="4" t="n">
        <f aca="false">iMind!A480</f>
        <v>10471</v>
      </c>
      <c r="B480" s="0" t="str">
        <f aca="false">iMind!B480</f>
        <v>Antihistamines &amp; Antiallergics: Others</v>
      </c>
      <c r="C480" s="0" t="str">
        <f aca="false">iMind!R480</f>
        <v>Allergy and Immune System</v>
      </c>
      <c r="D480" s="0" t="str">
        <f aca="false">IF(J480&lt;&gt;"","//"&amp;_xlfn.TEXTJOIN("//",1,F480:I480), IF(I480&lt;&gt;"","//"&amp;_xlfn.TEXTJOIN("//",1,F480:H480), IF(H480&lt;&gt;"","//"&amp;_xlfn.TEXTJOIN("//",1,F480:G480), IF(G480&lt;&gt;"","//"&amp;F480, "//"))))</f>
        <v>//Products//Medical Drugs//Allergy and Immune System</v>
      </c>
      <c r="E480" s="0" t="str">
        <f aca="false">iMind!H480</f>
        <v>10000-10001-10036-10471</v>
      </c>
      <c r="F480" s="5" t="str">
        <f aca="false">LOOKUP(VALUE(LEFT(iMind!H480,SEARCH("-",iMind!H480,1)-1)),$A$2:$A$1125,$B$2:$B$1125)</f>
        <v>Products</v>
      </c>
      <c r="G480" s="5" t="str">
        <f aca="false">IF(MID(iMind!H480,SEARCH("-",iMind!H480,1)+1,5)&lt;&gt;"",LOOKUP(VALUE(MID(iMind!H480,SEARCH("-",iMind!H480,1)+1,5)),$A$2:$A$1125,$B$2:$B$1125),"")</f>
        <v>Medical Drugs</v>
      </c>
      <c r="H480" s="3" t="str">
        <f aca="false">IF(MID(iMind!H480,5*2+2+1,5)&lt;&gt;"",LOOKUP(VALUE(MID(iMind!H480,5*2+2+1,5)),$A$2:$A$1125,$B$2:$B$1125),"")</f>
        <v>Allergy and Immune System</v>
      </c>
      <c r="I480" s="3" t="str">
        <f aca="false">IF(MID(iMind!H480,5*3+3+1,5)&lt;&gt;"",LOOKUP(VALUE(MID(iMind!H480,5*3+3+1,5)),$A$2:$A$1125,$B$2:$B$1125),"")</f>
        <v>Antihistamines &amp; Antiallergics: Others</v>
      </c>
      <c r="J480" s="3" t="str">
        <f aca="false">IF(MID(iMind!H480,5*4+4+1,5)&lt;&gt;"",LOOKUP(VALUE(MID(iMind!H480,5*4+4+1,5)),$A$2:$A$1125,$B$2:$B$1125),"")</f>
        <v/>
      </c>
      <c r="K480" s="0" t="n">
        <f aca="false">IF(J480&lt;&gt;"",5, IF(I480&lt;&gt;"",4, IF(H480&lt;&gt;"",3, IF(G480&lt;&gt;"",2, IF(F480&lt;&gt;"",1, 0)))))</f>
        <v>4</v>
      </c>
      <c r="L480" s="0" t="n">
        <v>0</v>
      </c>
      <c r="M480" s="6" t="n">
        <f aca="false">iMind!D480</f>
        <v>1</v>
      </c>
    </row>
    <row r="481" customFormat="false" ht="12.8" hidden="false" customHeight="false" outlineLevel="0" collapsed="false">
      <c r="A481" s="4" t="n">
        <f aca="false">iMind!A481</f>
        <v>10472</v>
      </c>
      <c r="B481" s="0" t="str">
        <f aca="false">iMind!B481</f>
        <v>Antihistamines &amp; Antiallergics: Unknown</v>
      </c>
      <c r="C481" s="0" t="str">
        <f aca="false">iMind!R481</f>
        <v>Allergy and Immune System</v>
      </c>
      <c r="D481" s="0" t="str">
        <f aca="false">IF(J481&lt;&gt;"","//"&amp;_xlfn.TEXTJOIN("//",1,F481:I481), IF(I481&lt;&gt;"","//"&amp;_xlfn.TEXTJOIN("//",1,F481:H481), IF(H481&lt;&gt;"","//"&amp;_xlfn.TEXTJOIN("//",1,F481:G481), IF(G481&lt;&gt;"","//"&amp;F481, "//"))))</f>
        <v>//Products//Medical Drugs//Allergy and Immune System</v>
      </c>
      <c r="E481" s="0" t="str">
        <f aca="false">iMind!H481</f>
        <v>10000-10001-10036-10472</v>
      </c>
      <c r="F481" s="5" t="str">
        <f aca="false">LOOKUP(VALUE(LEFT(iMind!H481,SEARCH("-",iMind!H481,1)-1)),$A$2:$A$1125,$B$2:$B$1125)</f>
        <v>Products</v>
      </c>
      <c r="G481" s="5" t="str">
        <f aca="false">IF(MID(iMind!H481,SEARCH("-",iMind!H481,1)+1,5)&lt;&gt;"",LOOKUP(VALUE(MID(iMind!H481,SEARCH("-",iMind!H481,1)+1,5)),$A$2:$A$1125,$B$2:$B$1125),"")</f>
        <v>Medical Drugs</v>
      </c>
      <c r="H481" s="3" t="str">
        <f aca="false">IF(MID(iMind!H481,5*2+2+1,5)&lt;&gt;"",LOOKUP(VALUE(MID(iMind!H481,5*2+2+1,5)),$A$2:$A$1125,$B$2:$B$1125),"")</f>
        <v>Allergy and Immune System</v>
      </c>
      <c r="I481" s="3" t="str">
        <f aca="false">IF(MID(iMind!H481,5*3+3+1,5)&lt;&gt;"",LOOKUP(VALUE(MID(iMind!H481,5*3+3+1,5)),$A$2:$A$1125,$B$2:$B$1125),"")</f>
        <v>Antihistamines &amp; Antiallergics: Unknown</v>
      </c>
      <c r="J481" s="3" t="str">
        <f aca="false">IF(MID(iMind!H481,5*4+4+1,5)&lt;&gt;"",LOOKUP(VALUE(MID(iMind!H481,5*4+4+1,5)),$A$2:$A$1125,$B$2:$B$1125),"")</f>
        <v/>
      </c>
      <c r="K481" s="0" t="n">
        <f aca="false">IF(J481&lt;&gt;"",5, IF(I481&lt;&gt;"",4, IF(H481&lt;&gt;"",3, IF(G481&lt;&gt;"",2, IF(F481&lt;&gt;"",1, 0)))))</f>
        <v>4</v>
      </c>
      <c r="L481" s="0" t="n">
        <v>0</v>
      </c>
      <c r="M481" s="6" t="n">
        <f aca="false">iMind!D481</f>
        <v>1</v>
      </c>
    </row>
    <row r="482" customFormat="false" ht="12.8" hidden="false" customHeight="false" outlineLevel="0" collapsed="false">
      <c r="A482" s="4" t="n">
        <f aca="false">iMind!A482</f>
        <v>10473</v>
      </c>
      <c r="B482" s="0" t="str">
        <f aca="false">iMind!B482</f>
        <v>Vaccines, Antisera &amp; Immunologicals</v>
      </c>
      <c r="C482" s="0" t="str">
        <f aca="false">iMind!R482</f>
        <v>Allergy and Immune System</v>
      </c>
      <c r="D482" s="0" t="str">
        <f aca="false">IF(J482&lt;&gt;"","//"&amp;_xlfn.TEXTJOIN("//",1,F482:I482), IF(I482&lt;&gt;"","//"&amp;_xlfn.TEXTJOIN("//",1,F482:H482), IF(H482&lt;&gt;"","//"&amp;_xlfn.TEXTJOIN("//",1,F482:G482), IF(G482&lt;&gt;"","//"&amp;F482, "//"))))</f>
        <v>//Products//Medical Drugs//Allergy and Immune System</v>
      </c>
      <c r="E482" s="0" t="str">
        <f aca="false">iMind!H482</f>
        <v>10000-10001-10036-10473</v>
      </c>
      <c r="F482" s="5" t="str">
        <f aca="false">LOOKUP(VALUE(LEFT(iMind!H482,SEARCH("-",iMind!H482,1)-1)),$A$2:$A$1125,$B$2:$B$1125)</f>
        <v>Products</v>
      </c>
      <c r="G482" s="5" t="str">
        <f aca="false">IF(MID(iMind!H482,SEARCH("-",iMind!H482,1)+1,5)&lt;&gt;"",LOOKUP(VALUE(MID(iMind!H482,SEARCH("-",iMind!H482,1)+1,5)),$A$2:$A$1125,$B$2:$B$1125),"")</f>
        <v>Medical Drugs</v>
      </c>
      <c r="H482" s="3" t="str">
        <f aca="false">IF(MID(iMind!H482,5*2+2+1,5)&lt;&gt;"",LOOKUP(VALUE(MID(iMind!H482,5*2+2+1,5)),$A$2:$A$1125,$B$2:$B$1125),"")</f>
        <v>Allergy and Immune System</v>
      </c>
      <c r="I482" s="3" t="str">
        <f aca="false">IF(MID(iMind!H482,5*3+3+1,5)&lt;&gt;"",LOOKUP(VALUE(MID(iMind!H482,5*3+3+1,5)),$A$2:$A$1125,$B$2:$B$1125),"")</f>
        <v>Vaccines, Antisera &amp; Immunologicals</v>
      </c>
      <c r="J482" s="3" t="str">
        <f aca="false">IF(MID(iMind!H482,5*4+4+1,5)&lt;&gt;"",LOOKUP(VALUE(MID(iMind!H482,5*4+4+1,5)),$A$2:$A$1125,$B$2:$B$1125),"")</f>
        <v/>
      </c>
      <c r="K482" s="0" t="n">
        <f aca="false">IF(J482&lt;&gt;"",5, IF(I482&lt;&gt;"",4, IF(H482&lt;&gt;"",3, IF(G482&lt;&gt;"",2, IF(F482&lt;&gt;"",1, 0)))))</f>
        <v>4</v>
      </c>
      <c r="L482" s="0" t="n">
        <v>0</v>
      </c>
      <c r="M482" s="6" t="n">
        <f aca="false">iMind!D482</f>
        <v>1</v>
      </c>
    </row>
    <row r="483" customFormat="false" ht="12.8" hidden="false" customHeight="false" outlineLevel="0" collapsed="false">
      <c r="A483" s="4" t="n">
        <f aca="false">iMind!A483</f>
        <v>10474</v>
      </c>
      <c r="B483" s="0" t="str">
        <f aca="false">iMind!B483</f>
        <v>Immunosuppressants</v>
      </c>
      <c r="C483" s="0" t="str">
        <f aca="false">iMind!R483</f>
        <v>Allergy and Immune System</v>
      </c>
      <c r="D483" s="0" t="str">
        <f aca="false">IF(J483&lt;&gt;"","//"&amp;_xlfn.TEXTJOIN("//",1,F483:I483), IF(I483&lt;&gt;"","//"&amp;_xlfn.TEXTJOIN("//",1,F483:H483), IF(H483&lt;&gt;"","//"&amp;_xlfn.TEXTJOIN("//",1,F483:G483), IF(G483&lt;&gt;"","//"&amp;F483, "//"))))</f>
        <v>//Products//Medical Drugs//Allergy and Immune System</v>
      </c>
      <c r="E483" s="0" t="str">
        <f aca="false">iMind!H483</f>
        <v>10000-10001-10036-10474</v>
      </c>
      <c r="F483" s="5" t="str">
        <f aca="false">LOOKUP(VALUE(LEFT(iMind!H483,SEARCH("-",iMind!H483,1)-1)),$A$2:$A$1125,$B$2:$B$1125)</f>
        <v>Products</v>
      </c>
      <c r="G483" s="5" t="str">
        <f aca="false">IF(MID(iMind!H483,SEARCH("-",iMind!H483,1)+1,5)&lt;&gt;"",LOOKUP(VALUE(MID(iMind!H483,SEARCH("-",iMind!H483,1)+1,5)),$A$2:$A$1125,$B$2:$B$1125),"")</f>
        <v>Medical Drugs</v>
      </c>
      <c r="H483" s="3" t="str">
        <f aca="false">IF(MID(iMind!H483,5*2+2+1,5)&lt;&gt;"",LOOKUP(VALUE(MID(iMind!H483,5*2+2+1,5)),$A$2:$A$1125,$B$2:$B$1125),"")</f>
        <v>Allergy and Immune System</v>
      </c>
      <c r="I483" s="3" t="str">
        <f aca="false">IF(MID(iMind!H483,5*3+3+1,5)&lt;&gt;"",LOOKUP(VALUE(MID(iMind!H483,5*3+3+1,5)),$A$2:$A$1125,$B$2:$B$1125),"")</f>
        <v>Immunosuppressants</v>
      </c>
      <c r="J483" s="3" t="str">
        <f aca="false">IF(MID(iMind!H483,5*4+4+1,5)&lt;&gt;"",LOOKUP(VALUE(MID(iMind!H483,5*4+4+1,5)),$A$2:$A$1125,$B$2:$B$1125),"")</f>
        <v/>
      </c>
      <c r="K483" s="0" t="n">
        <f aca="false">IF(J483&lt;&gt;"",5, IF(I483&lt;&gt;"",4, IF(H483&lt;&gt;"",3, IF(G483&lt;&gt;"",2, IF(F483&lt;&gt;"",1, 0)))))</f>
        <v>4</v>
      </c>
      <c r="L483" s="0" t="n">
        <v>0</v>
      </c>
      <c r="M483" s="6" t="n">
        <f aca="false">iMind!D483</f>
        <v>1</v>
      </c>
    </row>
    <row r="484" customFormat="false" ht="12.8" hidden="false" customHeight="false" outlineLevel="0" collapsed="false">
      <c r="A484" s="4" t="n">
        <f aca="false">iMind!A484</f>
        <v>10475</v>
      </c>
      <c r="B484" s="0" t="str">
        <f aca="false">iMind!B484</f>
        <v>Unknown</v>
      </c>
      <c r="C484" s="0" t="str">
        <f aca="false">iMind!R484</f>
        <v>Allergy and Immune System</v>
      </c>
      <c r="D484" s="0" t="str">
        <f aca="false">IF(J484&lt;&gt;"","//"&amp;_xlfn.TEXTJOIN("//",1,F484:I484), IF(I484&lt;&gt;"","//"&amp;_xlfn.TEXTJOIN("//",1,F484:H484), IF(H484&lt;&gt;"","//"&amp;_xlfn.TEXTJOIN("//",1,F484:G484), IF(G484&lt;&gt;"","//"&amp;F484, "//"))))</f>
        <v>//Products//Medical Drugs//Allergy and Immune System</v>
      </c>
      <c r="E484" s="0" t="str">
        <f aca="false">iMind!H484</f>
        <v>10000-10001-10036-10475</v>
      </c>
      <c r="F484" s="5" t="str">
        <f aca="false">LOOKUP(VALUE(LEFT(iMind!H484,SEARCH("-",iMind!H484,1)-1)),$A$2:$A$1125,$B$2:$B$1125)</f>
        <v>Products</v>
      </c>
      <c r="G484" s="5" t="str">
        <f aca="false">IF(MID(iMind!H484,SEARCH("-",iMind!H484,1)+1,5)&lt;&gt;"",LOOKUP(VALUE(MID(iMind!H484,SEARCH("-",iMind!H484,1)+1,5)),$A$2:$A$1125,$B$2:$B$1125),"")</f>
        <v>Medical Drugs</v>
      </c>
      <c r="H484" s="3" t="str">
        <f aca="false">IF(MID(iMind!H484,5*2+2+1,5)&lt;&gt;"",LOOKUP(VALUE(MID(iMind!H484,5*2+2+1,5)),$A$2:$A$1125,$B$2:$B$1125),"")</f>
        <v>Allergy and Immune System</v>
      </c>
      <c r="I484" s="3" t="str">
        <f aca="false">IF(MID(iMind!H484,5*3+3+1,5)&lt;&gt;"",LOOKUP(VALUE(MID(iMind!H484,5*3+3+1,5)),$A$2:$A$1125,$B$2:$B$1125),"")</f>
        <v>Unknown</v>
      </c>
      <c r="J484" s="3" t="str">
        <f aca="false">IF(MID(iMind!H484,5*4+4+1,5)&lt;&gt;"",LOOKUP(VALUE(MID(iMind!H484,5*4+4+1,5)),$A$2:$A$1125,$B$2:$B$1125),"")</f>
        <v/>
      </c>
      <c r="K484" s="0" t="n">
        <f aca="false">IF(J484&lt;&gt;"",5, IF(I484&lt;&gt;"",4, IF(H484&lt;&gt;"",3, IF(G484&lt;&gt;"",2, IF(F484&lt;&gt;"",1, 0)))))</f>
        <v>4</v>
      </c>
      <c r="L484" s="0" t="n">
        <v>0</v>
      </c>
      <c r="M484" s="6" t="n">
        <f aca="false">iMind!D484</f>
        <v>1</v>
      </c>
    </row>
    <row r="485" customFormat="false" ht="12.8" hidden="false" customHeight="false" outlineLevel="0" collapsed="false">
      <c r="A485" s="4" t="n">
        <f aca="false">iMind!A485</f>
        <v>10476</v>
      </c>
      <c r="B485" s="0" t="str">
        <f aca="false">iMind!B485</f>
        <v>Methadone</v>
      </c>
      <c r="C485" s="0" t="str">
        <f aca="false">iMind!R485</f>
        <v>Antidotes, Detoxifying Agents</v>
      </c>
      <c r="D485" s="0" t="str">
        <f aca="false">IF(J485&lt;&gt;"","//"&amp;_xlfn.TEXTJOIN("//",1,F485:I485), IF(I485&lt;&gt;"","//"&amp;_xlfn.TEXTJOIN("//",1,F485:H485), IF(H485&lt;&gt;"","//"&amp;_xlfn.TEXTJOIN("//",1,F485:G485), IF(G485&lt;&gt;"","//"&amp;F485, "//"))))</f>
        <v>//Products//Medical Drugs//Antidotes, Detoxifying Agents</v>
      </c>
      <c r="E485" s="0" t="str">
        <f aca="false">iMind!H485</f>
        <v>10000-10001-10037-10476</v>
      </c>
      <c r="F485" s="5" t="str">
        <f aca="false">LOOKUP(VALUE(LEFT(iMind!H485,SEARCH("-",iMind!H485,1)-1)),$A$2:$A$1125,$B$2:$B$1125)</f>
        <v>Products</v>
      </c>
      <c r="G485" s="5" t="str">
        <f aca="false">IF(MID(iMind!H485,SEARCH("-",iMind!H485,1)+1,5)&lt;&gt;"",LOOKUP(VALUE(MID(iMind!H485,SEARCH("-",iMind!H485,1)+1,5)),$A$2:$A$1125,$B$2:$B$1125),"")</f>
        <v>Medical Drugs</v>
      </c>
      <c r="H485" s="3" t="str">
        <f aca="false">IF(MID(iMind!H485,5*2+2+1,5)&lt;&gt;"",LOOKUP(VALUE(MID(iMind!H485,5*2+2+1,5)),$A$2:$A$1125,$B$2:$B$1125),"")</f>
        <v>Antidotes, Detoxifying Agents</v>
      </c>
      <c r="I485" s="3" t="str">
        <f aca="false">IF(MID(iMind!H485,5*3+3+1,5)&lt;&gt;"",LOOKUP(VALUE(MID(iMind!H485,5*3+3+1,5)),$A$2:$A$1125,$B$2:$B$1125),"")</f>
        <v>Methadone</v>
      </c>
      <c r="J485" s="3" t="str">
        <f aca="false">IF(MID(iMind!H485,5*4+4+1,5)&lt;&gt;"",LOOKUP(VALUE(MID(iMind!H485,5*4+4+1,5)),$A$2:$A$1125,$B$2:$B$1125),"")</f>
        <v/>
      </c>
      <c r="K485" s="0" t="n">
        <f aca="false">IF(J485&lt;&gt;"",5, IF(I485&lt;&gt;"",4, IF(H485&lt;&gt;"",3, IF(G485&lt;&gt;"",2, IF(F485&lt;&gt;"",1, 0)))))</f>
        <v>4</v>
      </c>
      <c r="L485" s="0" t="n">
        <v>0</v>
      </c>
      <c r="M485" s="6" t="n">
        <f aca="false">iMind!D485</f>
        <v>1</v>
      </c>
    </row>
    <row r="486" customFormat="false" ht="12.8" hidden="false" customHeight="false" outlineLevel="0" collapsed="false">
      <c r="A486" s="4" t="n">
        <f aca="false">iMind!A486</f>
        <v>10477</v>
      </c>
      <c r="B486" s="0" t="str">
        <f aca="false">iMind!B486</f>
        <v>Naloxone</v>
      </c>
      <c r="C486" s="0" t="str">
        <f aca="false">iMind!R486</f>
        <v>Antidotes, Detoxifying Agents</v>
      </c>
      <c r="D486" s="0" t="str">
        <f aca="false">IF(J486&lt;&gt;"","//"&amp;_xlfn.TEXTJOIN("//",1,F486:I486), IF(I486&lt;&gt;"","//"&amp;_xlfn.TEXTJOIN("//",1,F486:H486), IF(H486&lt;&gt;"","//"&amp;_xlfn.TEXTJOIN("//",1,F486:G486), IF(G486&lt;&gt;"","//"&amp;F486, "//"))))</f>
        <v>//Products//Medical Drugs//Antidotes, Detoxifying Agents</v>
      </c>
      <c r="E486" s="0" t="str">
        <f aca="false">iMind!H486</f>
        <v>10000-10001-10037-10477</v>
      </c>
      <c r="F486" s="5" t="str">
        <f aca="false">LOOKUP(VALUE(LEFT(iMind!H486,SEARCH("-",iMind!H486,1)-1)),$A$2:$A$1125,$B$2:$B$1125)</f>
        <v>Products</v>
      </c>
      <c r="G486" s="5" t="str">
        <f aca="false">IF(MID(iMind!H486,SEARCH("-",iMind!H486,1)+1,5)&lt;&gt;"",LOOKUP(VALUE(MID(iMind!H486,SEARCH("-",iMind!H486,1)+1,5)),$A$2:$A$1125,$B$2:$B$1125),"")</f>
        <v>Medical Drugs</v>
      </c>
      <c r="H486" s="3" t="str">
        <f aca="false">IF(MID(iMind!H486,5*2+2+1,5)&lt;&gt;"",LOOKUP(VALUE(MID(iMind!H486,5*2+2+1,5)),$A$2:$A$1125,$B$2:$B$1125),"")</f>
        <v>Antidotes, Detoxifying Agents</v>
      </c>
      <c r="I486" s="3" t="str">
        <f aca="false">IF(MID(iMind!H486,5*3+3+1,5)&lt;&gt;"",LOOKUP(VALUE(MID(iMind!H486,5*3+3+1,5)),$A$2:$A$1125,$B$2:$B$1125),"")</f>
        <v>Naloxone</v>
      </c>
      <c r="J486" s="3" t="str">
        <f aca="false">IF(MID(iMind!H486,5*4+4+1,5)&lt;&gt;"",LOOKUP(VALUE(MID(iMind!H486,5*4+4+1,5)),$A$2:$A$1125,$B$2:$B$1125),"")</f>
        <v/>
      </c>
      <c r="K486" s="0" t="n">
        <f aca="false">IF(J486&lt;&gt;"",5, IF(I486&lt;&gt;"",4, IF(H486&lt;&gt;"",3, IF(G486&lt;&gt;"",2, IF(F486&lt;&gt;"",1, 0)))))</f>
        <v>4</v>
      </c>
      <c r="L486" s="0" t="n">
        <v>0</v>
      </c>
      <c r="M486" s="6" t="n">
        <f aca="false">iMind!D486</f>
        <v>1</v>
      </c>
    </row>
    <row r="487" customFormat="false" ht="12.8" hidden="false" customHeight="false" outlineLevel="0" collapsed="false">
      <c r="A487" s="4" t="n">
        <f aca="false">iMind!A487</f>
        <v>10478</v>
      </c>
      <c r="B487" s="0" t="str">
        <f aca="false">iMind!B487</f>
        <v>Others</v>
      </c>
      <c r="C487" s="0" t="str">
        <f aca="false">iMind!R487</f>
        <v>Antidotes, Detoxifying Agents</v>
      </c>
      <c r="D487" s="0" t="str">
        <f aca="false">IF(J487&lt;&gt;"","//"&amp;_xlfn.TEXTJOIN("//",1,F487:I487), IF(I487&lt;&gt;"","//"&amp;_xlfn.TEXTJOIN("//",1,F487:H487), IF(H487&lt;&gt;"","//"&amp;_xlfn.TEXTJOIN("//",1,F487:G487), IF(G487&lt;&gt;"","//"&amp;F487, "//"))))</f>
        <v>//Products//Medical Drugs//Antidotes, Detoxifying Agents</v>
      </c>
      <c r="E487" s="0" t="str">
        <f aca="false">iMind!H487</f>
        <v>10000-10001-10037-10478</v>
      </c>
      <c r="F487" s="5" t="str">
        <f aca="false">LOOKUP(VALUE(LEFT(iMind!H487,SEARCH("-",iMind!H487,1)-1)),$A$2:$A$1125,$B$2:$B$1125)</f>
        <v>Products</v>
      </c>
      <c r="G487" s="5" t="str">
        <f aca="false">IF(MID(iMind!H487,SEARCH("-",iMind!H487,1)+1,5)&lt;&gt;"",LOOKUP(VALUE(MID(iMind!H487,SEARCH("-",iMind!H487,1)+1,5)),$A$2:$A$1125,$B$2:$B$1125),"")</f>
        <v>Medical Drugs</v>
      </c>
      <c r="H487" s="3" t="str">
        <f aca="false">IF(MID(iMind!H487,5*2+2+1,5)&lt;&gt;"",LOOKUP(VALUE(MID(iMind!H487,5*2+2+1,5)),$A$2:$A$1125,$B$2:$B$1125),"")</f>
        <v>Antidotes, Detoxifying Agents</v>
      </c>
      <c r="I487" s="3" t="str">
        <f aca="false">IF(MID(iMind!H487,5*3+3+1,5)&lt;&gt;"",LOOKUP(VALUE(MID(iMind!H487,5*3+3+1,5)),$A$2:$A$1125,$B$2:$B$1125),"")</f>
        <v>Others</v>
      </c>
      <c r="J487" s="3" t="str">
        <f aca="false">IF(MID(iMind!H487,5*4+4+1,5)&lt;&gt;"",LOOKUP(VALUE(MID(iMind!H487,5*4+4+1,5)),$A$2:$A$1125,$B$2:$B$1125),"")</f>
        <v/>
      </c>
      <c r="K487" s="0" t="n">
        <f aca="false">IF(J487&lt;&gt;"",5, IF(I487&lt;&gt;"",4, IF(H487&lt;&gt;"",3, IF(G487&lt;&gt;"",2, IF(F487&lt;&gt;"",1, 0)))))</f>
        <v>4</v>
      </c>
      <c r="L487" s="0" t="n">
        <v>0</v>
      </c>
      <c r="M487" s="6" t="n">
        <f aca="false">iMind!D487</f>
        <v>1</v>
      </c>
    </row>
    <row r="488" customFormat="false" ht="12.8" hidden="false" customHeight="false" outlineLevel="0" collapsed="false">
      <c r="A488" s="4" t="n">
        <f aca="false">iMind!A488</f>
        <v>10479</v>
      </c>
      <c r="B488" s="0" t="str">
        <f aca="false">iMind!B488</f>
        <v>Unknown</v>
      </c>
      <c r="C488" s="0" t="str">
        <f aca="false">iMind!R488</f>
        <v>Antidotes, Detoxifying Agents</v>
      </c>
      <c r="D488" s="0" t="str">
        <f aca="false">IF(J488&lt;&gt;"","//"&amp;_xlfn.TEXTJOIN("//",1,F488:I488), IF(I488&lt;&gt;"","//"&amp;_xlfn.TEXTJOIN("//",1,F488:H488), IF(H488&lt;&gt;"","//"&amp;_xlfn.TEXTJOIN("//",1,F488:G488), IF(G488&lt;&gt;"","//"&amp;F488, "//"))))</f>
        <v>//Products//Medical Drugs//Antidotes, Detoxifying Agents</v>
      </c>
      <c r="E488" s="0" t="str">
        <f aca="false">iMind!H488</f>
        <v>10000-10001-10037-10479</v>
      </c>
      <c r="F488" s="5" t="str">
        <f aca="false">LOOKUP(VALUE(LEFT(iMind!H488,SEARCH("-",iMind!H488,1)-1)),$A$2:$A$1125,$B$2:$B$1125)</f>
        <v>Products</v>
      </c>
      <c r="G488" s="5" t="str">
        <f aca="false">IF(MID(iMind!H488,SEARCH("-",iMind!H488,1)+1,5)&lt;&gt;"",LOOKUP(VALUE(MID(iMind!H488,SEARCH("-",iMind!H488,1)+1,5)),$A$2:$A$1125,$B$2:$B$1125),"")</f>
        <v>Medical Drugs</v>
      </c>
      <c r="H488" s="3" t="str">
        <f aca="false">IF(MID(iMind!H488,5*2+2+1,5)&lt;&gt;"",LOOKUP(VALUE(MID(iMind!H488,5*2+2+1,5)),$A$2:$A$1125,$B$2:$B$1125),"")</f>
        <v>Antidotes, Detoxifying Agents</v>
      </c>
      <c r="I488" s="3" t="str">
        <f aca="false">IF(MID(iMind!H488,5*3+3+1,5)&lt;&gt;"",LOOKUP(VALUE(MID(iMind!H488,5*3+3+1,5)),$A$2:$A$1125,$B$2:$B$1125),"")</f>
        <v>Unknown</v>
      </c>
      <c r="J488" s="3" t="str">
        <f aca="false">IF(MID(iMind!H488,5*4+4+1,5)&lt;&gt;"",LOOKUP(VALUE(MID(iMind!H488,5*4+4+1,5)),$A$2:$A$1125,$B$2:$B$1125),"")</f>
        <v/>
      </c>
      <c r="K488" s="0" t="n">
        <f aca="false">IF(J488&lt;&gt;"",5, IF(I488&lt;&gt;"",4, IF(H488&lt;&gt;"",3, IF(G488&lt;&gt;"",2, IF(F488&lt;&gt;"",1, 0)))))</f>
        <v>4</v>
      </c>
      <c r="L488" s="0" t="n">
        <v>0</v>
      </c>
      <c r="M488" s="6" t="n">
        <f aca="false">iMind!D488</f>
        <v>1</v>
      </c>
    </row>
    <row r="489" customFormat="false" ht="12.8" hidden="false" customHeight="false" outlineLevel="0" collapsed="false">
      <c r="A489" s="4" t="n">
        <f aca="false">iMind!A489</f>
        <v>10480</v>
      </c>
      <c r="B489" s="0" t="str">
        <f aca="false">iMind!B489</f>
        <v>Intravenous &amp; Other Sterile Solutions</v>
      </c>
      <c r="C489" s="0" t="str">
        <f aca="false">iMind!R489</f>
        <v>Intravenous and Other Steriles Solutions</v>
      </c>
      <c r="D489" s="0" t="str">
        <f aca="false">IF(J489&lt;&gt;"","//"&amp;_xlfn.TEXTJOIN("//",1,F489:I489), IF(I489&lt;&gt;"","//"&amp;_xlfn.TEXTJOIN("//",1,F489:H489), IF(H489&lt;&gt;"","//"&amp;_xlfn.TEXTJOIN("//",1,F489:G489), IF(G489&lt;&gt;"","//"&amp;F489, "//"))))</f>
        <v>//Products//Medical Drugs//Intravenous and Other Steriles Solutions</v>
      </c>
      <c r="E489" s="0" t="str">
        <f aca="false">iMind!H489</f>
        <v>10000-10001-10038-10480</v>
      </c>
      <c r="F489" s="5" t="str">
        <f aca="false">LOOKUP(VALUE(LEFT(iMind!H489,SEARCH("-",iMind!H489,1)-1)),$A$2:$A$1125,$B$2:$B$1125)</f>
        <v>Products</v>
      </c>
      <c r="G489" s="5" t="str">
        <f aca="false">IF(MID(iMind!H489,SEARCH("-",iMind!H489,1)+1,5)&lt;&gt;"",LOOKUP(VALUE(MID(iMind!H489,SEARCH("-",iMind!H489,1)+1,5)),$A$2:$A$1125,$B$2:$B$1125),"")</f>
        <v>Medical Drugs</v>
      </c>
      <c r="H489" s="3" t="str">
        <f aca="false">IF(MID(iMind!H489,5*2+2+1,5)&lt;&gt;"",LOOKUP(VALUE(MID(iMind!H489,5*2+2+1,5)),$A$2:$A$1125,$B$2:$B$1125),"")</f>
        <v>Intravenous and Other Steriles Solutions</v>
      </c>
      <c r="I489" s="3" t="str">
        <f aca="false">IF(MID(iMind!H489,5*3+3+1,5)&lt;&gt;"",LOOKUP(VALUE(MID(iMind!H489,5*3+3+1,5)),$A$2:$A$1125,$B$2:$B$1125),"")</f>
        <v>Intravenous &amp; Other Sterile Solutions</v>
      </c>
      <c r="J489" s="3" t="str">
        <f aca="false">IF(MID(iMind!H489,5*4+4+1,5)&lt;&gt;"",LOOKUP(VALUE(MID(iMind!H489,5*4+4+1,5)),$A$2:$A$1125,$B$2:$B$1125),"")</f>
        <v/>
      </c>
      <c r="K489" s="0" t="n">
        <f aca="false">IF(J489&lt;&gt;"",5, IF(I489&lt;&gt;"",4, IF(H489&lt;&gt;"",3, IF(G489&lt;&gt;"",2, IF(F489&lt;&gt;"",1, 0)))))</f>
        <v>4</v>
      </c>
      <c r="L489" s="0" t="n">
        <v>0</v>
      </c>
      <c r="M489" s="6" t="n">
        <f aca="false">iMind!D489</f>
        <v>1</v>
      </c>
    </row>
    <row r="490" customFormat="false" ht="12.8" hidden="false" customHeight="false" outlineLevel="0" collapsed="false">
      <c r="A490" s="4" t="n">
        <f aca="false">iMind!A490</f>
        <v>10481</v>
      </c>
      <c r="B490" s="0" t="str">
        <f aca="false">iMind!B490</f>
        <v>Unknown</v>
      </c>
      <c r="C490" s="0" t="str">
        <f aca="false">iMind!R490</f>
        <v>Intravenous and Other Steriles Solutions</v>
      </c>
      <c r="D490" s="0" t="str">
        <f aca="false">IF(J490&lt;&gt;"","//"&amp;_xlfn.TEXTJOIN("//",1,F490:I490), IF(I490&lt;&gt;"","//"&amp;_xlfn.TEXTJOIN("//",1,F490:H490), IF(H490&lt;&gt;"","//"&amp;_xlfn.TEXTJOIN("//",1,F490:G490), IF(G490&lt;&gt;"","//"&amp;F490, "//"))))</f>
        <v>//Products//Medical Drugs//Intravenous and Other Steriles Solutions</v>
      </c>
      <c r="E490" s="0" t="str">
        <f aca="false">iMind!H490</f>
        <v>10000-10001-10038-10481</v>
      </c>
      <c r="F490" s="5" t="str">
        <f aca="false">LOOKUP(VALUE(LEFT(iMind!H490,SEARCH("-",iMind!H490,1)-1)),$A$2:$A$1125,$B$2:$B$1125)</f>
        <v>Products</v>
      </c>
      <c r="G490" s="5" t="str">
        <f aca="false">IF(MID(iMind!H490,SEARCH("-",iMind!H490,1)+1,5)&lt;&gt;"",LOOKUP(VALUE(MID(iMind!H490,SEARCH("-",iMind!H490,1)+1,5)),$A$2:$A$1125,$B$2:$B$1125),"")</f>
        <v>Medical Drugs</v>
      </c>
      <c r="H490" s="3" t="str">
        <f aca="false">IF(MID(iMind!H490,5*2+2+1,5)&lt;&gt;"",LOOKUP(VALUE(MID(iMind!H490,5*2+2+1,5)),$A$2:$A$1125,$B$2:$B$1125),"")</f>
        <v>Intravenous and Other Steriles Solutions</v>
      </c>
      <c r="I490" s="3" t="str">
        <f aca="false">IF(MID(iMind!H490,5*3+3+1,5)&lt;&gt;"",LOOKUP(VALUE(MID(iMind!H490,5*3+3+1,5)),$A$2:$A$1125,$B$2:$B$1125),"")</f>
        <v>Unknown</v>
      </c>
      <c r="J490" s="3" t="str">
        <f aca="false">IF(MID(iMind!H490,5*4+4+1,5)&lt;&gt;"",LOOKUP(VALUE(MID(iMind!H490,5*4+4+1,5)),$A$2:$A$1125,$B$2:$B$1125),"")</f>
        <v/>
      </c>
      <c r="K490" s="0" t="n">
        <f aca="false">IF(J490&lt;&gt;"",5, IF(I490&lt;&gt;"",4, IF(H490&lt;&gt;"",3, IF(G490&lt;&gt;"",2, IF(F490&lt;&gt;"",1, 0)))))</f>
        <v>4</v>
      </c>
      <c r="L490" s="0" t="n">
        <v>0</v>
      </c>
      <c r="M490" s="6" t="n">
        <f aca="false">iMind!D490</f>
        <v>1</v>
      </c>
    </row>
    <row r="491" customFormat="false" ht="12.8" hidden="false" customHeight="false" outlineLevel="0" collapsed="false">
      <c r="A491" s="4" t="n">
        <f aca="false">iMind!A491</f>
        <v>11096</v>
      </c>
      <c r="B491" s="0" t="str">
        <f aca="false">iMind!B491</f>
        <v>Antiseptics &amp; disinfectant</v>
      </c>
      <c r="C491" s="0" t="str">
        <f aca="false">iMind!R491</f>
        <v>Intravenous and Other Steriles Solutions</v>
      </c>
      <c r="D491" s="0" t="str">
        <f aca="false">IF(J491&lt;&gt;"","//"&amp;_xlfn.TEXTJOIN("//",1,F491:I491), IF(I491&lt;&gt;"","//"&amp;_xlfn.TEXTJOIN("//",1,F491:H491), IF(H491&lt;&gt;"","//"&amp;_xlfn.TEXTJOIN("//",1,F491:G491), IF(G491&lt;&gt;"","//"&amp;F491, "//"))))</f>
        <v>//Products//Medical Drugs//Intravenous and Other Steriles Solutions</v>
      </c>
      <c r="E491" s="0" t="str">
        <f aca="false">iMind!H491</f>
        <v>10000-10001-10038-11096</v>
      </c>
      <c r="F491" s="5" t="str">
        <f aca="false">LOOKUP(VALUE(LEFT(iMind!H491,SEARCH("-",iMind!H491,1)-1)),$A$2:$A$1125,$B$2:$B$1125)</f>
        <v>Products</v>
      </c>
      <c r="G491" s="5" t="str">
        <f aca="false">IF(MID(iMind!H491,SEARCH("-",iMind!H491,1)+1,5)&lt;&gt;"",LOOKUP(VALUE(MID(iMind!H491,SEARCH("-",iMind!H491,1)+1,5)),$A$2:$A$1125,$B$2:$B$1125),"")</f>
        <v>Medical Drugs</v>
      </c>
      <c r="H491" s="3" t="str">
        <f aca="false">IF(MID(iMind!H491,5*2+2+1,5)&lt;&gt;"",LOOKUP(VALUE(MID(iMind!H491,5*2+2+1,5)),$A$2:$A$1125,$B$2:$B$1125),"")</f>
        <v>Intravenous and Other Steriles Solutions</v>
      </c>
      <c r="I491" s="3" t="str">
        <f aca="false">IF(MID(iMind!H491,5*3+3+1,5)&lt;&gt;"",LOOKUP(VALUE(MID(iMind!H491,5*3+3+1,5)),$A$2:$A$1125,$B$2:$B$1125),"")</f>
        <v>Carbamate + Pyrethroid</v>
      </c>
      <c r="J491" s="3" t="str">
        <f aca="false">IF(MID(iMind!H491,5*4+4+1,5)&lt;&gt;"",LOOKUP(VALUE(MID(iMind!H491,5*4+4+1,5)),$A$2:$A$1125,$B$2:$B$1125),"")</f>
        <v/>
      </c>
      <c r="K491" s="0" t="n">
        <f aca="false">IF(J491&lt;&gt;"",5, IF(I491&lt;&gt;"",4, IF(H491&lt;&gt;"",3, IF(G491&lt;&gt;"",2, IF(F491&lt;&gt;"",1, 0)))))</f>
        <v>4</v>
      </c>
      <c r="L491" s="0" t="n">
        <v>0</v>
      </c>
      <c r="M491" s="6" t="n">
        <f aca="false">iMind!D491</f>
        <v>1</v>
      </c>
    </row>
    <row r="492" customFormat="false" ht="12.8" hidden="false" customHeight="false" outlineLevel="0" collapsed="false">
      <c r="A492" s="4" t="n">
        <f aca="false">iMind!A492</f>
        <v>11089</v>
      </c>
      <c r="B492" s="0" t="str">
        <f aca="false">iMind!B492</f>
        <v>Miscellaneous: Treatment of psoriasis</v>
      </c>
      <c r="C492" s="0" t="str">
        <f aca="false">iMind!R492</f>
        <v>Miscellaneous</v>
      </c>
      <c r="D492" s="0" t="str">
        <f aca="false">IF(J492&lt;&gt;"","//"&amp;_xlfn.TEXTJOIN("//",1,F492:I492), IF(I492&lt;&gt;"","//"&amp;_xlfn.TEXTJOIN("//",1,F492:H492), IF(H492&lt;&gt;"","//"&amp;_xlfn.TEXTJOIN("//",1,F492:G492), IF(G492&lt;&gt;"","//"&amp;F492, "//"))))</f>
        <v>//Products//Medical Drugs//Miscellaneous</v>
      </c>
      <c r="E492" s="0" t="str">
        <f aca="false">iMind!H492</f>
        <v>10000-10001-10039-11089</v>
      </c>
      <c r="F492" s="5" t="str">
        <f aca="false">LOOKUP(VALUE(LEFT(iMind!H492,SEARCH("-",iMind!H492,1)-1)),$A$2:$A$1125,$B$2:$B$1125)</f>
        <v>Products</v>
      </c>
      <c r="G492" s="5" t="str">
        <f aca="false">IF(MID(iMind!H492,SEARCH("-",iMind!H492,1)+1,5)&lt;&gt;"",LOOKUP(VALUE(MID(iMind!H492,SEARCH("-",iMind!H492,1)+1,5)),$A$2:$A$1125,$B$2:$B$1125),"")</f>
        <v>Medical Drugs</v>
      </c>
      <c r="H492" s="3" t="str">
        <f aca="false">IF(MID(iMind!H492,5*2+2+1,5)&lt;&gt;"",LOOKUP(VALUE(MID(iMind!H492,5*2+2+1,5)),$A$2:$A$1125,$B$2:$B$1125),"")</f>
        <v>Miscellaneous</v>
      </c>
      <c r="I492" s="3" t="str">
        <f aca="false">IF(MID(iMind!H492,5*3+3+1,5)&lt;&gt;"",LOOKUP(VALUE(MID(iMind!H492,5*3+3+1,5)),$A$2:$A$1125,$B$2:$B$1125),"")</f>
        <v>Nonpoisonous plants/mushrooms</v>
      </c>
      <c r="J492" s="3" t="str">
        <f aca="false">IF(MID(iMind!H492,5*4+4+1,5)&lt;&gt;"",LOOKUP(VALUE(MID(iMind!H492,5*4+4+1,5)),$A$2:$A$1125,$B$2:$B$1125),"")</f>
        <v/>
      </c>
      <c r="K492" s="0" t="n">
        <f aca="false">IF(J492&lt;&gt;"",5, IF(I492&lt;&gt;"",4, IF(H492&lt;&gt;"",3, IF(G492&lt;&gt;"",2, IF(F492&lt;&gt;"",1, 0)))))</f>
        <v>4</v>
      </c>
      <c r="L492" s="0" t="n">
        <v>0</v>
      </c>
      <c r="M492" s="6" t="n">
        <f aca="false">iMind!D492</f>
        <v>1</v>
      </c>
    </row>
    <row r="493" customFormat="false" ht="12.8" hidden="false" customHeight="false" outlineLevel="0" collapsed="false">
      <c r="A493" s="4" t="n">
        <f aca="false">iMind!A493</f>
        <v>10482</v>
      </c>
      <c r="B493" s="0" t="str">
        <f aca="false">iMind!B493</f>
        <v>Miscellaneou: Ammonia</v>
      </c>
      <c r="C493" s="0" t="str">
        <f aca="false">iMind!R493</f>
        <v>Miscellaneous</v>
      </c>
      <c r="D493" s="0" t="str">
        <f aca="false">IF(J493&lt;&gt;"","//"&amp;_xlfn.TEXTJOIN("//",1,F493:I493), IF(I493&lt;&gt;"","//"&amp;_xlfn.TEXTJOIN("//",1,F493:H493), IF(H493&lt;&gt;"","//"&amp;_xlfn.TEXTJOIN("//",1,F493:G493), IF(G493&lt;&gt;"","//"&amp;F493, "//"))))</f>
        <v>//Products//Medical Drugs//Miscellaneous</v>
      </c>
      <c r="E493" s="0" t="str">
        <f aca="false">iMind!H493</f>
        <v>10000-10001-10039-10482</v>
      </c>
      <c r="F493" s="5" t="str">
        <f aca="false">LOOKUP(VALUE(LEFT(iMind!H493,SEARCH("-",iMind!H493,1)-1)),$A$2:$A$1125,$B$2:$B$1125)</f>
        <v>Products</v>
      </c>
      <c r="G493" s="5" t="str">
        <f aca="false">IF(MID(iMind!H493,SEARCH("-",iMind!H493,1)+1,5)&lt;&gt;"",LOOKUP(VALUE(MID(iMind!H493,SEARCH("-",iMind!H493,1)+1,5)),$A$2:$A$1125,$B$2:$B$1125),"")</f>
        <v>Medical Drugs</v>
      </c>
      <c r="H493" s="3" t="str">
        <f aca="false">IF(MID(iMind!H493,5*2+2+1,5)&lt;&gt;"",LOOKUP(VALUE(MID(iMind!H493,5*2+2+1,5)),$A$2:$A$1125,$B$2:$B$1125),"")</f>
        <v>Miscellaneous</v>
      </c>
      <c r="I493" s="3" t="str">
        <f aca="false">IF(MID(iMind!H493,5*3+3+1,5)&lt;&gt;"",LOOKUP(VALUE(MID(iMind!H493,5*3+3+1,5)),$A$2:$A$1125,$B$2:$B$1125),"")</f>
        <v>Unknown</v>
      </c>
      <c r="J493" s="3" t="str">
        <f aca="false">IF(MID(iMind!H493,5*4+4+1,5)&lt;&gt;"",LOOKUP(VALUE(MID(iMind!H493,5*4+4+1,5)),$A$2:$A$1125,$B$2:$B$1125),"")</f>
        <v/>
      </c>
      <c r="K493" s="0" t="n">
        <f aca="false">IF(J493&lt;&gt;"",5, IF(I493&lt;&gt;"",4, IF(H493&lt;&gt;"",3, IF(G493&lt;&gt;"",2, IF(F493&lt;&gt;"",1, 0)))))</f>
        <v>4</v>
      </c>
      <c r="L493" s="0" t="n">
        <v>0</v>
      </c>
      <c r="M493" s="6" t="n">
        <f aca="false">iMind!D493</f>
        <v>1</v>
      </c>
    </row>
    <row r="494" customFormat="false" ht="12.8" hidden="false" customHeight="false" outlineLevel="0" collapsed="false">
      <c r="A494" s="4" t="n">
        <f aca="false">iMind!A494</f>
        <v>10483</v>
      </c>
      <c r="B494" s="0" t="str">
        <f aca="false">iMind!B494</f>
        <v>Unknown</v>
      </c>
      <c r="C494" s="0" t="str">
        <f aca="false">iMind!R494</f>
        <v>Miscellaneous</v>
      </c>
      <c r="D494" s="0" t="str">
        <f aca="false">IF(J494&lt;&gt;"","//"&amp;_xlfn.TEXTJOIN("//",1,F494:I494), IF(I494&lt;&gt;"","//"&amp;_xlfn.TEXTJOIN("//",1,F494:H494), IF(H494&lt;&gt;"","//"&amp;_xlfn.TEXTJOIN("//",1,F494:G494), IF(G494&lt;&gt;"","//"&amp;F494, "//"))))</f>
        <v>//Products//Medical Drugs//Miscellaneous</v>
      </c>
      <c r="E494" s="0" t="str">
        <f aca="false">iMind!H494</f>
        <v>10000-10001-10039-10483</v>
      </c>
      <c r="F494" s="5" t="str">
        <f aca="false">LOOKUP(VALUE(LEFT(iMind!H494,SEARCH("-",iMind!H494,1)-1)),$A$2:$A$1125,$B$2:$B$1125)</f>
        <v>Products</v>
      </c>
      <c r="G494" s="5" t="str">
        <f aca="false">IF(MID(iMind!H494,SEARCH("-",iMind!H494,1)+1,5)&lt;&gt;"",LOOKUP(VALUE(MID(iMind!H494,SEARCH("-",iMind!H494,1)+1,5)),$A$2:$A$1125,$B$2:$B$1125),"")</f>
        <v>Medical Drugs</v>
      </c>
      <c r="H494" s="3" t="str">
        <f aca="false">IF(MID(iMind!H494,5*2+2+1,5)&lt;&gt;"",LOOKUP(VALUE(MID(iMind!H494,5*2+2+1,5)),$A$2:$A$1125,$B$2:$B$1125),"")</f>
        <v>Miscellaneous</v>
      </c>
      <c r="I494" s="3" t="str">
        <f aca="false">IF(MID(iMind!H494,5*3+3+1,5)&lt;&gt;"",LOOKUP(VALUE(MID(iMind!H494,5*3+3+1,5)),$A$2:$A$1125,$B$2:$B$1125),"")</f>
        <v>Unknown</v>
      </c>
      <c r="J494" s="3" t="str">
        <f aca="false">IF(MID(iMind!H494,5*4+4+1,5)&lt;&gt;"",LOOKUP(VALUE(MID(iMind!H494,5*4+4+1,5)),$A$2:$A$1125,$B$2:$B$1125),"")</f>
        <v/>
      </c>
      <c r="K494" s="0" t="n">
        <f aca="false">IF(J494&lt;&gt;"",5, IF(I494&lt;&gt;"",4, IF(H494&lt;&gt;"",3, IF(G494&lt;&gt;"",2, IF(F494&lt;&gt;"",1, 0)))))</f>
        <v>4</v>
      </c>
      <c r="L494" s="0" t="n">
        <v>0</v>
      </c>
      <c r="M494" s="6" t="n">
        <f aca="false">iMind!D494</f>
        <v>1</v>
      </c>
    </row>
    <row r="495" customFormat="false" ht="12.8" hidden="false" customHeight="false" outlineLevel="0" collapsed="false">
      <c r="A495" s="4" t="n">
        <f aca="false">iMind!A495</f>
        <v>10484</v>
      </c>
      <c r="B495" s="0" t="str">
        <f aca="false">iMind!B495</f>
        <v>Miscellaneou: Alcohol</v>
      </c>
      <c r="C495" s="0" t="str">
        <f aca="false">iMind!R495</f>
        <v>Miscellaneous</v>
      </c>
      <c r="D495" s="0" t="str">
        <f aca="false">IF(J495&lt;&gt;"","//"&amp;_xlfn.TEXTJOIN("//",1,F495:I495), IF(I495&lt;&gt;"","//"&amp;_xlfn.TEXTJOIN("//",1,F495:H495), IF(H495&lt;&gt;"","//"&amp;_xlfn.TEXTJOIN("//",1,F495:G495), IF(G495&lt;&gt;"","//"&amp;F495, "//"))))</f>
        <v>//Products//Medical Drugs//Miscellaneous</v>
      </c>
      <c r="E495" s="0" t="str">
        <f aca="false">iMind!H495</f>
        <v>10000-10001-10039-10484</v>
      </c>
      <c r="F495" s="5" t="str">
        <f aca="false">LOOKUP(VALUE(LEFT(iMind!H495,SEARCH("-",iMind!H495,1)-1)),$A$2:$A$1125,$B$2:$B$1125)</f>
        <v>Products</v>
      </c>
      <c r="G495" s="5" t="str">
        <f aca="false">IF(MID(iMind!H495,SEARCH("-",iMind!H495,1)+1,5)&lt;&gt;"",LOOKUP(VALUE(MID(iMind!H495,SEARCH("-",iMind!H495,1)+1,5)),$A$2:$A$1125,$B$2:$B$1125),"")</f>
        <v>Medical Drugs</v>
      </c>
      <c r="H495" s="3" t="str">
        <f aca="false">IF(MID(iMind!H495,5*2+2+1,5)&lt;&gt;"",LOOKUP(VALUE(MID(iMind!H495,5*2+2+1,5)),$A$2:$A$1125,$B$2:$B$1125),"")</f>
        <v>Miscellaneous</v>
      </c>
      <c r="I495" s="3" t="str">
        <f aca="false">IF(MID(iMind!H495,5*3+3+1,5)&lt;&gt;"",LOOKUP(VALUE(MID(iMind!H495,5*3+3+1,5)),$A$2:$A$1125,$B$2:$B$1125),"")</f>
        <v>Unknown</v>
      </c>
      <c r="J495" s="3" t="str">
        <f aca="false">IF(MID(iMind!H495,5*4+4+1,5)&lt;&gt;"",LOOKUP(VALUE(MID(iMind!H495,5*4+4+1,5)),$A$2:$A$1125,$B$2:$B$1125),"")</f>
        <v/>
      </c>
      <c r="K495" s="0" t="n">
        <f aca="false">IF(J495&lt;&gt;"",5, IF(I495&lt;&gt;"",4, IF(H495&lt;&gt;"",3, IF(G495&lt;&gt;"",2, IF(F495&lt;&gt;"",1, 0)))))</f>
        <v>4</v>
      </c>
      <c r="L495" s="0" t="n">
        <v>0</v>
      </c>
      <c r="M495" s="6" t="n">
        <f aca="false">iMind!D495</f>
        <v>1</v>
      </c>
    </row>
    <row r="496" customFormat="false" ht="12.8" hidden="false" customHeight="false" outlineLevel="0" collapsed="false">
      <c r="A496" s="4" t="n">
        <f aca="false">iMind!A496</f>
        <v>10485</v>
      </c>
      <c r="B496" s="0" t="str">
        <f aca="false">iMind!B496</f>
        <v>Unknown</v>
      </c>
      <c r="C496" s="0" t="str">
        <f aca="false">iMind!R496</f>
        <v>Unknown</v>
      </c>
      <c r="D496" s="0" t="str">
        <f aca="false">IF(J496&lt;&gt;"","//"&amp;_xlfn.TEXTJOIN("//",1,F496:I496), IF(I496&lt;&gt;"","//"&amp;_xlfn.TEXTJOIN("//",1,F496:H496), IF(H496&lt;&gt;"","//"&amp;_xlfn.TEXTJOIN("//",1,F496:G496), IF(G496&lt;&gt;"","//"&amp;F496, "//"))))</f>
        <v>//Products//Medical Drugs//Unknown</v>
      </c>
      <c r="E496" s="0" t="str">
        <f aca="false">iMind!H496</f>
        <v>10000-10001-10040-10485</v>
      </c>
      <c r="F496" s="5" t="str">
        <f aca="false">LOOKUP(VALUE(LEFT(iMind!H496,SEARCH("-",iMind!H496,1)-1)),$A$2:$A$1125,$B$2:$B$1125)</f>
        <v>Products</v>
      </c>
      <c r="G496" s="5" t="str">
        <f aca="false">IF(MID(iMind!H496,SEARCH("-",iMind!H496,1)+1,5)&lt;&gt;"",LOOKUP(VALUE(MID(iMind!H496,SEARCH("-",iMind!H496,1)+1,5)),$A$2:$A$1125,$B$2:$B$1125),"")</f>
        <v>Medical Drugs</v>
      </c>
      <c r="H496" s="3" t="str">
        <f aca="false">IF(MID(iMind!H496,5*2+2+1,5)&lt;&gt;"",LOOKUP(VALUE(MID(iMind!H496,5*2+2+1,5)),$A$2:$A$1125,$B$2:$B$1125),"")</f>
        <v>Unknown</v>
      </c>
      <c r="I496" s="3" t="str">
        <f aca="false">IF(MID(iMind!H496,5*3+3+1,5)&lt;&gt;"",LOOKUP(VALUE(MID(iMind!H496,5*3+3+1,5)),$A$2:$A$1125,$B$2:$B$1125),"")</f>
        <v>Unknown</v>
      </c>
      <c r="J496" s="3" t="str">
        <f aca="false">IF(MID(iMind!H496,5*4+4+1,5)&lt;&gt;"",LOOKUP(VALUE(MID(iMind!H496,5*4+4+1,5)),$A$2:$A$1125,$B$2:$B$1125),"")</f>
        <v/>
      </c>
      <c r="K496" s="0" t="n">
        <f aca="false">IF(J496&lt;&gt;"",5, IF(I496&lt;&gt;"",4, IF(H496&lt;&gt;"",3, IF(G496&lt;&gt;"",2, IF(F496&lt;&gt;"",1, 0)))))</f>
        <v>4</v>
      </c>
      <c r="L496" s="0" t="n">
        <v>0</v>
      </c>
      <c r="M496" s="6" t="n">
        <f aca="false">iMind!D496</f>
        <v>1</v>
      </c>
    </row>
    <row r="497" customFormat="false" ht="12.8" hidden="false" customHeight="false" outlineLevel="0" collapsed="false">
      <c r="A497" s="4" t="n">
        <f aca="false">iMind!A497</f>
        <v>10486</v>
      </c>
      <c r="B497" s="0" t="str">
        <f aca="false">iMind!B497</f>
        <v>Others</v>
      </c>
      <c r="C497" s="0" t="str">
        <f aca="false">iMind!R497</f>
        <v>Others</v>
      </c>
      <c r="D497" s="0" t="str">
        <f aca="false">IF(J497&lt;&gt;"","//"&amp;_xlfn.TEXTJOIN("//",1,F497:I497), IF(I497&lt;&gt;"","//"&amp;_xlfn.TEXTJOIN("//",1,F497:H497), IF(H497&lt;&gt;"","//"&amp;_xlfn.TEXTJOIN("//",1,F497:G497), IF(G497&lt;&gt;"","//"&amp;F497, "//"))))</f>
        <v>//Products//Medical Drugs//Others</v>
      </c>
      <c r="E497" s="0" t="str">
        <f aca="false">iMind!H497</f>
        <v>10000-10001-10041-10486</v>
      </c>
      <c r="F497" s="5" t="str">
        <f aca="false">LOOKUP(VALUE(LEFT(iMind!H497,SEARCH("-",iMind!H497,1)-1)),$A$2:$A$1125,$B$2:$B$1125)</f>
        <v>Products</v>
      </c>
      <c r="G497" s="5" t="str">
        <f aca="false">IF(MID(iMind!H497,SEARCH("-",iMind!H497,1)+1,5)&lt;&gt;"",LOOKUP(VALUE(MID(iMind!H497,SEARCH("-",iMind!H497,1)+1,5)),$A$2:$A$1125,$B$2:$B$1125),"")</f>
        <v>Medical Drugs</v>
      </c>
      <c r="H497" s="3" t="str">
        <f aca="false">IF(MID(iMind!H497,5*2+2+1,5)&lt;&gt;"",LOOKUP(VALUE(MID(iMind!H497,5*2+2+1,5)),$A$2:$A$1125,$B$2:$B$1125),"")</f>
        <v>Others</v>
      </c>
      <c r="I497" s="3" t="str">
        <f aca="false">IF(MID(iMind!H497,5*3+3+1,5)&lt;&gt;"",LOOKUP(VALUE(MID(iMind!H497,5*3+3+1,5)),$A$2:$A$1125,$B$2:$B$1125),"")</f>
        <v>Unknown</v>
      </c>
      <c r="J497" s="3" t="str">
        <f aca="false">IF(MID(iMind!H497,5*4+4+1,5)&lt;&gt;"",LOOKUP(VALUE(MID(iMind!H497,5*4+4+1,5)),$A$2:$A$1125,$B$2:$B$1125),"")</f>
        <v/>
      </c>
      <c r="K497" s="0" t="n">
        <f aca="false">IF(J497&lt;&gt;"",5, IF(I497&lt;&gt;"",4, IF(H497&lt;&gt;"",3, IF(G497&lt;&gt;"",2, IF(F497&lt;&gt;"",1, 0)))))</f>
        <v>4</v>
      </c>
      <c r="L497" s="0" t="n">
        <v>0</v>
      </c>
      <c r="M497" s="6" t="n">
        <f aca="false">iMind!D497</f>
        <v>1</v>
      </c>
    </row>
    <row r="498" customFormat="false" ht="12.8" hidden="false" customHeight="false" outlineLevel="0" collapsed="false">
      <c r="A498" s="4" t="n">
        <f aca="false">iMind!A498</f>
        <v>10487</v>
      </c>
      <c r="B498" s="0" t="str">
        <f aca="false">iMind!B498</f>
        <v>Antipsychotic: benzamide</v>
      </c>
      <c r="C498" s="0" t="str">
        <f aca="false">iMind!R498</f>
        <v>Others</v>
      </c>
      <c r="D498" s="0" t="str">
        <f aca="false">IF(J498&lt;&gt;"","//"&amp;_xlfn.TEXTJOIN("//",1,F498:I498), IF(I498&lt;&gt;"","//"&amp;_xlfn.TEXTJOIN("//",1,F498:H498), IF(H498&lt;&gt;"","//"&amp;_xlfn.TEXTJOIN("//",1,F498:G498), IF(G498&lt;&gt;"","//"&amp;F498, "//"))))</f>
        <v>//Products//Medical Drugs//Others</v>
      </c>
      <c r="E498" s="0" t="str">
        <f aca="false">iMind!H498</f>
        <v>10000-10001-10041-10487</v>
      </c>
      <c r="F498" s="5" t="str">
        <f aca="false">LOOKUP(VALUE(LEFT(iMind!H498,SEARCH("-",iMind!H498,1)-1)),$A$2:$A$1125,$B$2:$B$1125)</f>
        <v>Products</v>
      </c>
      <c r="G498" s="5" t="str">
        <f aca="false">IF(MID(iMind!H498,SEARCH("-",iMind!H498,1)+1,5)&lt;&gt;"",LOOKUP(VALUE(MID(iMind!H498,SEARCH("-",iMind!H498,1)+1,5)),$A$2:$A$1125,$B$2:$B$1125),"")</f>
        <v>Medical Drugs</v>
      </c>
      <c r="H498" s="3" t="str">
        <f aca="false">IF(MID(iMind!H498,5*2+2+1,5)&lt;&gt;"",LOOKUP(VALUE(MID(iMind!H498,5*2+2+1,5)),$A$2:$A$1125,$B$2:$B$1125),"")</f>
        <v>Others</v>
      </c>
      <c r="I498" s="3" t="str">
        <f aca="false">IF(MID(iMind!H498,5*3+3+1,5)&lt;&gt;"",LOOKUP(VALUE(MID(iMind!H498,5*3+3+1,5)),$A$2:$A$1125,$B$2:$B$1125),"")</f>
        <v>Unknown</v>
      </c>
      <c r="J498" s="3" t="str">
        <f aca="false">IF(MID(iMind!H498,5*4+4+1,5)&lt;&gt;"",LOOKUP(VALUE(MID(iMind!H498,5*4+4+1,5)),$A$2:$A$1125,$B$2:$B$1125),"")</f>
        <v/>
      </c>
      <c r="K498" s="0" t="n">
        <f aca="false">IF(J498&lt;&gt;"",5, IF(I498&lt;&gt;"",4, IF(H498&lt;&gt;"",3, IF(G498&lt;&gt;"",2, IF(F498&lt;&gt;"",1, 0)))))</f>
        <v>4</v>
      </c>
      <c r="L498" s="0" t="n">
        <v>0</v>
      </c>
      <c r="M498" s="6" t="n">
        <f aca="false">iMind!D498</f>
        <v>1</v>
      </c>
    </row>
    <row r="499" customFormat="false" ht="12.8" hidden="false" customHeight="false" outlineLevel="0" collapsed="false">
      <c r="A499" s="4" t="n">
        <f aca="false">iMind!A499</f>
        <v>11115</v>
      </c>
      <c r="B499" s="0" t="str">
        <f aca="false">iMind!B499</f>
        <v>Medicine for animals</v>
      </c>
      <c r="C499" s="0" t="str">
        <f aca="false">iMind!R499</f>
        <v>Others</v>
      </c>
      <c r="D499" s="0" t="str">
        <f aca="false">IF(J499&lt;&gt;"","//"&amp;_xlfn.TEXTJOIN("//",1,F499:I499), IF(I499&lt;&gt;"","//"&amp;_xlfn.TEXTJOIN("//",1,F499:H499), IF(H499&lt;&gt;"","//"&amp;_xlfn.TEXTJOIN("//",1,F499:G499), IF(G499&lt;&gt;"","//"&amp;F499, "//"))))</f>
        <v>//Products//Medical Drugs//Others</v>
      </c>
      <c r="E499" s="0" t="str">
        <f aca="false">iMind!H499</f>
        <v>10000-10001-10041-11115</v>
      </c>
      <c r="F499" s="5" t="str">
        <f aca="false">LOOKUP(VALUE(LEFT(iMind!H499,SEARCH("-",iMind!H499,1)-1)),$A$2:$A$1125,$B$2:$B$1125)</f>
        <v>Products</v>
      </c>
      <c r="G499" s="5" t="str">
        <f aca="false">IF(MID(iMind!H499,SEARCH("-",iMind!H499,1)+1,5)&lt;&gt;"",LOOKUP(VALUE(MID(iMind!H499,SEARCH("-",iMind!H499,1)+1,5)),$A$2:$A$1125,$B$2:$B$1125),"")</f>
        <v>Medical Drugs</v>
      </c>
      <c r="H499" s="3" t="str">
        <f aca="false">IF(MID(iMind!H499,5*2+2+1,5)&lt;&gt;"",LOOKUP(VALUE(MID(iMind!H499,5*2+2+1,5)),$A$2:$A$1125,$B$2:$B$1125),"")</f>
        <v>Others</v>
      </c>
      <c r="I499" s="3" t="str">
        <f aca="false">IF(MID(iMind!H499,5*3+3+1,5)&lt;&gt;"",LOOKUP(VALUE(MID(iMind!H499,5*3+3+1,5)),$A$2:$A$1125,$B$2:$B$1125),"")</f>
        <v>Slow Loris (ลิงลม/นางอาย)</v>
      </c>
      <c r="J499" s="3" t="str">
        <f aca="false">IF(MID(iMind!H499,5*4+4+1,5)&lt;&gt;"",LOOKUP(VALUE(MID(iMind!H499,5*4+4+1,5)),$A$2:$A$1125,$B$2:$B$1125),"")</f>
        <v/>
      </c>
      <c r="K499" s="0" t="n">
        <f aca="false">IF(J499&lt;&gt;"",5, IF(I499&lt;&gt;"",4, IF(H499&lt;&gt;"",3, IF(G499&lt;&gt;"",2, IF(F499&lt;&gt;"",1, 0)))))</f>
        <v>4</v>
      </c>
      <c r="L499" s="0" t="n">
        <v>0</v>
      </c>
      <c r="M499" s="6" t="n">
        <f aca="false">iMind!D499</f>
        <v>1</v>
      </c>
    </row>
    <row r="500" customFormat="false" ht="12.8" hidden="false" customHeight="false" outlineLevel="0" collapsed="false">
      <c r="A500" s="4" t="n">
        <f aca="false">iMind!A500</f>
        <v>10488</v>
      </c>
      <c r="B500" s="0" t="str">
        <f aca="false">iMind!B500</f>
        <v>Adhesive agent: Cyanoacrylate</v>
      </c>
      <c r="C500" s="0" t="str">
        <f aca="false">iMind!R500</f>
        <v>Adhesive agent</v>
      </c>
      <c r="D500" s="0" t="str">
        <f aca="false">IF(J500&lt;&gt;"","//"&amp;_xlfn.TEXTJOIN("//",1,F500:I500), IF(I500&lt;&gt;"","//"&amp;_xlfn.TEXTJOIN("//",1,F500:H500), IF(H500&lt;&gt;"","//"&amp;_xlfn.TEXTJOIN("//",1,F500:G500), IF(G500&lt;&gt;"","//"&amp;F500, "//"))))</f>
        <v>//Products//Technical and Occupational Products//Adhesive agent</v>
      </c>
      <c r="E500" s="0" t="str">
        <f aca="false">iMind!H500</f>
        <v>10000-10002-10042-10488</v>
      </c>
      <c r="F500" s="5" t="str">
        <f aca="false">LOOKUP(VALUE(LEFT(iMind!H500,SEARCH("-",iMind!H500,1)-1)),$A$2:$A$1125,$B$2:$B$1125)</f>
        <v>Products</v>
      </c>
      <c r="G500" s="5" t="str">
        <f aca="false">IF(MID(iMind!H500,SEARCH("-",iMind!H500,1)+1,5)&lt;&gt;"",LOOKUP(VALUE(MID(iMind!H500,SEARCH("-",iMind!H500,1)+1,5)),$A$2:$A$1125,$B$2:$B$1125),"")</f>
        <v>Technical and Occupational Products</v>
      </c>
      <c r="H500" s="3" t="str">
        <f aca="false">IF(MID(iMind!H500,5*2+2+1,5)&lt;&gt;"",LOOKUP(VALUE(MID(iMind!H500,5*2+2+1,5)),$A$2:$A$1125,$B$2:$B$1125),"")</f>
        <v>Adhesive agent</v>
      </c>
      <c r="I500" s="3" t="str">
        <f aca="false">IF(MID(iMind!H500,5*3+3+1,5)&lt;&gt;"",LOOKUP(VALUE(MID(iMind!H500,5*3+3+1,5)),$A$2:$A$1125,$B$2:$B$1125),"")</f>
        <v>Unknown</v>
      </c>
      <c r="J500" s="3" t="str">
        <f aca="false">IF(MID(iMind!H500,5*4+4+1,5)&lt;&gt;"",LOOKUP(VALUE(MID(iMind!H500,5*4+4+1,5)),$A$2:$A$1125,$B$2:$B$1125),"")</f>
        <v/>
      </c>
      <c r="K500" s="0" t="n">
        <f aca="false">IF(J500&lt;&gt;"",5, IF(I500&lt;&gt;"",4, IF(H500&lt;&gt;"",3, IF(G500&lt;&gt;"",2, IF(F500&lt;&gt;"",1, 0)))))</f>
        <v>4</v>
      </c>
      <c r="L500" s="0" t="n">
        <v>0</v>
      </c>
      <c r="M500" s="6" t="n">
        <f aca="false">iMind!D500</f>
        <v>1</v>
      </c>
    </row>
    <row r="501" customFormat="false" ht="12.8" hidden="false" customHeight="false" outlineLevel="0" collapsed="false">
      <c r="A501" s="4" t="n">
        <f aca="false">iMind!A501</f>
        <v>10489</v>
      </c>
      <c r="B501" s="0" t="str">
        <f aca="false">iMind!B501</f>
        <v>Adhesive agent: Others</v>
      </c>
      <c r="C501" s="0" t="str">
        <f aca="false">iMind!R501</f>
        <v>Adhesive agent</v>
      </c>
      <c r="D501" s="0" t="str">
        <f aca="false">IF(J501&lt;&gt;"","//"&amp;_xlfn.TEXTJOIN("//",1,F501:I501), IF(I501&lt;&gt;"","//"&amp;_xlfn.TEXTJOIN("//",1,F501:H501), IF(H501&lt;&gt;"","//"&amp;_xlfn.TEXTJOIN("//",1,F501:G501), IF(G501&lt;&gt;"","//"&amp;F501, "//"))))</f>
        <v>//Products//Technical and Occupational Products//Adhesive agent</v>
      </c>
      <c r="E501" s="0" t="str">
        <f aca="false">iMind!H501</f>
        <v>10000-10002-10042-10489</v>
      </c>
      <c r="F501" s="5" t="str">
        <f aca="false">LOOKUP(VALUE(LEFT(iMind!H501,SEARCH("-",iMind!H501,1)-1)),$A$2:$A$1125,$B$2:$B$1125)</f>
        <v>Products</v>
      </c>
      <c r="G501" s="5" t="str">
        <f aca="false">IF(MID(iMind!H501,SEARCH("-",iMind!H501,1)+1,5)&lt;&gt;"",LOOKUP(VALUE(MID(iMind!H501,SEARCH("-",iMind!H501,1)+1,5)),$A$2:$A$1125,$B$2:$B$1125),"")</f>
        <v>Technical and Occupational Products</v>
      </c>
      <c r="H501" s="3" t="str">
        <f aca="false">IF(MID(iMind!H501,5*2+2+1,5)&lt;&gt;"",LOOKUP(VALUE(MID(iMind!H501,5*2+2+1,5)),$A$2:$A$1125,$B$2:$B$1125),"")</f>
        <v>Adhesive agent</v>
      </c>
      <c r="I501" s="3" t="str">
        <f aca="false">IF(MID(iMind!H501,5*3+3+1,5)&lt;&gt;"",LOOKUP(VALUE(MID(iMind!H501,5*3+3+1,5)),$A$2:$A$1125,$B$2:$B$1125),"")</f>
        <v>Unknown</v>
      </c>
      <c r="J501" s="3" t="str">
        <f aca="false">IF(MID(iMind!H501,5*4+4+1,5)&lt;&gt;"",LOOKUP(VALUE(MID(iMind!H501,5*4+4+1,5)),$A$2:$A$1125,$B$2:$B$1125),"")</f>
        <v/>
      </c>
      <c r="K501" s="0" t="n">
        <f aca="false">IF(J501&lt;&gt;"",5, IF(I501&lt;&gt;"",4, IF(H501&lt;&gt;"",3, IF(G501&lt;&gt;"",2, IF(F501&lt;&gt;"",1, 0)))))</f>
        <v>4</v>
      </c>
      <c r="L501" s="0" t="n">
        <v>0</v>
      </c>
      <c r="M501" s="6" t="n">
        <f aca="false">iMind!D501</f>
        <v>1</v>
      </c>
    </row>
    <row r="502" customFormat="false" ht="12.8" hidden="false" customHeight="false" outlineLevel="0" collapsed="false">
      <c r="A502" s="4" t="n">
        <f aca="false">iMind!A502</f>
        <v>10490</v>
      </c>
      <c r="B502" s="0" t="str">
        <f aca="false">iMind!B502</f>
        <v>Adhesive agent: Unknown</v>
      </c>
      <c r="C502" s="0" t="str">
        <f aca="false">iMind!R502</f>
        <v>Adhesive agent</v>
      </c>
      <c r="D502" s="0" t="str">
        <f aca="false">IF(J502&lt;&gt;"","//"&amp;_xlfn.TEXTJOIN("//",1,F502:I502), IF(I502&lt;&gt;"","//"&amp;_xlfn.TEXTJOIN("//",1,F502:H502), IF(H502&lt;&gt;"","//"&amp;_xlfn.TEXTJOIN("//",1,F502:G502), IF(G502&lt;&gt;"","//"&amp;F502, "//"))))</f>
        <v>//Products//Technical and Occupational Products//Adhesive agent</v>
      </c>
      <c r="E502" s="0" t="str">
        <f aca="false">iMind!H502</f>
        <v>10000-10002-10042-10490</v>
      </c>
      <c r="F502" s="5" t="str">
        <f aca="false">LOOKUP(VALUE(LEFT(iMind!H502,SEARCH("-",iMind!H502,1)-1)),$A$2:$A$1125,$B$2:$B$1125)</f>
        <v>Products</v>
      </c>
      <c r="G502" s="5" t="str">
        <f aca="false">IF(MID(iMind!H502,SEARCH("-",iMind!H502,1)+1,5)&lt;&gt;"",LOOKUP(VALUE(MID(iMind!H502,SEARCH("-",iMind!H502,1)+1,5)),$A$2:$A$1125,$B$2:$B$1125),"")</f>
        <v>Technical and Occupational Products</v>
      </c>
      <c r="H502" s="3" t="str">
        <f aca="false">IF(MID(iMind!H502,5*2+2+1,5)&lt;&gt;"",LOOKUP(VALUE(MID(iMind!H502,5*2+2+1,5)),$A$2:$A$1125,$B$2:$B$1125),"")</f>
        <v>Adhesive agent</v>
      </c>
      <c r="I502" s="3" t="str">
        <f aca="false">IF(MID(iMind!H502,5*3+3+1,5)&lt;&gt;"",LOOKUP(VALUE(MID(iMind!H502,5*3+3+1,5)),$A$2:$A$1125,$B$2:$B$1125),"")</f>
        <v>Unknown</v>
      </c>
      <c r="J502" s="3" t="str">
        <f aca="false">IF(MID(iMind!H502,5*4+4+1,5)&lt;&gt;"",LOOKUP(VALUE(MID(iMind!H502,5*4+4+1,5)),$A$2:$A$1125,$B$2:$B$1125),"")</f>
        <v/>
      </c>
      <c r="K502" s="0" t="n">
        <f aca="false">IF(J502&lt;&gt;"",5, IF(I502&lt;&gt;"",4, IF(H502&lt;&gt;"",3, IF(G502&lt;&gt;"",2, IF(F502&lt;&gt;"",1, 0)))))</f>
        <v>4</v>
      </c>
      <c r="L502" s="0" t="n">
        <v>0</v>
      </c>
      <c r="M502" s="6" t="n">
        <f aca="false">iMind!D502</f>
        <v>1</v>
      </c>
    </row>
    <row r="503" customFormat="false" ht="12.8" hidden="false" customHeight="false" outlineLevel="0" collapsed="false">
      <c r="A503" s="4" t="n">
        <f aca="false">iMind!A503</f>
        <v>10491</v>
      </c>
      <c r="B503" s="0" t="str">
        <f aca="false">iMind!B503</f>
        <v>Solventt: toluene</v>
      </c>
      <c r="C503" s="0" t="str">
        <f aca="false">iMind!R503</f>
        <v>Adhesive agent</v>
      </c>
      <c r="D503" s="0" t="str">
        <f aca="false">IF(J503&lt;&gt;"","//"&amp;_xlfn.TEXTJOIN("//",1,F503:I503), IF(I503&lt;&gt;"","//"&amp;_xlfn.TEXTJOIN("//",1,F503:H503), IF(H503&lt;&gt;"","//"&amp;_xlfn.TEXTJOIN("//",1,F503:G503), IF(G503&lt;&gt;"","//"&amp;F503, "//"))))</f>
        <v>//Products//Technical and Occupational Products//Adhesive agent</v>
      </c>
      <c r="E503" s="0" t="str">
        <f aca="false">iMind!H503</f>
        <v>10000-10002-10042-10491</v>
      </c>
      <c r="F503" s="5" t="str">
        <f aca="false">LOOKUP(VALUE(LEFT(iMind!H503,SEARCH("-",iMind!H503,1)-1)),$A$2:$A$1125,$B$2:$B$1125)</f>
        <v>Products</v>
      </c>
      <c r="G503" s="5" t="str">
        <f aca="false">IF(MID(iMind!H503,SEARCH("-",iMind!H503,1)+1,5)&lt;&gt;"",LOOKUP(VALUE(MID(iMind!H503,SEARCH("-",iMind!H503,1)+1,5)),$A$2:$A$1125,$B$2:$B$1125),"")</f>
        <v>Technical and Occupational Products</v>
      </c>
      <c r="H503" s="3" t="str">
        <f aca="false">IF(MID(iMind!H503,5*2+2+1,5)&lt;&gt;"",LOOKUP(VALUE(MID(iMind!H503,5*2+2+1,5)),$A$2:$A$1125,$B$2:$B$1125),"")</f>
        <v>Adhesive agent</v>
      </c>
      <c r="I503" s="3" t="str">
        <f aca="false">IF(MID(iMind!H503,5*3+3+1,5)&lt;&gt;"",LOOKUP(VALUE(MID(iMind!H503,5*3+3+1,5)),$A$2:$A$1125,$B$2:$B$1125),"")</f>
        <v>Unknown</v>
      </c>
      <c r="J503" s="3" t="str">
        <f aca="false">IF(MID(iMind!H503,5*4+4+1,5)&lt;&gt;"",LOOKUP(VALUE(MID(iMind!H503,5*4+4+1,5)),$A$2:$A$1125,$B$2:$B$1125),"")</f>
        <v/>
      </c>
      <c r="K503" s="0" t="n">
        <f aca="false">IF(J503&lt;&gt;"",5, IF(I503&lt;&gt;"",4, IF(H503&lt;&gt;"",3, IF(G503&lt;&gt;"",2, IF(F503&lt;&gt;"",1, 0)))))</f>
        <v>4</v>
      </c>
      <c r="L503" s="0" t="n">
        <v>0</v>
      </c>
      <c r="M503" s="6" t="n">
        <f aca="false">iMind!D503</f>
        <v>1</v>
      </c>
    </row>
    <row r="504" customFormat="false" ht="12.8" hidden="false" customHeight="false" outlineLevel="0" collapsed="false">
      <c r="A504" s="4" t="n">
        <f aca="false">iMind!A504</f>
        <v>10492</v>
      </c>
      <c r="B504" s="0" t="str">
        <f aca="false">iMind!B504</f>
        <v>Glue</v>
      </c>
      <c r="C504" s="0" t="str">
        <f aca="false">iMind!R504</f>
        <v>Adhesive agent</v>
      </c>
      <c r="D504" s="0" t="str">
        <f aca="false">IF(J504&lt;&gt;"","//"&amp;_xlfn.TEXTJOIN("//",1,F504:I504), IF(I504&lt;&gt;"","//"&amp;_xlfn.TEXTJOIN("//",1,F504:H504), IF(H504&lt;&gt;"","//"&amp;_xlfn.TEXTJOIN("//",1,F504:G504), IF(G504&lt;&gt;"","//"&amp;F504, "//"))))</f>
        <v>//Products//Technical and Occupational Products//Adhesive agent</v>
      </c>
      <c r="E504" s="0" t="str">
        <f aca="false">iMind!H504</f>
        <v>10000-10002-10042-10492</v>
      </c>
      <c r="F504" s="5" t="str">
        <f aca="false">LOOKUP(VALUE(LEFT(iMind!H504,SEARCH("-",iMind!H504,1)-1)),$A$2:$A$1125,$B$2:$B$1125)</f>
        <v>Products</v>
      </c>
      <c r="G504" s="5" t="str">
        <f aca="false">IF(MID(iMind!H504,SEARCH("-",iMind!H504,1)+1,5)&lt;&gt;"",LOOKUP(VALUE(MID(iMind!H504,SEARCH("-",iMind!H504,1)+1,5)),$A$2:$A$1125,$B$2:$B$1125),"")</f>
        <v>Technical and Occupational Products</v>
      </c>
      <c r="H504" s="3" t="str">
        <f aca="false">IF(MID(iMind!H504,5*2+2+1,5)&lt;&gt;"",LOOKUP(VALUE(MID(iMind!H504,5*2+2+1,5)),$A$2:$A$1125,$B$2:$B$1125),"")</f>
        <v>Adhesive agent</v>
      </c>
      <c r="I504" s="3" t="str">
        <f aca="false">IF(MID(iMind!H504,5*3+3+1,5)&lt;&gt;"",LOOKUP(VALUE(MID(iMind!H504,5*3+3+1,5)),$A$2:$A$1125,$B$2:$B$1125),"")</f>
        <v>Unknown</v>
      </c>
      <c r="J504" s="3" t="str">
        <f aca="false">IF(MID(iMind!H504,5*4+4+1,5)&lt;&gt;"",LOOKUP(VALUE(MID(iMind!H504,5*4+4+1,5)),$A$2:$A$1125,$B$2:$B$1125),"")</f>
        <v/>
      </c>
      <c r="K504" s="0" t="n">
        <f aca="false">IF(J504&lt;&gt;"",5, IF(I504&lt;&gt;"",4, IF(H504&lt;&gt;"",3, IF(G504&lt;&gt;"",2, IF(F504&lt;&gt;"",1, 0)))))</f>
        <v>4</v>
      </c>
      <c r="L504" s="0" t="n">
        <v>0</v>
      </c>
      <c r="M504" s="6" t="n">
        <f aca="false">iMind!D504</f>
        <v>1</v>
      </c>
    </row>
    <row r="505" customFormat="false" ht="12.8" hidden="false" customHeight="false" outlineLevel="0" collapsed="false">
      <c r="A505" s="4" t="n">
        <f aca="false">iMind!A505</f>
        <v>10493</v>
      </c>
      <c r="B505" s="0" t="str">
        <f aca="false">iMind!B505</f>
        <v>Astringent</v>
      </c>
      <c r="C505" s="0" t="str">
        <f aca="false">iMind!R505</f>
        <v>Astringent</v>
      </c>
      <c r="D505" s="0" t="str">
        <f aca="false">IF(J505&lt;&gt;"","//"&amp;_xlfn.TEXTJOIN("//",1,F505:I505), IF(I505&lt;&gt;"","//"&amp;_xlfn.TEXTJOIN("//",1,F505:H505), IF(H505&lt;&gt;"","//"&amp;_xlfn.TEXTJOIN("//",1,F505:G505), IF(G505&lt;&gt;"","//"&amp;F505, "//"))))</f>
        <v>//Products//Technical and Occupational Products//Astringent</v>
      </c>
      <c r="E505" s="0" t="str">
        <f aca="false">iMind!H505</f>
        <v>10000-10002-10043-10493</v>
      </c>
      <c r="F505" s="5" t="str">
        <f aca="false">LOOKUP(VALUE(LEFT(iMind!H505,SEARCH("-",iMind!H505,1)-1)),$A$2:$A$1125,$B$2:$B$1125)</f>
        <v>Products</v>
      </c>
      <c r="G505" s="5" t="str">
        <f aca="false">IF(MID(iMind!H505,SEARCH("-",iMind!H505,1)+1,5)&lt;&gt;"",LOOKUP(VALUE(MID(iMind!H505,SEARCH("-",iMind!H505,1)+1,5)),$A$2:$A$1125,$B$2:$B$1125),"")</f>
        <v>Technical and Occupational Products</v>
      </c>
      <c r="H505" s="3" t="str">
        <f aca="false">IF(MID(iMind!H505,5*2+2+1,5)&lt;&gt;"",LOOKUP(VALUE(MID(iMind!H505,5*2+2+1,5)),$A$2:$A$1125,$B$2:$B$1125),"")</f>
        <v>Astringent</v>
      </c>
      <c r="I505" s="3" t="str">
        <f aca="false">IF(MID(iMind!H505,5*3+3+1,5)&lt;&gt;"",LOOKUP(VALUE(MID(iMind!H505,5*3+3+1,5)),$A$2:$A$1125,$B$2:$B$1125),"")</f>
        <v>Unknown</v>
      </c>
      <c r="J505" s="3" t="str">
        <f aca="false">IF(MID(iMind!H505,5*4+4+1,5)&lt;&gt;"",LOOKUP(VALUE(MID(iMind!H505,5*4+4+1,5)),$A$2:$A$1125,$B$2:$B$1125),"")</f>
        <v/>
      </c>
      <c r="K505" s="0" t="n">
        <f aca="false">IF(J505&lt;&gt;"",5, IF(I505&lt;&gt;"",4, IF(H505&lt;&gt;"",3, IF(G505&lt;&gt;"",2, IF(F505&lt;&gt;"",1, 0)))))</f>
        <v>4</v>
      </c>
      <c r="L505" s="0" t="n">
        <v>0</v>
      </c>
      <c r="M505" s="6" t="n">
        <f aca="false">iMind!D505</f>
        <v>1</v>
      </c>
    </row>
    <row r="506" customFormat="false" ht="12.8" hidden="false" customHeight="false" outlineLevel="0" collapsed="false">
      <c r="A506" s="4" t="n">
        <f aca="false">iMind!A506</f>
        <v>10494</v>
      </c>
      <c r="B506" s="0" t="str">
        <f aca="false">iMind!B506</f>
        <v>Antifreeze/coolant</v>
      </c>
      <c r="C506" s="0" t="str">
        <f aca="false">iMind!R506</f>
        <v>Automotive products</v>
      </c>
      <c r="D506" s="0" t="str">
        <f aca="false">IF(J506&lt;&gt;"","//"&amp;_xlfn.TEXTJOIN("//",1,F506:I506), IF(I506&lt;&gt;"","//"&amp;_xlfn.TEXTJOIN("//",1,F506:H506), IF(H506&lt;&gt;"","//"&amp;_xlfn.TEXTJOIN("//",1,F506:G506), IF(G506&lt;&gt;"","//"&amp;F506, "//"))))</f>
        <v>//Products//Technical and Occupational Products//Automotive products</v>
      </c>
      <c r="E506" s="0" t="str">
        <f aca="false">iMind!H506</f>
        <v>10000-10002-10044-10494</v>
      </c>
      <c r="F506" s="5" t="str">
        <f aca="false">LOOKUP(VALUE(LEFT(iMind!H506,SEARCH("-",iMind!H506,1)-1)),$A$2:$A$1125,$B$2:$B$1125)</f>
        <v>Products</v>
      </c>
      <c r="G506" s="5" t="str">
        <f aca="false">IF(MID(iMind!H506,SEARCH("-",iMind!H506,1)+1,5)&lt;&gt;"",LOOKUP(VALUE(MID(iMind!H506,SEARCH("-",iMind!H506,1)+1,5)),$A$2:$A$1125,$B$2:$B$1125),"")</f>
        <v>Technical and Occupational Products</v>
      </c>
      <c r="H506" s="3" t="str">
        <f aca="false">IF(MID(iMind!H506,5*2+2+1,5)&lt;&gt;"",LOOKUP(VALUE(MID(iMind!H506,5*2+2+1,5)),$A$2:$A$1125,$B$2:$B$1125),"")</f>
        <v>Automotive products</v>
      </c>
      <c r="I506" s="3" t="str">
        <f aca="false">IF(MID(iMind!H506,5*3+3+1,5)&lt;&gt;"",LOOKUP(VALUE(MID(iMind!H506,5*3+3+1,5)),$A$2:$A$1125,$B$2:$B$1125),"")</f>
        <v>Unknown</v>
      </c>
      <c r="J506" s="3" t="str">
        <f aca="false">IF(MID(iMind!H506,5*4+4+1,5)&lt;&gt;"",LOOKUP(VALUE(MID(iMind!H506,5*4+4+1,5)),$A$2:$A$1125,$B$2:$B$1125),"")</f>
        <v/>
      </c>
      <c r="K506" s="0" t="n">
        <f aca="false">IF(J506&lt;&gt;"",5, IF(I506&lt;&gt;"",4, IF(H506&lt;&gt;"",3, IF(G506&lt;&gt;"",2, IF(F506&lt;&gt;"",1, 0)))))</f>
        <v>4</v>
      </c>
      <c r="L506" s="0" t="n">
        <v>0</v>
      </c>
      <c r="M506" s="6" t="n">
        <f aca="false">iMind!D506</f>
        <v>1</v>
      </c>
    </row>
    <row r="507" customFormat="false" ht="12.8" hidden="false" customHeight="false" outlineLevel="0" collapsed="false">
      <c r="A507" s="4" t="n">
        <f aca="false">iMind!A507</f>
        <v>10495</v>
      </c>
      <c r="B507" s="0" t="str">
        <f aca="false">iMind!B507</f>
        <v>Brake fluid</v>
      </c>
      <c r="C507" s="0" t="str">
        <f aca="false">iMind!R507</f>
        <v>Automotive products</v>
      </c>
      <c r="D507" s="0" t="str">
        <f aca="false">IF(J507&lt;&gt;"","//"&amp;_xlfn.TEXTJOIN("//",1,F507:I507), IF(I507&lt;&gt;"","//"&amp;_xlfn.TEXTJOIN("//",1,F507:H507), IF(H507&lt;&gt;"","//"&amp;_xlfn.TEXTJOIN("//",1,F507:G507), IF(G507&lt;&gt;"","//"&amp;F507, "//"))))</f>
        <v>//Products//Technical and Occupational Products//Automotive products</v>
      </c>
      <c r="E507" s="0" t="str">
        <f aca="false">iMind!H507</f>
        <v>10000-10002-10044-10495</v>
      </c>
      <c r="F507" s="5" t="str">
        <f aca="false">LOOKUP(VALUE(LEFT(iMind!H507,SEARCH("-",iMind!H507,1)-1)),$A$2:$A$1125,$B$2:$B$1125)</f>
        <v>Products</v>
      </c>
      <c r="G507" s="5" t="str">
        <f aca="false">IF(MID(iMind!H507,SEARCH("-",iMind!H507,1)+1,5)&lt;&gt;"",LOOKUP(VALUE(MID(iMind!H507,SEARCH("-",iMind!H507,1)+1,5)),$A$2:$A$1125,$B$2:$B$1125),"")</f>
        <v>Technical and Occupational Products</v>
      </c>
      <c r="H507" s="3" t="str">
        <f aca="false">IF(MID(iMind!H507,5*2+2+1,5)&lt;&gt;"",LOOKUP(VALUE(MID(iMind!H507,5*2+2+1,5)),$A$2:$A$1125,$B$2:$B$1125),"")</f>
        <v>Automotive products</v>
      </c>
      <c r="I507" s="3" t="str">
        <f aca="false">IF(MID(iMind!H507,5*3+3+1,5)&lt;&gt;"",LOOKUP(VALUE(MID(iMind!H507,5*3+3+1,5)),$A$2:$A$1125,$B$2:$B$1125),"")</f>
        <v>Unknown</v>
      </c>
      <c r="J507" s="3" t="str">
        <f aca="false">IF(MID(iMind!H507,5*4+4+1,5)&lt;&gt;"",LOOKUP(VALUE(MID(iMind!H507,5*4+4+1,5)),$A$2:$A$1125,$B$2:$B$1125),"")</f>
        <v/>
      </c>
      <c r="K507" s="0" t="n">
        <f aca="false">IF(J507&lt;&gt;"",5, IF(I507&lt;&gt;"",4, IF(H507&lt;&gt;"",3, IF(G507&lt;&gt;"",2, IF(F507&lt;&gt;"",1, 0)))))</f>
        <v>4</v>
      </c>
      <c r="L507" s="0" t="n">
        <v>0</v>
      </c>
      <c r="M507" s="6" t="n">
        <f aca="false">iMind!D507</f>
        <v>1</v>
      </c>
    </row>
    <row r="508" customFormat="false" ht="12.8" hidden="false" customHeight="false" outlineLevel="0" collapsed="false">
      <c r="A508" s="4" t="n">
        <f aca="false">iMind!A508</f>
        <v>10496</v>
      </c>
      <c r="B508" s="0" t="str">
        <f aca="false">iMind!B508</f>
        <v>Diesel oil</v>
      </c>
      <c r="C508" s="0" t="str">
        <f aca="false">iMind!R508</f>
        <v>Automotive products</v>
      </c>
      <c r="D508" s="0" t="str">
        <f aca="false">IF(J508&lt;&gt;"","//"&amp;_xlfn.TEXTJOIN("//",1,F508:I508), IF(I508&lt;&gt;"","//"&amp;_xlfn.TEXTJOIN("//",1,F508:H508), IF(H508&lt;&gt;"","//"&amp;_xlfn.TEXTJOIN("//",1,F508:G508), IF(G508&lt;&gt;"","//"&amp;F508, "//"))))</f>
        <v>//Products//Technical and Occupational Products//Automotive products</v>
      </c>
      <c r="E508" s="0" t="str">
        <f aca="false">iMind!H508</f>
        <v>10000-10002-10044-10496</v>
      </c>
      <c r="F508" s="5" t="str">
        <f aca="false">LOOKUP(VALUE(LEFT(iMind!H508,SEARCH("-",iMind!H508,1)-1)),$A$2:$A$1125,$B$2:$B$1125)</f>
        <v>Products</v>
      </c>
      <c r="G508" s="5" t="str">
        <f aca="false">IF(MID(iMind!H508,SEARCH("-",iMind!H508,1)+1,5)&lt;&gt;"",LOOKUP(VALUE(MID(iMind!H508,SEARCH("-",iMind!H508,1)+1,5)),$A$2:$A$1125,$B$2:$B$1125),"")</f>
        <v>Technical and Occupational Products</v>
      </c>
      <c r="H508" s="3" t="str">
        <f aca="false">IF(MID(iMind!H508,5*2+2+1,5)&lt;&gt;"",LOOKUP(VALUE(MID(iMind!H508,5*2+2+1,5)),$A$2:$A$1125,$B$2:$B$1125),"")</f>
        <v>Automotive products</v>
      </c>
      <c r="I508" s="3" t="str">
        <f aca="false">IF(MID(iMind!H508,5*3+3+1,5)&lt;&gt;"",LOOKUP(VALUE(MID(iMind!H508,5*3+3+1,5)),$A$2:$A$1125,$B$2:$B$1125),"")</f>
        <v>Unknown</v>
      </c>
      <c r="J508" s="3" t="str">
        <f aca="false">IF(MID(iMind!H508,5*4+4+1,5)&lt;&gt;"",LOOKUP(VALUE(MID(iMind!H508,5*4+4+1,5)),$A$2:$A$1125,$B$2:$B$1125),"")</f>
        <v/>
      </c>
      <c r="K508" s="0" t="n">
        <f aca="false">IF(J508&lt;&gt;"",5, IF(I508&lt;&gt;"",4, IF(H508&lt;&gt;"",3, IF(G508&lt;&gt;"",2, IF(F508&lt;&gt;"",1, 0)))))</f>
        <v>4</v>
      </c>
      <c r="L508" s="0" t="n">
        <v>0</v>
      </c>
      <c r="M508" s="6" t="n">
        <f aca="false">iMind!D508</f>
        <v>1</v>
      </c>
    </row>
    <row r="509" customFormat="false" ht="12.8" hidden="false" customHeight="false" outlineLevel="0" collapsed="false">
      <c r="A509" s="4" t="n">
        <f aca="false">iMind!A509</f>
        <v>10497</v>
      </c>
      <c r="B509" s="0" t="str">
        <f aca="false">iMind!B509</f>
        <v>Gasoline</v>
      </c>
      <c r="C509" s="0" t="str">
        <f aca="false">iMind!R509</f>
        <v>Automotive products</v>
      </c>
      <c r="D509" s="0" t="str">
        <f aca="false">IF(J509&lt;&gt;"","//"&amp;_xlfn.TEXTJOIN("//",1,F509:I509), IF(I509&lt;&gt;"","//"&amp;_xlfn.TEXTJOIN("//",1,F509:H509), IF(H509&lt;&gt;"","//"&amp;_xlfn.TEXTJOIN("//",1,F509:G509), IF(G509&lt;&gt;"","//"&amp;F509, "//"))))</f>
        <v>//Products//Technical and Occupational Products//Automotive products</v>
      </c>
      <c r="E509" s="0" t="str">
        <f aca="false">iMind!H509</f>
        <v>10000-10002-10044-10497</v>
      </c>
      <c r="F509" s="5" t="str">
        <f aca="false">LOOKUP(VALUE(LEFT(iMind!H509,SEARCH("-",iMind!H509,1)-1)),$A$2:$A$1125,$B$2:$B$1125)</f>
        <v>Products</v>
      </c>
      <c r="G509" s="5" t="str">
        <f aca="false">IF(MID(iMind!H509,SEARCH("-",iMind!H509,1)+1,5)&lt;&gt;"",LOOKUP(VALUE(MID(iMind!H509,SEARCH("-",iMind!H509,1)+1,5)),$A$2:$A$1125,$B$2:$B$1125),"")</f>
        <v>Technical and Occupational Products</v>
      </c>
      <c r="H509" s="3" t="str">
        <f aca="false">IF(MID(iMind!H509,5*2+2+1,5)&lt;&gt;"",LOOKUP(VALUE(MID(iMind!H509,5*2+2+1,5)),$A$2:$A$1125,$B$2:$B$1125),"")</f>
        <v>Automotive products</v>
      </c>
      <c r="I509" s="3" t="str">
        <f aca="false">IF(MID(iMind!H509,5*3+3+1,5)&lt;&gt;"",LOOKUP(VALUE(MID(iMind!H509,5*3+3+1,5)),$A$2:$A$1125,$B$2:$B$1125),"")</f>
        <v>Unknown</v>
      </c>
      <c r="J509" s="3" t="str">
        <f aca="false">IF(MID(iMind!H509,5*4+4+1,5)&lt;&gt;"",LOOKUP(VALUE(MID(iMind!H509,5*4+4+1,5)),$A$2:$A$1125,$B$2:$B$1125),"")</f>
        <v/>
      </c>
      <c r="K509" s="0" t="n">
        <f aca="false">IF(J509&lt;&gt;"",5, IF(I509&lt;&gt;"",4, IF(H509&lt;&gt;"",3, IF(G509&lt;&gt;"",2, IF(F509&lt;&gt;"",1, 0)))))</f>
        <v>4</v>
      </c>
      <c r="L509" s="0" t="n">
        <v>0</v>
      </c>
      <c r="M509" s="6" t="n">
        <f aca="false">iMind!D509</f>
        <v>1</v>
      </c>
    </row>
    <row r="510" customFormat="false" ht="12.8" hidden="false" customHeight="false" outlineLevel="0" collapsed="false">
      <c r="A510" s="4" t="n">
        <f aca="false">iMind!A510</f>
        <v>10498</v>
      </c>
      <c r="B510" s="0" t="str">
        <f aca="false">iMind!B510</f>
        <v>Motor oil/ Lubricant</v>
      </c>
      <c r="C510" s="0" t="str">
        <f aca="false">iMind!R510</f>
        <v>Automotive products</v>
      </c>
      <c r="D510" s="0" t="str">
        <f aca="false">IF(J510&lt;&gt;"","//"&amp;_xlfn.TEXTJOIN("//",1,F510:I510), IF(I510&lt;&gt;"","//"&amp;_xlfn.TEXTJOIN("//",1,F510:H510), IF(H510&lt;&gt;"","//"&amp;_xlfn.TEXTJOIN("//",1,F510:G510), IF(G510&lt;&gt;"","//"&amp;F510, "//"))))</f>
        <v>//Products//Technical and Occupational Products//Automotive products</v>
      </c>
      <c r="E510" s="0" t="str">
        <f aca="false">iMind!H510</f>
        <v>10000-10002-10044-10498</v>
      </c>
      <c r="F510" s="5" t="str">
        <f aca="false">LOOKUP(VALUE(LEFT(iMind!H510,SEARCH("-",iMind!H510,1)-1)),$A$2:$A$1125,$B$2:$B$1125)</f>
        <v>Products</v>
      </c>
      <c r="G510" s="5" t="str">
        <f aca="false">IF(MID(iMind!H510,SEARCH("-",iMind!H510,1)+1,5)&lt;&gt;"",LOOKUP(VALUE(MID(iMind!H510,SEARCH("-",iMind!H510,1)+1,5)),$A$2:$A$1125,$B$2:$B$1125),"")</f>
        <v>Technical and Occupational Products</v>
      </c>
      <c r="H510" s="3" t="str">
        <f aca="false">IF(MID(iMind!H510,5*2+2+1,5)&lt;&gt;"",LOOKUP(VALUE(MID(iMind!H510,5*2+2+1,5)),$A$2:$A$1125,$B$2:$B$1125),"")</f>
        <v>Automotive products</v>
      </c>
      <c r="I510" s="3" t="str">
        <f aca="false">IF(MID(iMind!H510,5*3+3+1,5)&lt;&gt;"",LOOKUP(VALUE(MID(iMind!H510,5*3+3+1,5)),$A$2:$A$1125,$B$2:$B$1125),"")</f>
        <v>Unknown</v>
      </c>
      <c r="J510" s="3" t="str">
        <f aca="false">IF(MID(iMind!H510,5*4+4+1,5)&lt;&gt;"",LOOKUP(VALUE(MID(iMind!H510,5*4+4+1,5)),$A$2:$A$1125,$B$2:$B$1125),"")</f>
        <v/>
      </c>
      <c r="K510" s="0" t="n">
        <f aca="false">IF(J510&lt;&gt;"",5, IF(I510&lt;&gt;"",4, IF(H510&lt;&gt;"",3, IF(G510&lt;&gt;"",2, IF(F510&lt;&gt;"",1, 0)))))</f>
        <v>4</v>
      </c>
      <c r="L510" s="0" t="n">
        <v>0</v>
      </c>
      <c r="M510" s="6" t="n">
        <f aca="false">iMind!D510</f>
        <v>1</v>
      </c>
    </row>
    <row r="511" customFormat="false" ht="12.8" hidden="false" customHeight="false" outlineLevel="0" collapsed="false">
      <c r="A511" s="4" t="n">
        <f aca="false">iMind!A511</f>
        <v>10499</v>
      </c>
      <c r="B511" s="0" t="str">
        <f aca="false">iMind!B511</f>
        <v>Polishing/ Coating agent</v>
      </c>
      <c r="C511" s="0" t="str">
        <f aca="false">iMind!R511</f>
        <v>Automotive products</v>
      </c>
      <c r="D511" s="0" t="str">
        <f aca="false">IF(J511&lt;&gt;"","//"&amp;_xlfn.TEXTJOIN("//",1,F511:I511), IF(I511&lt;&gt;"","//"&amp;_xlfn.TEXTJOIN("//",1,F511:H511), IF(H511&lt;&gt;"","//"&amp;_xlfn.TEXTJOIN("//",1,F511:G511), IF(G511&lt;&gt;"","//"&amp;F511, "//"))))</f>
        <v>//Products//Technical and Occupational Products//Automotive products</v>
      </c>
      <c r="E511" s="0" t="str">
        <f aca="false">iMind!H511</f>
        <v>10000-10002-10044-10499</v>
      </c>
      <c r="F511" s="5" t="str">
        <f aca="false">LOOKUP(VALUE(LEFT(iMind!H511,SEARCH("-",iMind!H511,1)-1)),$A$2:$A$1125,$B$2:$B$1125)</f>
        <v>Products</v>
      </c>
      <c r="G511" s="5" t="str">
        <f aca="false">IF(MID(iMind!H511,SEARCH("-",iMind!H511,1)+1,5)&lt;&gt;"",LOOKUP(VALUE(MID(iMind!H511,SEARCH("-",iMind!H511,1)+1,5)),$A$2:$A$1125,$B$2:$B$1125),"")</f>
        <v>Technical and Occupational Products</v>
      </c>
      <c r="H511" s="3" t="str">
        <f aca="false">IF(MID(iMind!H511,5*2+2+1,5)&lt;&gt;"",LOOKUP(VALUE(MID(iMind!H511,5*2+2+1,5)),$A$2:$A$1125,$B$2:$B$1125),"")</f>
        <v>Automotive products</v>
      </c>
      <c r="I511" s="3" t="str">
        <f aca="false">IF(MID(iMind!H511,5*3+3+1,5)&lt;&gt;"",LOOKUP(VALUE(MID(iMind!H511,5*3+3+1,5)),$A$2:$A$1125,$B$2:$B$1125),"")</f>
        <v>Unknown</v>
      </c>
      <c r="J511" s="3" t="str">
        <f aca="false">IF(MID(iMind!H511,5*4+4+1,5)&lt;&gt;"",LOOKUP(VALUE(MID(iMind!H511,5*4+4+1,5)),$A$2:$A$1125,$B$2:$B$1125),"")</f>
        <v/>
      </c>
      <c r="K511" s="0" t="n">
        <f aca="false">IF(J511&lt;&gt;"",5, IF(I511&lt;&gt;"",4, IF(H511&lt;&gt;"",3, IF(G511&lt;&gt;"",2, IF(F511&lt;&gt;"",1, 0)))))</f>
        <v>4</v>
      </c>
      <c r="L511" s="0" t="n">
        <v>0</v>
      </c>
      <c r="M511" s="6" t="n">
        <f aca="false">iMind!D511</f>
        <v>1</v>
      </c>
    </row>
    <row r="512" customFormat="false" ht="12.8" hidden="false" customHeight="false" outlineLevel="0" collapsed="false">
      <c r="A512" s="4" t="n">
        <f aca="false">iMind!A512</f>
        <v>10500</v>
      </c>
      <c r="B512" s="0" t="str">
        <f aca="false">iMind!B512</f>
        <v>Cleaning/ Shampooing</v>
      </c>
      <c r="C512" s="0" t="str">
        <f aca="false">iMind!R512</f>
        <v>Automotive products</v>
      </c>
      <c r="D512" s="0" t="str">
        <f aca="false">IF(J512&lt;&gt;"","//"&amp;_xlfn.TEXTJOIN("//",1,F512:I512), IF(I512&lt;&gt;"","//"&amp;_xlfn.TEXTJOIN("//",1,F512:H512), IF(H512&lt;&gt;"","//"&amp;_xlfn.TEXTJOIN("//",1,F512:G512), IF(G512&lt;&gt;"","//"&amp;F512, "//"))))</f>
        <v>//Products//Technical and Occupational Products//Automotive products</v>
      </c>
      <c r="E512" s="0" t="str">
        <f aca="false">iMind!H512</f>
        <v>10000-10002-10044-10500</v>
      </c>
      <c r="F512" s="5" t="str">
        <f aca="false">LOOKUP(VALUE(LEFT(iMind!H512,SEARCH("-",iMind!H512,1)-1)),$A$2:$A$1125,$B$2:$B$1125)</f>
        <v>Products</v>
      </c>
      <c r="G512" s="5" t="str">
        <f aca="false">IF(MID(iMind!H512,SEARCH("-",iMind!H512,1)+1,5)&lt;&gt;"",LOOKUP(VALUE(MID(iMind!H512,SEARCH("-",iMind!H512,1)+1,5)),$A$2:$A$1125,$B$2:$B$1125),"")</f>
        <v>Technical and Occupational Products</v>
      </c>
      <c r="H512" s="3" t="str">
        <f aca="false">IF(MID(iMind!H512,5*2+2+1,5)&lt;&gt;"",LOOKUP(VALUE(MID(iMind!H512,5*2+2+1,5)),$A$2:$A$1125,$B$2:$B$1125),"")</f>
        <v>Automotive products</v>
      </c>
      <c r="I512" s="3" t="str">
        <f aca="false">IF(MID(iMind!H512,5*3+3+1,5)&lt;&gt;"",LOOKUP(VALUE(MID(iMind!H512,5*3+3+1,5)),$A$2:$A$1125,$B$2:$B$1125),"")</f>
        <v>Unknown</v>
      </c>
      <c r="J512" s="3" t="str">
        <f aca="false">IF(MID(iMind!H512,5*4+4+1,5)&lt;&gt;"",LOOKUP(VALUE(MID(iMind!H512,5*4+4+1,5)),$A$2:$A$1125,$B$2:$B$1125),"")</f>
        <v/>
      </c>
      <c r="K512" s="0" t="n">
        <f aca="false">IF(J512&lt;&gt;"",5, IF(I512&lt;&gt;"",4, IF(H512&lt;&gt;"",3, IF(G512&lt;&gt;"",2, IF(F512&lt;&gt;"",1, 0)))))</f>
        <v>4</v>
      </c>
      <c r="L512" s="0" t="n">
        <v>0</v>
      </c>
      <c r="M512" s="6" t="n">
        <f aca="false">iMind!D512</f>
        <v>1</v>
      </c>
    </row>
    <row r="513" customFormat="false" ht="12.8" hidden="false" customHeight="false" outlineLevel="0" collapsed="false">
      <c r="A513" s="4" t="n">
        <f aca="false">iMind!A513</f>
        <v>10501</v>
      </c>
      <c r="B513" s="0" t="str">
        <f aca="false">iMind!B513</f>
        <v>Other</v>
      </c>
      <c r="C513" s="0" t="str">
        <f aca="false">iMind!R513</f>
        <v>Automotive products</v>
      </c>
      <c r="D513" s="0" t="str">
        <f aca="false">IF(J513&lt;&gt;"","//"&amp;_xlfn.TEXTJOIN("//",1,F513:I513), IF(I513&lt;&gt;"","//"&amp;_xlfn.TEXTJOIN("//",1,F513:H513), IF(H513&lt;&gt;"","//"&amp;_xlfn.TEXTJOIN("//",1,F513:G513), IF(G513&lt;&gt;"","//"&amp;F513, "//"))))</f>
        <v>//Products//Technical and Occupational Products//Automotive products</v>
      </c>
      <c r="E513" s="0" t="str">
        <f aca="false">iMind!H513</f>
        <v>10000-10002-10044-10501</v>
      </c>
      <c r="F513" s="5" t="str">
        <f aca="false">LOOKUP(VALUE(LEFT(iMind!H513,SEARCH("-",iMind!H513,1)-1)),$A$2:$A$1125,$B$2:$B$1125)</f>
        <v>Products</v>
      </c>
      <c r="G513" s="5" t="str">
        <f aca="false">IF(MID(iMind!H513,SEARCH("-",iMind!H513,1)+1,5)&lt;&gt;"",LOOKUP(VALUE(MID(iMind!H513,SEARCH("-",iMind!H513,1)+1,5)),$A$2:$A$1125,$B$2:$B$1125),"")</f>
        <v>Technical and Occupational Products</v>
      </c>
      <c r="H513" s="3" t="str">
        <f aca="false">IF(MID(iMind!H513,5*2+2+1,5)&lt;&gt;"",LOOKUP(VALUE(MID(iMind!H513,5*2+2+1,5)),$A$2:$A$1125,$B$2:$B$1125),"")</f>
        <v>Automotive products</v>
      </c>
      <c r="I513" s="3" t="str">
        <f aca="false">IF(MID(iMind!H513,5*3+3+1,5)&lt;&gt;"",LOOKUP(VALUE(MID(iMind!H513,5*3+3+1,5)),$A$2:$A$1125,$B$2:$B$1125),"")</f>
        <v>Unknown</v>
      </c>
      <c r="J513" s="3" t="str">
        <f aca="false">IF(MID(iMind!H513,5*4+4+1,5)&lt;&gt;"",LOOKUP(VALUE(MID(iMind!H513,5*4+4+1,5)),$A$2:$A$1125,$B$2:$B$1125),"")</f>
        <v/>
      </c>
      <c r="K513" s="0" t="n">
        <f aca="false">IF(J513&lt;&gt;"",5, IF(I513&lt;&gt;"",4, IF(H513&lt;&gt;"",3, IF(G513&lt;&gt;"",2, IF(F513&lt;&gt;"",1, 0)))))</f>
        <v>4</v>
      </c>
      <c r="L513" s="0" t="n">
        <v>0</v>
      </c>
      <c r="M513" s="6" t="n">
        <f aca="false">iMind!D513</f>
        <v>1</v>
      </c>
    </row>
    <row r="514" customFormat="false" ht="12.8" hidden="false" customHeight="false" outlineLevel="0" collapsed="false">
      <c r="A514" s="4" t="n">
        <f aca="false">iMind!A514</f>
        <v>10502</v>
      </c>
      <c r="B514" s="0" t="str">
        <f aca="false">iMind!B514</f>
        <v>Unknown</v>
      </c>
      <c r="C514" s="0" t="str">
        <f aca="false">iMind!R514</f>
        <v>Automotive products</v>
      </c>
      <c r="D514" s="0" t="str">
        <f aca="false">IF(J514&lt;&gt;"","//"&amp;_xlfn.TEXTJOIN("//",1,F514:I514), IF(I514&lt;&gt;"","//"&amp;_xlfn.TEXTJOIN("//",1,F514:H514), IF(H514&lt;&gt;"","//"&amp;_xlfn.TEXTJOIN("//",1,F514:G514), IF(G514&lt;&gt;"","//"&amp;F514, "//"))))</f>
        <v>//Products//Technical and Occupational Products//Automotive products</v>
      </c>
      <c r="E514" s="0" t="str">
        <f aca="false">iMind!H514</f>
        <v>10000-10002-10044-10502</v>
      </c>
      <c r="F514" s="5" t="str">
        <f aca="false">LOOKUP(VALUE(LEFT(iMind!H514,SEARCH("-",iMind!H514,1)-1)),$A$2:$A$1125,$B$2:$B$1125)</f>
        <v>Products</v>
      </c>
      <c r="G514" s="5" t="str">
        <f aca="false">IF(MID(iMind!H514,SEARCH("-",iMind!H514,1)+1,5)&lt;&gt;"",LOOKUP(VALUE(MID(iMind!H514,SEARCH("-",iMind!H514,1)+1,5)),$A$2:$A$1125,$B$2:$B$1125),"")</f>
        <v>Technical and Occupational Products</v>
      </c>
      <c r="H514" s="3" t="str">
        <f aca="false">IF(MID(iMind!H514,5*2+2+1,5)&lt;&gt;"",LOOKUP(VALUE(MID(iMind!H514,5*2+2+1,5)),$A$2:$A$1125,$B$2:$B$1125),"")</f>
        <v>Automotive products</v>
      </c>
      <c r="I514" s="3" t="str">
        <f aca="false">IF(MID(iMind!H514,5*3+3+1,5)&lt;&gt;"",LOOKUP(VALUE(MID(iMind!H514,5*3+3+1,5)),$A$2:$A$1125,$B$2:$B$1125),"")</f>
        <v>Unknown</v>
      </c>
      <c r="J514" s="3" t="str">
        <f aca="false">IF(MID(iMind!H514,5*4+4+1,5)&lt;&gt;"",LOOKUP(VALUE(MID(iMind!H514,5*4+4+1,5)),$A$2:$A$1125,$B$2:$B$1125),"")</f>
        <v/>
      </c>
      <c r="K514" s="0" t="n">
        <f aca="false">IF(J514&lt;&gt;"",5, IF(I514&lt;&gt;"",4, IF(H514&lt;&gt;"",3, IF(G514&lt;&gt;"",2, IF(F514&lt;&gt;"",1, 0)))))</f>
        <v>4</v>
      </c>
      <c r="L514" s="0" t="n">
        <v>0</v>
      </c>
      <c r="M514" s="6" t="n">
        <f aca="false">iMind!D514</f>
        <v>1</v>
      </c>
    </row>
    <row r="515" customFormat="false" ht="12.8" hidden="false" customHeight="false" outlineLevel="0" collapsed="false">
      <c r="A515" s="4" t="n">
        <f aca="false">iMind!A515</f>
        <v>10503</v>
      </c>
      <c r="B515" s="0" t="str">
        <f aca="false">iMind!B515</f>
        <v>With mercury</v>
      </c>
      <c r="C515" s="0" t="str">
        <f aca="false">iMind!R515</f>
        <v>Battery dry cell</v>
      </c>
      <c r="D515" s="0" t="str">
        <f aca="false">IF(J515&lt;&gt;"","//"&amp;_xlfn.TEXTJOIN("//",1,F515:I515), IF(I515&lt;&gt;"","//"&amp;_xlfn.TEXTJOIN("//",1,F515:H515), IF(H515&lt;&gt;"","//"&amp;_xlfn.TEXTJOIN("//",1,F515:G515), IF(G515&lt;&gt;"","//"&amp;F515, "//"))))</f>
        <v>//Products//Technical and Occupational Products//Battery dry cell</v>
      </c>
      <c r="E515" s="0" t="str">
        <f aca="false">iMind!H515</f>
        <v>10000-10002-10045-10503</v>
      </c>
      <c r="F515" s="5" t="str">
        <f aca="false">LOOKUP(VALUE(LEFT(iMind!H515,SEARCH("-",iMind!H515,1)-1)),$A$2:$A$1125,$B$2:$B$1125)</f>
        <v>Products</v>
      </c>
      <c r="G515" s="5" t="str">
        <f aca="false">IF(MID(iMind!H515,SEARCH("-",iMind!H515,1)+1,5)&lt;&gt;"",LOOKUP(VALUE(MID(iMind!H515,SEARCH("-",iMind!H515,1)+1,5)),$A$2:$A$1125,$B$2:$B$1125),"")</f>
        <v>Technical and Occupational Products</v>
      </c>
      <c r="H515" s="3" t="str">
        <f aca="false">IF(MID(iMind!H515,5*2+2+1,5)&lt;&gt;"",LOOKUP(VALUE(MID(iMind!H515,5*2+2+1,5)),$A$2:$A$1125,$B$2:$B$1125),"")</f>
        <v>Battery dry cell</v>
      </c>
      <c r="I515" s="3" t="str">
        <f aca="false">IF(MID(iMind!H515,5*3+3+1,5)&lt;&gt;"",LOOKUP(VALUE(MID(iMind!H515,5*3+3+1,5)),$A$2:$A$1125,$B$2:$B$1125),"")</f>
        <v>Unknown</v>
      </c>
      <c r="J515" s="3" t="str">
        <f aca="false">IF(MID(iMind!H515,5*4+4+1,5)&lt;&gt;"",LOOKUP(VALUE(MID(iMind!H515,5*4+4+1,5)),$A$2:$A$1125,$B$2:$B$1125),"")</f>
        <v/>
      </c>
      <c r="K515" s="0" t="n">
        <f aca="false">IF(J515&lt;&gt;"",5, IF(I515&lt;&gt;"",4, IF(H515&lt;&gt;"",3, IF(G515&lt;&gt;"",2, IF(F515&lt;&gt;"",1, 0)))))</f>
        <v>4</v>
      </c>
      <c r="L515" s="0" t="n">
        <v>0</v>
      </c>
      <c r="M515" s="6" t="n">
        <f aca="false">iMind!D515</f>
        <v>1</v>
      </c>
    </row>
    <row r="516" customFormat="false" ht="12.8" hidden="false" customHeight="false" outlineLevel="0" collapsed="false">
      <c r="A516" s="4" t="n">
        <f aca="false">iMind!A516</f>
        <v>10504</v>
      </c>
      <c r="B516" s="0" t="str">
        <f aca="false">iMind!B516</f>
        <v>Without mercury</v>
      </c>
      <c r="C516" s="0" t="str">
        <f aca="false">iMind!R516</f>
        <v>Battery dry cell</v>
      </c>
      <c r="D516" s="0" t="str">
        <f aca="false">IF(J516&lt;&gt;"","//"&amp;_xlfn.TEXTJOIN("//",1,F516:I516), IF(I516&lt;&gt;"","//"&amp;_xlfn.TEXTJOIN("//",1,F516:H516), IF(H516&lt;&gt;"","//"&amp;_xlfn.TEXTJOIN("//",1,F516:G516), IF(G516&lt;&gt;"","//"&amp;F516, "//"))))</f>
        <v>//Products//Technical and Occupational Products//Battery dry cell</v>
      </c>
      <c r="E516" s="0" t="str">
        <f aca="false">iMind!H516</f>
        <v>10000-10002-10045-10504</v>
      </c>
      <c r="F516" s="5" t="str">
        <f aca="false">LOOKUP(VALUE(LEFT(iMind!H516,SEARCH("-",iMind!H516,1)-1)),$A$2:$A$1125,$B$2:$B$1125)</f>
        <v>Products</v>
      </c>
      <c r="G516" s="5" t="str">
        <f aca="false">IF(MID(iMind!H516,SEARCH("-",iMind!H516,1)+1,5)&lt;&gt;"",LOOKUP(VALUE(MID(iMind!H516,SEARCH("-",iMind!H516,1)+1,5)),$A$2:$A$1125,$B$2:$B$1125),"")</f>
        <v>Technical and Occupational Products</v>
      </c>
      <c r="H516" s="3" t="str">
        <f aca="false">IF(MID(iMind!H516,5*2+2+1,5)&lt;&gt;"",LOOKUP(VALUE(MID(iMind!H516,5*2+2+1,5)),$A$2:$A$1125,$B$2:$B$1125),"")</f>
        <v>Battery dry cell</v>
      </c>
      <c r="I516" s="3" t="str">
        <f aca="false">IF(MID(iMind!H516,5*3+3+1,5)&lt;&gt;"",LOOKUP(VALUE(MID(iMind!H516,5*3+3+1,5)),$A$2:$A$1125,$B$2:$B$1125),"")</f>
        <v>Unknown</v>
      </c>
      <c r="J516" s="3" t="str">
        <f aca="false">IF(MID(iMind!H516,5*4+4+1,5)&lt;&gt;"",LOOKUP(VALUE(MID(iMind!H516,5*4+4+1,5)),$A$2:$A$1125,$B$2:$B$1125),"")</f>
        <v/>
      </c>
      <c r="K516" s="0" t="n">
        <f aca="false">IF(J516&lt;&gt;"",5, IF(I516&lt;&gt;"",4, IF(H516&lt;&gt;"",3, IF(G516&lt;&gt;"",2, IF(F516&lt;&gt;"",1, 0)))))</f>
        <v>4</v>
      </c>
      <c r="L516" s="0" t="n">
        <v>0</v>
      </c>
      <c r="M516" s="6" t="n">
        <f aca="false">iMind!D516</f>
        <v>1</v>
      </c>
    </row>
    <row r="517" customFormat="false" ht="12.8" hidden="false" customHeight="false" outlineLevel="0" collapsed="false">
      <c r="A517" s="4" t="n">
        <f aca="false">iMind!A517</f>
        <v>10505</v>
      </c>
      <c r="B517" s="0" t="str">
        <f aca="false">iMind!B517</f>
        <v>Other</v>
      </c>
      <c r="C517" s="0" t="str">
        <f aca="false">iMind!R517</f>
        <v>Battery dry cell</v>
      </c>
      <c r="D517" s="0" t="str">
        <f aca="false">IF(J517&lt;&gt;"","//"&amp;_xlfn.TEXTJOIN("//",1,F517:I517), IF(I517&lt;&gt;"","//"&amp;_xlfn.TEXTJOIN("//",1,F517:H517), IF(H517&lt;&gt;"","//"&amp;_xlfn.TEXTJOIN("//",1,F517:G517), IF(G517&lt;&gt;"","//"&amp;F517, "//"))))</f>
        <v>//Products//Technical and Occupational Products//Battery dry cell</v>
      </c>
      <c r="E517" s="0" t="str">
        <f aca="false">iMind!H517</f>
        <v>10000-10002-10045-10505</v>
      </c>
      <c r="F517" s="5" t="str">
        <f aca="false">LOOKUP(VALUE(LEFT(iMind!H517,SEARCH("-",iMind!H517,1)-1)),$A$2:$A$1125,$B$2:$B$1125)</f>
        <v>Products</v>
      </c>
      <c r="G517" s="5" t="str">
        <f aca="false">IF(MID(iMind!H517,SEARCH("-",iMind!H517,1)+1,5)&lt;&gt;"",LOOKUP(VALUE(MID(iMind!H517,SEARCH("-",iMind!H517,1)+1,5)),$A$2:$A$1125,$B$2:$B$1125),"")</f>
        <v>Technical and Occupational Products</v>
      </c>
      <c r="H517" s="3" t="str">
        <f aca="false">IF(MID(iMind!H517,5*2+2+1,5)&lt;&gt;"",LOOKUP(VALUE(MID(iMind!H517,5*2+2+1,5)),$A$2:$A$1125,$B$2:$B$1125),"")</f>
        <v>Battery dry cell</v>
      </c>
      <c r="I517" s="3" t="str">
        <f aca="false">IF(MID(iMind!H517,5*3+3+1,5)&lt;&gt;"",LOOKUP(VALUE(MID(iMind!H517,5*3+3+1,5)),$A$2:$A$1125,$B$2:$B$1125),"")</f>
        <v>Unknown</v>
      </c>
      <c r="J517" s="3" t="str">
        <f aca="false">IF(MID(iMind!H517,5*4+4+1,5)&lt;&gt;"",LOOKUP(VALUE(MID(iMind!H517,5*4+4+1,5)),$A$2:$A$1125,$B$2:$B$1125),"")</f>
        <v/>
      </c>
      <c r="K517" s="0" t="n">
        <f aca="false">IF(J517&lt;&gt;"",5, IF(I517&lt;&gt;"",4, IF(H517&lt;&gt;"",3, IF(G517&lt;&gt;"",2, IF(F517&lt;&gt;"",1, 0)))))</f>
        <v>4</v>
      </c>
      <c r="L517" s="0" t="n">
        <v>0</v>
      </c>
      <c r="M517" s="6" t="n">
        <f aca="false">iMind!D517</f>
        <v>1</v>
      </c>
    </row>
    <row r="518" customFormat="false" ht="12.8" hidden="false" customHeight="false" outlineLevel="0" collapsed="false">
      <c r="A518" s="4" t="n">
        <f aca="false">iMind!A518</f>
        <v>10506</v>
      </c>
      <c r="B518" s="0" t="str">
        <f aca="false">iMind!B518</f>
        <v>Bleaching agent</v>
      </c>
      <c r="C518" s="0" t="str">
        <f aca="false">iMind!R518</f>
        <v>Bleaching agent</v>
      </c>
      <c r="D518" s="0" t="str">
        <f aca="false">IF(J518&lt;&gt;"","//"&amp;_xlfn.TEXTJOIN("//",1,F518:I518), IF(I518&lt;&gt;"","//"&amp;_xlfn.TEXTJOIN("//",1,F518:H518), IF(H518&lt;&gt;"","//"&amp;_xlfn.TEXTJOIN("//",1,F518:G518), IF(G518&lt;&gt;"","//"&amp;F518, "//"))))</f>
        <v>//Products//Technical and Occupational Products//Bleaching agent</v>
      </c>
      <c r="E518" s="0" t="str">
        <f aca="false">iMind!H518</f>
        <v>10000-10002-10046-10506</v>
      </c>
      <c r="F518" s="5" t="str">
        <f aca="false">LOOKUP(VALUE(LEFT(iMind!H518,SEARCH("-",iMind!H518,1)-1)),$A$2:$A$1125,$B$2:$B$1125)</f>
        <v>Products</v>
      </c>
      <c r="G518" s="5" t="str">
        <f aca="false">IF(MID(iMind!H518,SEARCH("-",iMind!H518,1)+1,5)&lt;&gt;"",LOOKUP(VALUE(MID(iMind!H518,SEARCH("-",iMind!H518,1)+1,5)),$A$2:$A$1125,$B$2:$B$1125),"")</f>
        <v>Technical and Occupational Products</v>
      </c>
      <c r="H518" s="3" t="str">
        <f aca="false">IF(MID(iMind!H518,5*2+2+1,5)&lt;&gt;"",LOOKUP(VALUE(MID(iMind!H518,5*2+2+1,5)),$A$2:$A$1125,$B$2:$B$1125),"")</f>
        <v>Bleaching agent</v>
      </c>
      <c r="I518" s="3" t="str">
        <f aca="false">IF(MID(iMind!H518,5*3+3+1,5)&lt;&gt;"",LOOKUP(VALUE(MID(iMind!H518,5*3+3+1,5)),$A$2:$A$1125,$B$2:$B$1125),"")</f>
        <v>Unknown</v>
      </c>
      <c r="J518" s="3" t="str">
        <f aca="false">IF(MID(iMind!H518,5*4+4+1,5)&lt;&gt;"",LOOKUP(VALUE(MID(iMind!H518,5*4+4+1,5)),$A$2:$A$1125,$B$2:$B$1125),"")</f>
        <v/>
      </c>
      <c r="K518" s="0" t="n">
        <f aca="false">IF(J518&lt;&gt;"",5, IF(I518&lt;&gt;"",4, IF(H518&lt;&gt;"",3, IF(G518&lt;&gt;"",2, IF(F518&lt;&gt;"",1, 0)))))</f>
        <v>4</v>
      </c>
      <c r="L518" s="0" t="n">
        <v>0</v>
      </c>
      <c r="M518" s="6" t="n">
        <f aca="false">iMind!D518</f>
        <v>1</v>
      </c>
    </row>
    <row r="519" customFormat="false" ht="12.8" hidden="false" customHeight="false" outlineLevel="0" collapsed="false">
      <c r="A519" s="4" t="n">
        <f aca="false">iMind!A519</f>
        <v>10507</v>
      </c>
      <c r="B519" s="0" t="str">
        <f aca="false">iMind!B519</f>
        <v>Cement sealer</v>
      </c>
      <c r="C519" s="0" t="str">
        <f aca="false">iMind!R519</f>
        <v>Caulking compound</v>
      </c>
      <c r="D519" s="0" t="str">
        <f aca="false">IF(J519&lt;&gt;"","//"&amp;_xlfn.TEXTJOIN("//",1,F519:I519), IF(I519&lt;&gt;"","//"&amp;_xlfn.TEXTJOIN("//",1,F519:H519), IF(H519&lt;&gt;"","//"&amp;_xlfn.TEXTJOIN("//",1,F519:G519), IF(G519&lt;&gt;"","//"&amp;F519, "//"))))</f>
        <v>//Products//Technical and Occupational Products//Caulking compound</v>
      </c>
      <c r="E519" s="0" t="str">
        <f aca="false">iMind!H519</f>
        <v>10000-10002-10047-10507</v>
      </c>
      <c r="F519" s="5" t="str">
        <f aca="false">LOOKUP(VALUE(LEFT(iMind!H519,SEARCH("-",iMind!H519,1)-1)),$A$2:$A$1125,$B$2:$B$1125)</f>
        <v>Products</v>
      </c>
      <c r="G519" s="5" t="str">
        <f aca="false">IF(MID(iMind!H519,SEARCH("-",iMind!H519,1)+1,5)&lt;&gt;"",LOOKUP(VALUE(MID(iMind!H519,SEARCH("-",iMind!H519,1)+1,5)),$A$2:$A$1125,$B$2:$B$1125),"")</f>
        <v>Technical and Occupational Products</v>
      </c>
      <c r="H519" s="3" t="str">
        <f aca="false">IF(MID(iMind!H519,5*2+2+1,5)&lt;&gt;"",LOOKUP(VALUE(MID(iMind!H519,5*2+2+1,5)),$A$2:$A$1125,$B$2:$B$1125),"")</f>
        <v>Caulking compound</v>
      </c>
      <c r="I519" s="3" t="str">
        <f aca="false">IF(MID(iMind!H519,5*3+3+1,5)&lt;&gt;"",LOOKUP(VALUE(MID(iMind!H519,5*3+3+1,5)),$A$2:$A$1125,$B$2:$B$1125),"")</f>
        <v>Unknown</v>
      </c>
      <c r="J519" s="3" t="str">
        <f aca="false">IF(MID(iMind!H519,5*4+4+1,5)&lt;&gt;"",LOOKUP(VALUE(MID(iMind!H519,5*4+4+1,5)),$A$2:$A$1125,$B$2:$B$1125),"")</f>
        <v/>
      </c>
      <c r="K519" s="0" t="n">
        <f aca="false">IF(J519&lt;&gt;"",5, IF(I519&lt;&gt;"",4, IF(H519&lt;&gt;"",3, IF(G519&lt;&gt;"",2, IF(F519&lt;&gt;"",1, 0)))))</f>
        <v>4</v>
      </c>
      <c r="L519" s="0" t="n">
        <v>0</v>
      </c>
      <c r="M519" s="6" t="n">
        <f aca="false">iMind!D519</f>
        <v>1</v>
      </c>
    </row>
    <row r="520" customFormat="false" ht="12.8" hidden="false" customHeight="false" outlineLevel="0" collapsed="false">
      <c r="A520" s="4" t="n">
        <f aca="false">iMind!A520</f>
        <v>10508</v>
      </c>
      <c r="B520" s="0" t="str">
        <f aca="false">iMind!B520</f>
        <v>Alkali formulation</v>
      </c>
      <c r="C520" s="0" t="str">
        <f aca="false">iMind!R520</f>
        <v>Cleaning agent for air conditioner</v>
      </c>
      <c r="D520" s="0" t="str">
        <f aca="false">IF(J520&lt;&gt;"","//"&amp;_xlfn.TEXTJOIN("//",1,F520:I520), IF(I520&lt;&gt;"","//"&amp;_xlfn.TEXTJOIN("//",1,F520:H520), IF(H520&lt;&gt;"","//"&amp;_xlfn.TEXTJOIN("//",1,F520:G520), IF(G520&lt;&gt;"","//"&amp;F520, "//"))))</f>
        <v>//Products//Technical and Occupational Products//Cleaning agent for air conditioner</v>
      </c>
      <c r="E520" s="0" t="str">
        <f aca="false">iMind!H520</f>
        <v>10000-10002-10048-10508</v>
      </c>
      <c r="F520" s="5" t="str">
        <f aca="false">LOOKUP(VALUE(LEFT(iMind!H520,SEARCH("-",iMind!H520,1)-1)),$A$2:$A$1125,$B$2:$B$1125)</f>
        <v>Products</v>
      </c>
      <c r="G520" s="5" t="str">
        <f aca="false">IF(MID(iMind!H520,SEARCH("-",iMind!H520,1)+1,5)&lt;&gt;"",LOOKUP(VALUE(MID(iMind!H520,SEARCH("-",iMind!H520,1)+1,5)),$A$2:$A$1125,$B$2:$B$1125),"")</f>
        <v>Technical and Occupational Products</v>
      </c>
      <c r="H520" s="3" t="str">
        <f aca="false">IF(MID(iMind!H520,5*2+2+1,5)&lt;&gt;"",LOOKUP(VALUE(MID(iMind!H520,5*2+2+1,5)),$A$2:$A$1125,$B$2:$B$1125),"")</f>
        <v>Cleaning agent for air conditioner</v>
      </c>
      <c r="I520" s="3" t="str">
        <f aca="false">IF(MID(iMind!H520,5*3+3+1,5)&lt;&gt;"",LOOKUP(VALUE(MID(iMind!H520,5*3+3+1,5)),$A$2:$A$1125,$B$2:$B$1125),"")</f>
        <v>Unknown</v>
      </c>
      <c r="J520" s="3" t="str">
        <f aca="false">IF(MID(iMind!H520,5*4+4+1,5)&lt;&gt;"",LOOKUP(VALUE(MID(iMind!H520,5*4+4+1,5)),$A$2:$A$1125,$B$2:$B$1125),"")</f>
        <v/>
      </c>
      <c r="K520" s="0" t="n">
        <f aca="false">IF(J520&lt;&gt;"",5, IF(I520&lt;&gt;"",4, IF(H520&lt;&gt;"",3, IF(G520&lt;&gt;"",2, IF(F520&lt;&gt;"",1, 0)))))</f>
        <v>4</v>
      </c>
      <c r="L520" s="0" t="n">
        <v>0</v>
      </c>
      <c r="M520" s="6" t="n">
        <f aca="false">iMind!D520</f>
        <v>1</v>
      </c>
    </row>
    <row r="521" customFormat="false" ht="12.8" hidden="false" customHeight="false" outlineLevel="0" collapsed="false">
      <c r="A521" s="4" t="n">
        <f aca="false">iMind!A521</f>
        <v>10509</v>
      </c>
      <c r="B521" s="0" t="str">
        <f aca="false">iMind!B521</f>
        <v>Detergent</v>
      </c>
      <c r="C521" s="0" t="str">
        <f aca="false">iMind!R521</f>
        <v>Cleaning agent for air conditioner</v>
      </c>
      <c r="D521" s="0" t="str">
        <f aca="false">IF(J521&lt;&gt;"","//"&amp;_xlfn.TEXTJOIN("//",1,F521:I521), IF(I521&lt;&gt;"","//"&amp;_xlfn.TEXTJOIN("//",1,F521:H521), IF(H521&lt;&gt;"","//"&amp;_xlfn.TEXTJOIN("//",1,F521:G521), IF(G521&lt;&gt;"","//"&amp;F521, "//"))))</f>
        <v>//Products//Technical and Occupational Products//Cleaning agent for air conditioner</v>
      </c>
      <c r="E521" s="0" t="str">
        <f aca="false">iMind!H521</f>
        <v>10000-10002-10048-10509</v>
      </c>
      <c r="F521" s="5" t="str">
        <f aca="false">LOOKUP(VALUE(LEFT(iMind!H521,SEARCH("-",iMind!H521,1)-1)),$A$2:$A$1125,$B$2:$B$1125)</f>
        <v>Products</v>
      </c>
      <c r="G521" s="5" t="str">
        <f aca="false">IF(MID(iMind!H521,SEARCH("-",iMind!H521,1)+1,5)&lt;&gt;"",LOOKUP(VALUE(MID(iMind!H521,SEARCH("-",iMind!H521,1)+1,5)),$A$2:$A$1125,$B$2:$B$1125),"")</f>
        <v>Technical and Occupational Products</v>
      </c>
      <c r="H521" s="3" t="str">
        <f aca="false">IF(MID(iMind!H521,5*2+2+1,5)&lt;&gt;"",LOOKUP(VALUE(MID(iMind!H521,5*2+2+1,5)),$A$2:$A$1125,$B$2:$B$1125),"")</f>
        <v>Cleaning agent for air conditioner</v>
      </c>
      <c r="I521" s="3" t="str">
        <f aca="false">IF(MID(iMind!H521,5*3+3+1,5)&lt;&gt;"",LOOKUP(VALUE(MID(iMind!H521,5*3+3+1,5)),$A$2:$A$1125,$B$2:$B$1125),"")</f>
        <v>Unknown</v>
      </c>
      <c r="J521" s="3" t="str">
        <f aca="false">IF(MID(iMind!H521,5*4+4+1,5)&lt;&gt;"",LOOKUP(VALUE(MID(iMind!H521,5*4+4+1,5)),$A$2:$A$1125,$B$2:$B$1125),"")</f>
        <v/>
      </c>
      <c r="K521" s="0" t="n">
        <f aca="false">IF(J521&lt;&gt;"",5, IF(I521&lt;&gt;"",4, IF(H521&lt;&gt;"",3, IF(G521&lt;&gt;"",2, IF(F521&lt;&gt;"",1, 0)))))</f>
        <v>4</v>
      </c>
      <c r="L521" s="0" t="n">
        <v>0</v>
      </c>
      <c r="M521" s="6" t="n">
        <f aca="false">iMind!D521</f>
        <v>1</v>
      </c>
    </row>
    <row r="522" customFormat="false" ht="12.8" hidden="false" customHeight="false" outlineLevel="0" collapsed="false">
      <c r="A522" s="4" t="n">
        <f aca="false">iMind!A522</f>
        <v>10510</v>
      </c>
      <c r="B522" s="0" t="str">
        <f aca="false">iMind!B522</f>
        <v>Irritant</v>
      </c>
      <c r="C522" s="0" t="str">
        <f aca="false">iMind!R522</f>
        <v>Cleaning agent for air conditioner</v>
      </c>
      <c r="D522" s="0" t="str">
        <f aca="false">IF(J522&lt;&gt;"","//"&amp;_xlfn.TEXTJOIN("//",1,F522:I522), IF(I522&lt;&gt;"","//"&amp;_xlfn.TEXTJOIN("//",1,F522:H522), IF(H522&lt;&gt;"","//"&amp;_xlfn.TEXTJOIN("//",1,F522:G522), IF(G522&lt;&gt;"","//"&amp;F522, "//"))))</f>
        <v>//Products//Technical and Occupational Products//Cleaning agent for air conditioner</v>
      </c>
      <c r="E522" s="0" t="str">
        <f aca="false">iMind!H522</f>
        <v>10000-10002-10048-10510</v>
      </c>
      <c r="F522" s="5" t="str">
        <f aca="false">LOOKUP(VALUE(LEFT(iMind!H522,SEARCH("-",iMind!H522,1)-1)),$A$2:$A$1125,$B$2:$B$1125)</f>
        <v>Products</v>
      </c>
      <c r="G522" s="5" t="str">
        <f aca="false">IF(MID(iMind!H522,SEARCH("-",iMind!H522,1)+1,5)&lt;&gt;"",LOOKUP(VALUE(MID(iMind!H522,SEARCH("-",iMind!H522,1)+1,5)),$A$2:$A$1125,$B$2:$B$1125),"")</f>
        <v>Technical and Occupational Products</v>
      </c>
      <c r="H522" s="3" t="str">
        <f aca="false">IF(MID(iMind!H522,5*2+2+1,5)&lt;&gt;"",LOOKUP(VALUE(MID(iMind!H522,5*2+2+1,5)),$A$2:$A$1125,$B$2:$B$1125),"")</f>
        <v>Cleaning agent for air conditioner</v>
      </c>
      <c r="I522" s="3" t="str">
        <f aca="false">IF(MID(iMind!H522,5*3+3+1,5)&lt;&gt;"",LOOKUP(VALUE(MID(iMind!H522,5*3+3+1,5)),$A$2:$A$1125,$B$2:$B$1125),"")</f>
        <v>Unknown</v>
      </c>
      <c r="J522" s="3" t="str">
        <f aca="false">IF(MID(iMind!H522,5*4+4+1,5)&lt;&gt;"",LOOKUP(VALUE(MID(iMind!H522,5*4+4+1,5)),$A$2:$A$1125,$B$2:$B$1125),"")</f>
        <v/>
      </c>
      <c r="K522" s="0" t="n">
        <f aca="false">IF(J522&lt;&gt;"",5, IF(I522&lt;&gt;"",4, IF(H522&lt;&gt;"",3, IF(G522&lt;&gt;"",2, IF(F522&lt;&gt;"",1, 0)))))</f>
        <v>4</v>
      </c>
      <c r="L522" s="0" t="n">
        <v>0</v>
      </c>
      <c r="M522" s="6" t="n">
        <f aca="false">iMind!D522</f>
        <v>1</v>
      </c>
    </row>
    <row r="523" customFormat="false" ht="12.8" hidden="false" customHeight="false" outlineLevel="0" collapsed="false">
      <c r="A523" s="4" t="n">
        <f aca="false">iMind!A523</f>
        <v>10511</v>
      </c>
      <c r="B523" s="0" t="str">
        <f aca="false">iMind!B523</f>
        <v>Other</v>
      </c>
      <c r="C523" s="0" t="str">
        <f aca="false">iMind!R523</f>
        <v>Cleaning agent for air conditioner</v>
      </c>
      <c r="D523" s="0" t="str">
        <f aca="false">IF(J523&lt;&gt;"","//"&amp;_xlfn.TEXTJOIN("//",1,F523:I523), IF(I523&lt;&gt;"","//"&amp;_xlfn.TEXTJOIN("//",1,F523:H523), IF(H523&lt;&gt;"","//"&amp;_xlfn.TEXTJOIN("//",1,F523:G523), IF(G523&lt;&gt;"","//"&amp;F523, "//"))))</f>
        <v>//Products//Technical and Occupational Products//Cleaning agent for air conditioner</v>
      </c>
      <c r="E523" s="0" t="str">
        <f aca="false">iMind!H523</f>
        <v>10000-10002-10048-10511</v>
      </c>
      <c r="F523" s="5" t="str">
        <f aca="false">LOOKUP(VALUE(LEFT(iMind!H523,SEARCH("-",iMind!H523,1)-1)),$A$2:$A$1125,$B$2:$B$1125)</f>
        <v>Products</v>
      </c>
      <c r="G523" s="5" t="str">
        <f aca="false">IF(MID(iMind!H523,SEARCH("-",iMind!H523,1)+1,5)&lt;&gt;"",LOOKUP(VALUE(MID(iMind!H523,SEARCH("-",iMind!H523,1)+1,5)),$A$2:$A$1125,$B$2:$B$1125),"")</f>
        <v>Technical and Occupational Products</v>
      </c>
      <c r="H523" s="3" t="str">
        <f aca="false">IF(MID(iMind!H523,5*2+2+1,5)&lt;&gt;"",LOOKUP(VALUE(MID(iMind!H523,5*2+2+1,5)),$A$2:$A$1125,$B$2:$B$1125),"")</f>
        <v>Cleaning agent for air conditioner</v>
      </c>
      <c r="I523" s="3" t="str">
        <f aca="false">IF(MID(iMind!H523,5*3+3+1,5)&lt;&gt;"",LOOKUP(VALUE(MID(iMind!H523,5*3+3+1,5)),$A$2:$A$1125,$B$2:$B$1125),"")</f>
        <v>Unknown</v>
      </c>
      <c r="J523" s="3" t="str">
        <f aca="false">IF(MID(iMind!H523,5*4+4+1,5)&lt;&gt;"",LOOKUP(VALUE(MID(iMind!H523,5*4+4+1,5)),$A$2:$A$1125,$B$2:$B$1125),"")</f>
        <v/>
      </c>
      <c r="K523" s="0" t="n">
        <f aca="false">IF(J523&lt;&gt;"",5, IF(I523&lt;&gt;"",4, IF(H523&lt;&gt;"",3, IF(G523&lt;&gt;"",2, IF(F523&lt;&gt;"",1, 0)))))</f>
        <v>4</v>
      </c>
      <c r="L523" s="0" t="n">
        <v>0</v>
      </c>
      <c r="M523" s="6" t="n">
        <f aca="false">iMind!D523</f>
        <v>1</v>
      </c>
    </row>
    <row r="524" customFormat="false" ht="12.8" hidden="false" customHeight="false" outlineLevel="0" collapsed="false">
      <c r="A524" s="4" t="n">
        <f aca="false">iMind!A524</f>
        <v>10512</v>
      </c>
      <c r="B524" s="0" t="str">
        <f aca="false">iMind!B524</f>
        <v>Unknown</v>
      </c>
      <c r="C524" s="0" t="str">
        <f aca="false">iMind!R524</f>
        <v>Cleaning agent for air conditioner</v>
      </c>
      <c r="D524" s="0" t="str">
        <f aca="false">IF(J524&lt;&gt;"","//"&amp;_xlfn.TEXTJOIN("//",1,F524:I524), IF(I524&lt;&gt;"","//"&amp;_xlfn.TEXTJOIN("//",1,F524:H524), IF(H524&lt;&gt;"","//"&amp;_xlfn.TEXTJOIN("//",1,F524:G524), IF(G524&lt;&gt;"","//"&amp;F524, "//"))))</f>
        <v>//Products//Technical and Occupational Products//Cleaning agent for air conditioner</v>
      </c>
      <c r="E524" s="0" t="str">
        <f aca="false">iMind!H524</f>
        <v>10000-10002-10048-10512</v>
      </c>
      <c r="F524" s="5" t="str">
        <f aca="false">LOOKUP(VALUE(LEFT(iMind!H524,SEARCH("-",iMind!H524,1)-1)),$A$2:$A$1125,$B$2:$B$1125)</f>
        <v>Products</v>
      </c>
      <c r="G524" s="5" t="str">
        <f aca="false">IF(MID(iMind!H524,SEARCH("-",iMind!H524,1)+1,5)&lt;&gt;"",LOOKUP(VALUE(MID(iMind!H524,SEARCH("-",iMind!H524,1)+1,5)),$A$2:$A$1125,$B$2:$B$1125),"")</f>
        <v>Technical and Occupational Products</v>
      </c>
      <c r="H524" s="3" t="str">
        <f aca="false">IF(MID(iMind!H524,5*2+2+1,5)&lt;&gt;"",LOOKUP(VALUE(MID(iMind!H524,5*2+2+1,5)),$A$2:$A$1125,$B$2:$B$1125),"")</f>
        <v>Cleaning agent for air conditioner</v>
      </c>
      <c r="I524" s="3" t="str">
        <f aca="false">IF(MID(iMind!H524,5*3+3+1,5)&lt;&gt;"",LOOKUP(VALUE(MID(iMind!H524,5*3+3+1,5)),$A$2:$A$1125,$B$2:$B$1125),"")</f>
        <v>Unknown</v>
      </c>
      <c r="J524" s="3" t="str">
        <f aca="false">IF(MID(iMind!H524,5*4+4+1,5)&lt;&gt;"",LOOKUP(VALUE(MID(iMind!H524,5*4+4+1,5)),$A$2:$A$1125,$B$2:$B$1125),"")</f>
        <v/>
      </c>
      <c r="K524" s="0" t="n">
        <f aca="false">IF(J524&lt;&gt;"",5, IF(I524&lt;&gt;"",4, IF(H524&lt;&gt;"",3, IF(G524&lt;&gt;"",2, IF(F524&lt;&gt;"",1, 0)))))</f>
        <v>4</v>
      </c>
      <c r="L524" s="0" t="n">
        <v>0</v>
      </c>
      <c r="M524" s="6" t="n">
        <f aca="false">iMind!D524</f>
        <v>1</v>
      </c>
    </row>
    <row r="525" customFormat="false" ht="12.8" hidden="false" customHeight="false" outlineLevel="0" collapsed="false">
      <c r="A525" s="4" t="n">
        <f aca="false">iMind!A525</f>
        <v>10513</v>
      </c>
      <c r="B525" s="0" t="str">
        <f aca="false">iMind!B525</f>
        <v>Acid formulation</v>
      </c>
      <c r="C525" s="0" t="str">
        <f aca="false">iMind!R525</f>
        <v>Cleaning agent for floor</v>
      </c>
      <c r="D525" s="0" t="str">
        <f aca="false">IF(J525&lt;&gt;"","//"&amp;_xlfn.TEXTJOIN("//",1,F525:I525), IF(I525&lt;&gt;"","//"&amp;_xlfn.TEXTJOIN("//",1,F525:H525), IF(H525&lt;&gt;"","//"&amp;_xlfn.TEXTJOIN("//",1,F525:G525), IF(G525&lt;&gt;"","//"&amp;F525, "//"))))</f>
        <v>//Products//Technical and Occupational Products//Cleaning agent for floor</v>
      </c>
      <c r="E525" s="0" t="str">
        <f aca="false">iMind!H525</f>
        <v>10000-10002-10049-10513</v>
      </c>
      <c r="F525" s="5" t="str">
        <f aca="false">LOOKUP(VALUE(LEFT(iMind!H525,SEARCH("-",iMind!H525,1)-1)),$A$2:$A$1125,$B$2:$B$1125)</f>
        <v>Products</v>
      </c>
      <c r="G525" s="5" t="str">
        <f aca="false">IF(MID(iMind!H525,SEARCH("-",iMind!H525,1)+1,5)&lt;&gt;"",LOOKUP(VALUE(MID(iMind!H525,SEARCH("-",iMind!H525,1)+1,5)),$A$2:$A$1125,$B$2:$B$1125),"")</f>
        <v>Technical and Occupational Products</v>
      </c>
      <c r="H525" s="3" t="str">
        <f aca="false">IF(MID(iMind!H525,5*2+2+1,5)&lt;&gt;"",LOOKUP(VALUE(MID(iMind!H525,5*2+2+1,5)),$A$2:$A$1125,$B$2:$B$1125),"")</f>
        <v>Cleaning agent for floor</v>
      </c>
      <c r="I525" s="3" t="str">
        <f aca="false">IF(MID(iMind!H525,5*3+3+1,5)&lt;&gt;"",LOOKUP(VALUE(MID(iMind!H525,5*3+3+1,5)),$A$2:$A$1125,$B$2:$B$1125),"")</f>
        <v>Unknown</v>
      </c>
      <c r="J525" s="3" t="str">
        <f aca="false">IF(MID(iMind!H525,5*4+4+1,5)&lt;&gt;"",LOOKUP(VALUE(MID(iMind!H525,5*4+4+1,5)),$A$2:$A$1125,$B$2:$B$1125),"")</f>
        <v/>
      </c>
      <c r="K525" s="0" t="n">
        <f aca="false">IF(J525&lt;&gt;"",5, IF(I525&lt;&gt;"",4, IF(H525&lt;&gt;"",3, IF(G525&lt;&gt;"",2, IF(F525&lt;&gt;"",1, 0)))))</f>
        <v>4</v>
      </c>
      <c r="L525" s="0" t="n">
        <v>0</v>
      </c>
      <c r="M525" s="6" t="n">
        <f aca="false">iMind!D525</f>
        <v>1</v>
      </c>
    </row>
    <row r="526" customFormat="false" ht="12.8" hidden="false" customHeight="false" outlineLevel="0" collapsed="false">
      <c r="A526" s="4" t="n">
        <f aca="false">iMind!A526</f>
        <v>10514</v>
      </c>
      <c r="B526" s="0" t="str">
        <f aca="false">iMind!B526</f>
        <v>Detergent</v>
      </c>
      <c r="C526" s="0" t="str">
        <f aca="false">iMind!R526</f>
        <v>Cleaning agent for floor</v>
      </c>
      <c r="D526" s="0" t="str">
        <f aca="false">IF(J526&lt;&gt;"","//"&amp;_xlfn.TEXTJOIN("//",1,F526:I526), IF(I526&lt;&gt;"","//"&amp;_xlfn.TEXTJOIN("//",1,F526:H526), IF(H526&lt;&gt;"","//"&amp;_xlfn.TEXTJOIN("//",1,F526:G526), IF(G526&lt;&gt;"","//"&amp;F526, "//"))))</f>
        <v>//Products//Technical and Occupational Products//Cleaning agent for floor</v>
      </c>
      <c r="E526" s="0" t="str">
        <f aca="false">iMind!H526</f>
        <v>10000-10002-10049-10514</v>
      </c>
      <c r="F526" s="5" t="str">
        <f aca="false">LOOKUP(VALUE(LEFT(iMind!H526,SEARCH("-",iMind!H526,1)-1)),$A$2:$A$1125,$B$2:$B$1125)</f>
        <v>Products</v>
      </c>
      <c r="G526" s="5" t="str">
        <f aca="false">IF(MID(iMind!H526,SEARCH("-",iMind!H526,1)+1,5)&lt;&gt;"",LOOKUP(VALUE(MID(iMind!H526,SEARCH("-",iMind!H526,1)+1,5)),$A$2:$A$1125,$B$2:$B$1125),"")</f>
        <v>Technical and Occupational Products</v>
      </c>
      <c r="H526" s="3" t="str">
        <f aca="false">IF(MID(iMind!H526,5*2+2+1,5)&lt;&gt;"",LOOKUP(VALUE(MID(iMind!H526,5*2+2+1,5)),$A$2:$A$1125,$B$2:$B$1125),"")</f>
        <v>Cleaning agent for floor</v>
      </c>
      <c r="I526" s="3" t="str">
        <f aca="false">IF(MID(iMind!H526,5*3+3+1,5)&lt;&gt;"",LOOKUP(VALUE(MID(iMind!H526,5*3+3+1,5)),$A$2:$A$1125,$B$2:$B$1125),"")</f>
        <v>Unknown</v>
      </c>
      <c r="J526" s="3" t="str">
        <f aca="false">IF(MID(iMind!H526,5*4+4+1,5)&lt;&gt;"",LOOKUP(VALUE(MID(iMind!H526,5*4+4+1,5)),$A$2:$A$1125,$B$2:$B$1125),"")</f>
        <v/>
      </c>
      <c r="K526" s="0" t="n">
        <f aca="false">IF(J526&lt;&gt;"",5, IF(I526&lt;&gt;"",4, IF(H526&lt;&gt;"",3, IF(G526&lt;&gt;"",2, IF(F526&lt;&gt;"",1, 0)))))</f>
        <v>4</v>
      </c>
      <c r="L526" s="0" t="n">
        <v>0</v>
      </c>
      <c r="M526" s="6" t="n">
        <f aca="false">iMind!D526</f>
        <v>1</v>
      </c>
    </row>
    <row r="527" customFormat="false" ht="12.8" hidden="false" customHeight="false" outlineLevel="0" collapsed="false">
      <c r="A527" s="4" t="n">
        <f aca="false">iMind!A527</f>
        <v>10515</v>
      </c>
      <c r="B527" s="0" t="str">
        <f aca="false">iMind!B527</f>
        <v>Irritant</v>
      </c>
      <c r="C527" s="0" t="str">
        <f aca="false">iMind!R527</f>
        <v>Cleaning agent for floor</v>
      </c>
      <c r="D527" s="0" t="str">
        <f aca="false">IF(J527&lt;&gt;"","//"&amp;_xlfn.TEXTJOIN("//",1,F527:I527), IF(I527&lt;&gt;"","//"&amp;_xlfn.TEXTJOIN("//",1,F527:H527), IF(H527&lt;&gt;"","//"&amp;_xlfn.TEXTJOIN("//",1,F527:G527), IF(G527&lt;&gt;"","//"&amp;F527, "//"))))</f>
        <v>//Products//Technical and Occupational Products//Cleaning agent for floor</v>
      </c>
      <c r="E527" s="0" t="str">
        <f aca="false">iMind!H527</f>
        <v>10000-10002-10049-10515</v>
      </c>
      <c r="F527" s="5" t="str">
        <f aca="false">LOOKUP(VALUE(LEFT(iMind!H527,SEARCH("-",iMind!H527,1)-1)),$A$2:$A$1125,$B$2:$B$1125)</f>
        <v>Products</v>
      </c>
      <c r="G527" s="5" t="str">
        <f aca="false">IF(MID(iMind!H527,SEARCH("-",iMind!H527,1)+1,5)&lt;&gt;"",LOOKUP(VALUE(MID(iMind!H527,SEARCH("-",iMind!H527,1)+1,5)),$A$2:$A$1125,$B$2:$B$1125),"")</f>
        <v>Technical and Occupational Products</v>
      </c>
      <c r="H527" s="3" t="str">
        <f aca="false">IF(MID(iMind!H527,5*2+2+1,5)&lt;&gt;"",LOOKUP(VALUE(MID(iMind!H527,5*2+2+1,5)),$A$2:$A$1125,$B$2:$B$1125),"")</f>
        <v>Cleaning agent for floor</v>
      </c>
      <c r="I527" s="3" t="str">
        <f aca="false">IF(MID(iMind!H527,5*3+3+1,5)&lt;&gt;"",LOOKUP(VALUE(MID(iMind!H527,5*3+3+1,5)),$A$2:$A$1125,$B$2:$B$1125),"")</f>
        <v>Unknown</v>
      </c>
      <c r="J527" s="3" t="str">
        <f aca="false">IF(MID(iMind!H527,5*4+4+1,5)&lt;&gt;"",LOOKUP(VALUE(MID(iMind!H527,5*4+4+1,5)),$A$2:$A$1125,$B$2:$B$1125),"")</f>
        <v/>
      </c>
      <c r="K527" s="0" t="n">
        <f aca="false">IF(J527&lt;&gt;"",5, IF(I527&lt;&gt;"",4, IF(H527&lt;&gt;"",3, IF(G527&lt;&gt;"",2, IF(F527&lt;&gt;"",1, 0)))))</f>
        <v>4</v>
      </c>
      <c r="L527" s="0" t="n">
        <v>0</v>
      </c>
      <c r="M527" s="6" t="n">
        <f aca="false">iMind!D527</f>
        <v>1</v>
      </c>
    </row>
    <row r="528" customFormat="false" ht="12.8" hidden="false" customHeight="false" outlineLevel="0" collapsed="false">
      <c r="A528" s="4" t="n">
        <f aca="false">iMind!A528</f>
        <v>10516</v>
      </c>
      <c r="B528" s="0" t="str">
        <f aca="false">iMind!B528</f>
        <v>Other</v>
      </c>
      <c r="C528" s="0" t="str">
        <f aca="false">iMind!R528</f>
        <v>Cleaning agent for floor</v>
      </c>
      <c r="D528" s="0" t="str">
        <f aca="false">IF(J528&lt;&gt;"","//"&amp;_xlfn.TEXTJOIN("//",1,F528:I528), IF(I528&lt;&gt;"","//"&amp;_xlfn.TEXTJOIN("//",1,F528:H528), IF(H528&lt;&gt;"","//"&amp;_xlfn.TEXTJOIN("//",1,F528:G528), IF(G528&lt;&gt;"","//"&amp;F528, "//"))))</f>
        <v>//Products//Technical and Occupational Products//Cleaning agent for floor</v>
      </c>
      <c r="E528" s="0" t="str">
        <f aca="false">iMind!H528</f>
        <v>10000-10002-10049-10516</v>
      </c>
      <c r="F528" s="5" t="str">
        <f aca="false">LOOKUP(VALUE(LEFT(iMind!H528,SEARCH("-",iMind!H528,1)-1)),$A$2:$A$1125,$B$2:$B$1125)</f>
        <v>Products</v>
      </c>
      <c r="G528" s="5" t="str">
        <f aca="false">IF(MID(iMind!H528,SEARCH("-",iMind!H528,1)+1,5)&lt;&gt;"",LOOKUP(VALUE(MID(iMind!H528,SEARCH("-",iMind!H528,1)+1,5)),$A$2:$A$1125,$B$2:$B$1125),"")</f>
        <v>Technical and Occupational Products</v>
      </c>
      <c r="H528" s="3" t="str">
        <f aca="false">IF(MID(iMind!H528,5*2+2+1,5)&lt;&gt;"",LOOKUP(VALUE(MID(iMind!H528,5*2+2+1,5)),$A$2:$A$1125,$B$2:$B$1125),"")</f>
        <v>Cleaning agent for floor</v>
      </c>
      <c r="I528" s="3" t="str">
        <f aca="false">IF(MID(iMind!H528,5*3+3+1,5)&lt;&gt;"",LOOKUP(VALUE(MID(iMind!H528,5*3+3+1,5)),$A$2:$A$1125,$B$2:$B$1125),"")</f>
        <v>Unknown</v>
      </c>
      <c r="J528" s="3" t="str">
        <f aca="false">IF(MID(iMind!H528,5*4+4+1,5)&lt;&gt;"",LOOKUP(VALUE(MID(iMind!H528,5*4+4+1,5)),$A$2:$A$1125,$B$2:$B$1125),"")</f>
        <v/>
      </c>
      <c r="K528" s="0" t="n">
        <f aca="false">IF(J528&lt;&gt;"",5, IF(I528&lt;&gt;"",4, IF(H528&lt;&gt;"",3, IF(G528&lt;&gt;"",2, IF(F528&lt;&gt;"",1, 0)))))</f>
        <v>4</v>
      </c>
      <c r="L528" s="0" t="n">
        <v>0</v>
      </c>
      <c r="M528" s="6" t="n">
        <f aca="false">iMind!D528</f>
        <v>1</v>
      </c>
    </row>
    <row r="529" customFormat="false" ht="12.8" hidden="false" customHeight="false" outlineLevel="0" collapsed="false">
      <c r="A529" s="4" t="n">
        <f aca="false">iMind!A529</f>
        <v>10517</v>
      </c>
      <c r="B529" s="0" t="str">
        <f aca="false">iMind!B529</f>
        <v>Unknown</v>
      </c>
      <c r="C529" s="0" t="str">
        <f aca="false">iMind!R529</f>
        <v>Cleaning agent for floor</v>
      </c>
      <c r="D529" s="0" t="str">
        <f aca="false">IF(J529&lt;&gt;"","//"&amp;_xlfn.TEXTJOIN("//",1,F529:I529), IF(I529&lt;&gt;"","//"&amp;_xlfn.TEXTJOIN("//",1,F529:H529), IF(H529&lt;&gt;"","//"&amp;_xlfn.TEXTJOIN("//",1,F529:G529), IF(G529&lt;&gt;"","//"&amp;F529, "//"))))</f>
        <v>//Products//Technical and Occupational Products//Cleaning agent for floor</v>
      </c>
      <c r="E529" s="0" t="str">
        <f aca="false">iMind!H529</f>
        <v>10000-10002-10049-10517</v>
      </c>
      <c r="F529" s="5" t="str">
        <f aca="false">LOOKUP(VALUE(LEFT(iMind!H529,SEARCH("-",iMind!H529,1)-1)),$A$2:$A$1125,$B$2:$B$1125)</f>
        <v>Products</v>
      </c>
      <c r="G529" s="5" t="str">
        <f aca="false">IF(MID(iMind!H529,SEARCH("-",iMind!H529,1)+1,5)&lt;&gt;"",LOOKUP(VALUE(MID(iMind!H529,SEARCH("-",iMind!H529,1)+1,5)),$A$2:$A$1125,$B$2:$B$1125),"")</f>
        <v>Technical and Occupational Products</v>
      </c>
      <c r="H529" s="3" t="str">
        <f aca="false">IF(MID(iMind!H529,5*2+2+1,5)&lt;&gt;"",LOOKUP(VALUE(MID(iMind!H529,5*2+2+1,5)),$A$2:$A$1125,$B$2:$B$1125),"")</f>
        <v>Cleaning agent for floor</v>
      </c>
      <c r="I529" s="3" t="str">
        <f aca="false">IF(MID(iMind!H529,5*3+3+1,5)&lt;&gt;"",LOOKUP(VALUE(MID(iMind!H529,5*3+3+1,5)),$A$2:$A$1125,$B$2:$B$1125),"")</f>
        <v>Unknown</v>
      </c>
      <c r="J529" s="3" t="str">
        <f aca="false">IF(MID(iMind!H529,5*4+4+1,5)&lt;&gt;"",LOOKUP(VALUE(MID(iMind!H529,5*4+4+1,5)),$A$2:$A$1125,$B$2:$B$1125),"")</f>
        <v/>
      </c>
      <c r="K529" s="0" t="n">
        <f aca="false">IF(J529&lt;&gt;"",5, IF(I529&lt;&gt;"",4, IF(H529&lt;&gt;"",3, IF(G529&lt;&gt;"",2, IF(F529&lt;&gt;"",1, 0)))))</f>
        <v>4</v>
      </c>
      <c r="L529" s="0" t="n">
        <v>0</v>
      </c>
      <c r="M529" s="6" t="n">
        <f aca="false">iMind!D529</f>
        <v>1</v>
      </c>
    </row>
    <row r="530" customFormat="false" ht="12.8" hidden="false" customHeight="false" outlineLevel="0" collapsed="false">
      <c r="A530" s="4" t="n">
        <f aca="false">iMind!A530</f>
        <v>10518</v>
      </c>
      <c r="B530" s="0" t="str">
        <f aca="false">iMind!B530</f>
        <v>Acid formulation</v>
      </c>
      <c r="C530" s="0" t="str">
        <f aca="false">iMind!R530</f>
        <v>Cleaning agent for Multipurpose</v>
      </c>
      <c r="D530" s="0" t="str">
        <f aca="false">IF(J530&lt;&gt;"","//"&amp;_xlfn.TEXTJOIN("//",1,F530:I530), IF(I530&lt;&gt;"","//"&amp;_xlfn.TEXTJOIN("//",1,F530:H530), IF(H530&lt;&gt;"","//"&amp;_xlfn.TEXTJOIN("//",1,F530:G530), IF(G530&lt;&gt;"","//"&amp;F530, "//"))))</f>
        <v>//Products//Technical and Occupational Products//Cleaning agent for Multipurpose</v>
      </c>
      <c r="E530" s="0" t="str">
        <f aca="false">iMind!H530</f>
        <v>10000-10002-10050-10518</v>
      </c>
      <c r="F530" s="5" t="str">
        <f aca="false">LOOKUP(VALUE(LEFT(iMind!H530,SEARCH("-",iMind!H530,1)-1)),$A$2:$A$1125,$B$2:$B$1125)</f>
        <v>Products</v>
      </c>
      <c r="G530" s="5" t="str">
        <f aca="false">IF(MID(iMind!H530,SEARCH("-",iMind!H530,1)+1,5)&lt;&gt;"",LOOKUP(VALUE(MID(iMind!H530,SEARCH("-",iMind!H530,1)+1,5)),$A$2:$A$1125,$B$2:$B$1125),"")</f>
        <v>Technical and Occupational Products</v>
      </c>
      <c r="H530" s="3" t="str">
        <f aca="false">IF(MID(iMind!H530,5*2+2+1,5)&lt;&gt;"",LOOKUP(VALUE(MID(iMind!H530,5*2+2+1,5)),$A$2:$A$1125,$B$2:$B$1125),"")</f>
        <v>Cleaning agent for Multipurpose</v>
      </c>
      <c r="I530" s="3" t="str">
        <f aca="false">IF(MID(iMind!H530,5*3+3+1,5)&lt;&gt;"",LOOKUP(VALUE(MID(iMind!H530,5*3+3+1,5)),$A$2:$A$1125,$B$2:$B$1125),"")</f>
        <v>Unknown</v>
      </c>
      <c r="J530" s="3" t="str">
        <f aca="false">IF(MID(iMind!H530,5*4+4+1,5)&lt;&gt;"",LOOKUP(VALUE(MID(iMind!H530,5*4+4+1,5)),$A$2:$A$1125,$B$2:$B$1125),"")</f>
        <v/>
      </c>
      <c r="K530" s="0" t="n">
        <f aca="false">IF(J530&lt;&gt;"",5, IF(I530&lt;&gt;"",4, IF(H530&lt;&gt;"",3, IF(G530&lt;&gt;"",2, IF(F530&lt;&gt;"",1, 0)))))</f>
        <v>4</v>
      </c>
      <c r="L530" s="0" t="n">
        <v>0</v>
      </c>
      <c r="M530" s="6" t="n">
        <f aca="false">iMind!D530</f>
        <v>1</v>
      </c>
    </row>
    <row r="531" customFormat="false" ht="12.8" hidden="false" customHeight="false" outlineLevel="0" collapsed="false">
      <c r="A531" s="4" t="n">
        <f aca="false">iMind!A531</f>
        <v>10519</v>
      </c>
      <c r="B531" s="0" t="str">
        <f aca="false">iMind!B531</f>
        <v>Alkali formulation</v>
      </c>
      <c r="C531" s="0" t="str">
        <f aca="false">iMind!R531</f>
        <v>Cleaning agent for Multipurpose</v>
      </c>
      <c r="D531" s="0" t="str">
        <f aca="false">IF(J531&lt;&gt;"","//"&amp;_xlfn.TEXTJOIN("//",1,F531:I531), IF(I531&lt;&gt;"","//"&amp;_xlfn.TEXTJOIN("//",1,F531:H531), IF(H531&lt;&gt;"","//"&amp;_xlfn.TEXTJOIN("//",1,F531:G531), IF(G531&lt;&gt;"","//"&amp;F531, "//"))))</f>
        <v>//Products//Technical and Occupational Products//Cleaning agent for Multipurpose</v>
      </c>
      <c r="E531" s="0" t="str">
        <f aca="false">iMind!H531</f>
        <v>10000-10002-10050-10519</v>
      </c>
      <c r="F531" s="5" t="str">
        <f aca="false">LOOKUP(VALUE(LEFT(iMind!H531,SEARCH("-",iMind!H531,1)-1)),$A$2:$A$1125,$B$2:$B$1125)</f>
        <v>Products</v>
      </c>
      <c r="G531" s="5" t="str">
        <f aca="false">IF(MID(iMind!H531,SEARCH("-",iMind!H531,1)+1,5)&lt;&gt;"",LOOKUP(VALUE(MID(iMind!H531,SEARCH("-",iMind!H531,1)+1,5)),$A$2:$A$1125,$B$2:$B$1125),"")</f>
        <v>Technical and Occupational Products</v>
      </c>
      <c r="H531" s="3" t="str">
        <f aca="false">IF(MID(iMind!H531,5*2+2+1,5)&lt;&gt;"",LOOKUP(VALUE(MID(iMind!H531,5*2+2+1,5)),$A$2:$A$1125,$B$2:$B$1125),"")</f>
        <v>Cleaning agent for Multipurpose</v>
      </c>
      <c r="I531" s="3" t="str">
        <f aca="false">IF(MID(iMind!H531,5*3+3+1,5)&lt;&gt;"",LOOKUP(VALUE(MID(iMind!H531,5*3+3+1,5)),$A$2:$A$1125,$B$2:$B$1125),"")</f>
        <v>Unknown</v>
      </c>
      <c r="J531" s="3" t="str">
        <f aca="false">IF(MID(iMind!H531,5*4+4+1,5)&lt;&gt;"",LOOKUP(VALUE(MID(iMind!H531,5*4+4+1,5)),$A$2:$A$1125,$B$2:$B$1125),"")</f>
        <v/>
      </c>
      <c r="K531" s="0" t="n">
        <f aca="false">IF(J531&lt;&gt;"",5, IF(I531&lt;&gt;"",4, IF(H531&lt;&gt;"",3, IF(G531&lt;&gt;"",2, IF(F531&lt;&gt;"",1, 0)))))</f>
        <v>4</v>
      </c>
      <c r="L531" s="0" t="n">
        <v>0</v>
      </c>
      <c r="M531" s="6" t="n">
        <f aca="false">iMind!D531</f>
        <v>1</v>
      </c>
    </row>
    <row r="532" customFormat="false" ht="12.8" hidden="false" customHeight="false" outlineLevel="0" collapsed="false">
      <c r="A532" s="4" t="n">
        <f aca="false">iMind!A532</f>
        <v>10520</v>
      </c>
      <c r="B532" s="0" t="str">
        <f aca="false">iMind!B532</f>
        <v>Detergent</v>
      </c>
      <c r="C532" s="0" t="str">
        <f aca="false">iMind!R532</f>
        <v>Cleaning agent for Multipurpose</v>
      </c>
      <c r="D532" s="0" t="str">
        <f aca="false">IF(J532&lt;&gt;"","//"&amp;_xlfn.TEXTJOIN("//",1,F532:I532), IF(I532&lt;&gt;"","//"&amp;_xlfn.TEXTJOIN("//",1,F532:H532), IF(H532&lt;&gt;"","//"&amp;_xlfn.TEXTJOIN("//",1,F532:G532), IF(G532&lt;&gt;"","//"&amp;F532, "//"))))</f>
        <v>//Products//Technical and Occupational Products//Cleaning agent for Multipurpose</v>
      </c>
      <c r="E532" s="0" t="str">
        <f aca="false">iMind!H532</f>
        <v>10000-10002-10050-10520</v>
      </c>
      <c r="F532" s="5" t="str">
        <f aca="false">LOOKUP(VALUE(LEFT(iMind!H532,SEARCH("-",iMind!H532,1)-1)),$A$2:$A$1125,$B$2:$B$1125)</f>
        <v>Products</v>
      </c>
      <c r="G532" s="5" t="str">
        <f aca="false">IF(MID(iMind!H532,SEARCH("-",iMind!H532,1)+1,5)&lt;&gt;"",LOOKUP(VALUE(MID(iMind!H532,SEARCH("-",iMind!H532,1)+1,5)),$A$2:$A$1125,$B$2:$B$1125),"")</f>
        <v>Technical and Occupational Products</v>
      </c>
      <c r="H532" s="3" t="str">
        <f aca="false">IF(MID(iMind!H532,5*2+2+1,5)&lt;&gt;"",LOOKUP(VALUE(MID(iMind!H532,5*2+2+1,5)),$A$2:$A$1125,$B$2:$B$1125),"")</f>
        <v>Cleaning agent for Multipurpose</v>
      </c>
      <c r="I532" s="3" t="str">
        <f aca="false">IF(MID(iMind!H532,5*3+3+1,5)&lt;&gt;"",LOOKUP(VALUE(MID(iMind!H532,5*3+3+1,5)),$A$2:$A$1125,$B$2:$B$1125),"")</f>
        <v>Unknown</v>
      </c>
      <c r="J532" s="3" t="str">
        <f aca="false">IF(MID(iMind!H532,5*4+4+1,5)&lt;&gt;"",LOOKUP(VALUE(MID(iMind!H532,5*4+4+1,5)),$A$2:$A$1125,$B$2:$B$1125),"")</f>
        <v/>
      </c>
      <c r="K532" s="0" t="n">
        <f aca="false">IF(J532&lt;&gt;"",5, IF(I532&lt;&gt;"",4, IF(H532&lt;&gt;"",3, IF(G532&lt;&gt;"",2, IF(F532&lt;&gt;"",1, 0)))))</f>
        <v>4</v>
      </c>
      <c r="L532" s="0" t="n">
        <v>0</v>
      </c>
      <c r="M532" s="6" t="n">
        <f aca="false">iMind!D532</f>
        <v>1</v>
      </c>
    </row>
    <row r="533" customFormat="false" ht="12.8" hidden="false" customHeight="false" outlineLevel="0" collapsed="false">
      <c r="A533" s="4" t="n">
        <f aca="false">iMind!A533</f>
        <v>10521</v>
      </c>
      <c r="B533" s="0" t="str">
        <f aca="false">iMind!B533</f>
        <v>Irritant</v>
      </c>
      <c r="C533" s="0" t="str">
        <f aca="false">iMind!R533</f>
        <v>Cleaning agent for Multipurpose</v>
      </c>
      <c r="D533" s="0" t="str">
        <f aca="false">IF(J533&lt;&gt;"","//"&amp;_xlfn.TEXTJOIN("//",1,F533:I533), IF(I533&lt;&gt;"","//"&amp;_xlfn.TEXTJOIN("//",1,F533:H533), IF(H533&lt;&gt;"","//"&amp;_xlfn.TEXTJOIN("//",1,F533:G533), IF(G533&lt;&gt;"","//"&amp;F533, "//"))))</f>
        <v>//Products//Technical and Occupational Products//Cleaning agent for Multipurpose</v>
      </c>
      <c r="E533" s="0" t="str">
        <f aca="false">iMind!H533</f>
        <v>10000-10002-10050-10521</v>
      </c>
      <c r="F533" s="5" t="str">
        <f aca="false">LOOKUP(VALUE(LEFT(iMind!H533,SEARCH("-",iMind!H533,1)-1)),$A$2:$A$1125,$B$2:$B$1125)</f>
        <v>Products</v>
      </c>
      <c r="G533" s="5" t="str">
        <f aca="false">IF(MID(iMind!H533,SEARCH("-",iMind!H533,1)+1,5)&lt;&gt;"",LOOKUP(VALUE(MID(iMind!H533,SEARCH("-",iMind!H533,1)+1,5)),$A$2:$A$1125,$B$2:$B$1125),"")</f>
        <v>Technical and Occupational Products</v>
      </c>
      <c r="H533" s="3" t="str">
        <f aca="false">IF(MID(iMind!H533,5*2+2+1,5)&lt;&gt;"",LOOKUP(VALUE(MID(iMind!H533,5*2+2+1,5)),$A$2:$A$1125,$B$2:$B$1125),"")</f>
        <v>Cleaning agent for Multipurpose</v>
      </c>
      <c r="I533" s="3" t="str">
        <f aca="false">IF(MID(iMind!H533,5*3+3+1,5)&lt;&gt;"",LOOKUP(VALUE(MID(iMind!H533,5*3+3+1,5)),$A$2:$A$1125,$B$2:$B$1125),"")</f>
        <v>Unknown</v>
      </c>
      <c r="J533" s="3" t="str">
        <f aca="false">IF(MID(iMind!H533,5*4+4+1,5)&lt;&gt;"",LOOKUP(VALUE(MID(iMind!H533,5*4+4+1,5)),$A$2:$A$1125,$B$2:$B$1125),"")</f>
        <v/>
      </c>
      <c r="K533" s="0" t="n">
        <f aca="false">IF(J533&lt;&gt;"",5, IF(I533&lt;&gt;"",4, IF(H533&lt;&gt;"",3, IF(G533&lt;&gt;"",2, IF(F533&lt;&gt;"",1, 0)))))</f>
        <v>4</v>
      </c>
      <c r="L533" s="0" t="n">
        <v>0</v>
      </c>
      <c r="M533" s="6" t="n">
        <f aca="false">iMind!D533</f>
        <v>1</v>
      </c>
    </row>
    <row r="534" customFormat="false" ht="12.8" hidden="false" customHeight="false" outlineLevel="0" collapsed="false">
      <c r="A534" s="4" t="n">
        <f aca="false">iMind!A534</f>
        <v>10522</v>
      </c>
      <c r="B534" s="0" t="str">
        <f aca="false">iMind!B534</f>
        <v>Other</v>
      </c>
      <c r="C534" s="0" t="str">
        <f aca="false">iMind!R534</f>
        <v>Cleaning agent for Multipurpose</v>
      </c>
      <c r="D534" s="0" t="str">
        <f aca="false">IF(J534&lt;&gt;"","//"&amp;_xlfn.TEXTJOIN("//",1,F534:I534), IF(I534&lt;&gt;"","//"&amp;_xlfn.TEXTJOIN("//",1,F534:H534), IF(H534&lt;&gt;"","//"&amp;_xlfn.TEXTJOIN("//",1,F534:G534), IF(G534&lt;&gt;"","//"&amp;F534, "//"))))</f>
        <v>//Products//Technical and Occupational Products//Cleaning agent for Multipurpose</v>
      </c>
      <c r="E534" s="0" t="str">
        <f aca="false">iMind!H534</f>
        <v>10000-10002-10050-10522</v>
      </c>
      <c r="F534" s="5" t="str">
        <f aca="false">LOOKUP(VALUE(LEFT(iMind!H534,SEARCH("-",iMind!H534,1)-1)),$A$2:$A$1125,$B$2:$B$1125)</f>
        <v>Products</v>
      </c>
      <c r="G534" s="5" t="str">
        <f aca="false">IF(MID(iMind!H534,SEARCH("-",iMind!H534,1)+1,5)&lt;&gt;"",LOOKUP(VALUE(MID(iMind!H534,SEARCH("-",iMind!H534,1)+1,5)),$A$2:$A$1125,$B$2:$B$1125),"")</f>
        <v>Technical and Occupational Products</v>
      </c>
      <c r="H534" s="3" t="str">
        <f aca="false">IF(MID(iMind!H534,5*2+2+1,5)&lt;&gt;"",LOOKUP(VALUE(MID(iMind!H534,5*2+2+1,5)),$A$2:$A$1125,$B$2:$B$1125),"")</f>
        <v>Cleaning agent for Multipurpose</v>
      </c>
      <c r="I534" s="3" t="str">
        <f aca="false">IF(MID(iMind!H534,5*3+3+1,5)&lt;&gt;"",LOOKUP(VALUE(MID(iMind!H534,5*3+3+1,5)),$A$2:$A$1125,$B$2:$B$1125),"")</f>
        <v>Unknown</v>
      </c>
      <c r="J534" s="3" t="str">
        <f aca="false">IF(MID(iMind!H534,5*4+4+1,5)&lt;&gt;"",LOOKUP(VALUE(MID(iMind!H534,5*4+4+1,5)),$A$2:$A$1125,$B$2:$B$1125),"")</f>
        <v/>
      </c>
      <c r="K534" s="0" t="n">
        <f aca="false">IF(J534&lt;&gt;"",5, IF(I534&lt;&gt;"",4, IF(H534&lt;&gt;"",3, IF(G534&lt;&gt;"",2, IF(F534&lt;&gt;"",1, 0)))))</f>
        <v>4</v>
      </c>
      <c r="L534" s="0" t="n">
        <v>0</v>
      </c>
      <c r="M534" s="6" t="n">
        <f aca="false">iMind!D534</f>
        <v>1</v>
      </c>
    </row>
    <row r="535" customFormat="false" ht="12.8" hidden="false" customHeight="false" outlineLevel="0" collapsed="false">
      <c r="A535" s="4" t="n">
        <f aca="false">iMind!A535</f>
        <v>10523</v>
      </c>
      <c r="B535" s="0" t="str">
        <f aca="false">iMind!B535</f>
        <v>Unknown</v>
      </c>
      <c r="C535" s="0" t="str">
        <f aca="false">iMind!R535</f>
        <v>Cleaning agent for Multipurpose</v>
      </c>
      <c r="D535" s="0" t="str">
        <f aca="false">IF(J535&lt;&gt;"","//"&amp;_xlfn.TEXTJOIN("//",1,F535:I535), IF(I535&lt;&gt;"","//"&amp;_xlfn.TEXTJOIN("//",1,F535:H535), IF(H535&lt;&gt;"","//"&amp;_xlfn.TEXTJOIN("//",1,F535:G535), IF(G535&lt;&gt;"","//"&amp;F535, "//"))))</f>
        <v>//Products//Technical and Occupational Products//Cleaning agent for Multipurpose</v>
      </c>
      <c r="E535" s="0" t="str">
        <f aca="false">iMind!H535</f>
        <v>10000-10002-10050-10523</v>
      </c>
      <c r="F535" s="5" t="str">
        <f aca="false">LOOKUP(VALUE(LEFT(iMind!H535,SEARCH("-",iMind!H535,1)-1)),$A$2:$A$1125,$B$2:$B$1125)</f>
        <v>Products</v>
      </c>
      <c r="G535" s="5" t="str">
        <f aca="false">IF(MID(iMind!H535,SEARCH("-",iMind!H535,1)+1,5)&lt;&gt;"",LOOKUP(VALUE(MID(iMind!H535,SEARCH("-",iMind!H535,1)+1,5)),$A$2:$A$1125,$B$2:$B$1125),"")</f>
        <v>Technical and Occupational Products</v>
      </c>
      <c r="H535" s="3" t="str">
        <f aca="false">IF(MID(iMind!H535,5*2+2+1,5)&lt;&gt;"",LOOKUP(VALUE(MID(iMind!H535,5*2+2+1,5)),$A$2:$A$1125,$B$2:$B$1125),"")</f>
        <v>Cleaning agent for Multipurpose</v>
      </c>
      <c r="I535" s="3" t="str">
        <f aca="false">IF(MID(iMind!H535,5*3+3+1,5)&lt;&gt;"",LOOKUP(VALUE(MID(iMind!H535,5*3+3+1,5)),$A$2:$A$1125,$B$2:$B$1125),"")</f>
        <v>Unknown</v>
      </c>
      <c r="J535" s="3" t="str">
        <f aca="false">IF(MID(iMind!H535,5*4+4+1,5)&lt;&gt;"",LOOKUP(VALUE(MID(iMind!H535,5*4+4+1,5)),$A$2:$A$1125,$B$2:$B$1125),"")</f>
        <v/>
      </c>
      <c r="K535" s="0" t="n">
        <f aca="false">IF(J535&lt;&gt;"",5, IF(I535&lt;&gt;"",4, IF(H535&lt;&gt;"",3, IF(G535&lt;&gt;"",2, IF(F535&lt;&gt;"",1, 0)))))</f>
        <v>4</v>
      </c>
      <c r="L535" s="0" t="n">
        <v>0</v>
      </c>
      <c r="M535" s="6" t="n">
        <f aca="false">iMind!D535</f>
        <v>1</v>
      </c>
    </row>
    <row r="536" customFormat="false" ht="12.8" hidden="false" customHeight="false" outlineLevel="0" collapsed="false">
      <c r="A536" s="4" t="n">
        <f aca="false">iMind!A536</f>
        <v>10524</v>
      </c>
      <c r="B536" s="0" t="str">
        <f aca="false">iMind!B536</f>
        <v>Alcohol</v>
      </c>
      <c r="C536" s="0" t="str">
        <f aca="false">iMind!R536</f>
        <v>Cleaning agent for Multipurpose</v>
      </c>
      <c r="D536" s="0" t="str">
        <f aca="false">IF(J536&lt;&gt;"","//"&amp;_xlfn.TEXTJOIN("//",1,F536:I536), IF(I536&lt;&gt;"","//"&amp;_xlfn.TEXTJOIN("//",1,F536:H536), IF(H536&lt;&gt;"","//"&amp;_xlfn.TEXTJOIN("//",1,F536:G536), IF(G536&lt;&gt;"","//"&amp;F536, "//"))))</f>
        <v>//Products//Technical and Occupational Products//Cleaning agent for Multipurpose</v>
      </c>
      <c r="E536" s="0" t="str">
        <f aca="false">iMind!H536</f>
        <v>10000-10002-10050-10524</v>
      </c>
      <c r="F536" s="5" t="str">
        <f aca="false">LOOKUP(VALUE(LEFT(iMind!H536,SEARCH("-",iMind!H536,1)-1)),$A$2:$A$1125,$B$2:$B$1125)</f>
        <v>Products</v>
      </c>
      <c r="G536" s="5" t="str">
        <f aca="false">IF(MID(iMind!H536,SEARCH("-",iMind!H536,1)+1,5)&lt;&gt;"",LOOKUP(VALUE(MID(iMind!H536,SEARCH("-",iMind!H536,1)+1,5)),$A$2:$A$1125,$B$2:$B$1125),"")</f>
        <v>Technical and Occupational Products</v>
      </c>
      <c r="H536" s="3" t="str">
        <f aca="false">IF(MID(iMind!H536,5*2+2+1,5)&lt;&gt;"",LOOKUP(VALUE(MID(iMind!H536,5*2+2+1,5)),$A$2:$A$1125,$B$2:$B$1125),"")</f>
        <v>Cleaning agent for Multipurpose</v>
      </c>
      <c r="I536" s="3" t="str">
        <f aca="false">IF(MID(iMind!H536,5*3+3+1,5)&lt;&gt;"",LOOKUP(VALUE(MID(iMind!H536,5*3+3+1,5)),$A$2:$A$1125,$B$2:$B$1125),"")</f>
        <v>Unknown</v>
      </c>
      <c r="J536" s="3" t="str">
        <f aca="false">IF(MID(iMind!H536,5*4+4+1,5)&lt;&gt;"",LOOKUP(VALUE(MID(iMind!H536,5*4+4+1,5)),$A$2:$A$1125,$B$2:$B$1125),"")</f>
        <v/>
      </c>
      <c r="K536" s="0" t="n">
        <f aca="false">IF(J536&lt;&gt;"",5, IF(I536&lt;&gt;"",4, IF(H536&lt;&gt;"",3, IF(G536&lt;&gt;"",2, IF(F536&lt;&gt;"",1, 0)))))</f>
        <v>4</v>
      </c>
      <c r="L536" s="0" t="n">
        <v>0</v>
      </c>
      <c r="M536" s="6" t="n">
        <f aca="false">iMind!D536</f>
        <v>1</v>
      </c>
    </row>
    <row r="537" customFormat="false" ht="12.8" hidden="false" customHeight="false" outlineLevel="0" collapsed="false">
      <c r="A537" s="4" t="n">
        <f aca="false">iMind!A537</f>
        <v>10525</v>
      </c>
      <c r="B537" s="0" t="str">
        <f aca="false">iMind!B537</f>
        <v>Hydrocarbon</v>
      </c>
      <c r="C537" s="0" t="str">
        <f aca="false">iMind!R537</f>
        <v>Cleaning agent for Multipurpose</v>
      </c>
      <c r="D537" s="0" t="str">
        <f aca="false">IF(J537&lt;&gt;"","//"&amp;_xlfn.TEXTJOIN("//",1,F537:I537), IF(I537&lt;&gt;"","//"&amp;_xlfn.TEXTJOIN("//",1,F537:H537), IF(H537&lt;&gt;"","//"&amp;_xlfn.TEXTJOIN("//",1,F537:G537), IF(G537&lt;&gt;"","//"&amp;F537, "//"))))</f>
        <v>//Products//Technical and Occupational Products//Cleaning agent for Multipurpose</v>
      </c>
      <c r="E537" s="0" t="str">
        <f aca="false">iMind!H537</f>
        <v>10000-10002-10050-10525</v>
      </c>
      <c r="F537" s="5" t="str">
        <f aca="false">LOOKUP(VALUE(LEFT(iMind!H537,SEARCH("-",iMind!H537,1)-1)),$A$2:$A$1125,$B$2:$B$1125)</f>
        <v>Products</v>
      </c>
      <c r="G537" s="5" t="str">
        <f aca="false">IF(MID(iMind!H537,SEARCH("-",iMind!H537,1)+1,5)&lt;&gt;"",LOOKUP(VALUE(MID(iMind!H537,SEARCH("-",iMind!H537,1)+1,5)),$A$2:$A$1125,$B$2:$B$1125),"")</f>
        <v>Technical and Occupational Products</v>
      </c>
      <c r="H537" s="3" t="str">
        <f aca="false">IF(MID(iMind!H537,5*2+2+1,5)&lt;&gt;"",LOOKUP(VALUE(MID(iMind!H537,5*2+2+1,5)),$A$2:$A$1125,$B$2:$B$1125),"")</f>
        <v>Cleaning agent for Multipurpose</v>
      </c>
      <c r="I537" s="3" t="str">
        <f aca="false">IF(MID(iMind!H537,5*3+3+1,5)&lt;&gt;"",LOOKUP(VALUE(MID(iMind!H537,5*3+3+1,5)),$A$2:$A$1125,$B$2:$B$1125),"")</f>
        <v>Unknown</v>
      </c>
      <c r="J537" s="3" t="str">
        <f aca="false">IF(MID(iMind!H537,5*4+4+1,5)&lt;&gt;"",LOOKUP(VALUE(MID(iMind!H537,5*4+4+1,5)),$A$2:$A$1125,$B$2:$B$1125),"")</f>
        <v/>
      </c>
      <c r="K537" s="0" t="n">
        <f aca="false">IF(J537&lt;&gt;"",5, IF(I537&lt;&gt;"",4, IF(H537&lt;&gt;"",3, IF(G537&lt;&gt;"",2, IF(F537&lt;&gt;"",1, 0)))))</f>
        <v>4</v>
      </c>
      <c r="L537" s="0" t="n">
        <v>0</v>
      </c>
      <c r="M537" s="6" t="n">
        <f aca="false">iMind!D537</f>
        <v>1</v>
      </c>
    </row>
    <row r="538" customFormat="false" ht="12.8" hidden="false" customHeight="false" outlineLevel="0" collapsed="false">
      <c r="A538" s="4" t="n">
        <f aca="false">iMind!A538</f>
        <v>10526</v>
      </c>
      <c r="B538" s="0" t="str">
        <f aca="false">iMind!B538</f>
        <v>Alkali formulation</v>
      </c>
      <c r="C538" s="0" t="str">
        <f aca="false">iMind!R538</f>
        <v>Concrete:  Curing membrane</v>
      </c>
      <c r="D538" s="0" t="str">
        <f aca="false">IF(J538&lt;&gt;"","//"&amp;_xlfn.TEXTJOIN("//",1,F538:I538), IF(I538&lt;&gt;"","//"&amp;_xlfn.TEXTJOIN("//",1,F538:H538), IF(H538&lt;&gt;"","//"&amp;_xlfn.TEXTJOIN("//",1,F538:G538), IF(G538&lt;&gt;"","//"&amp;F538, "//"))))</f>
        <v>//Products//Technical and Occupational Products//Concrete:  Curing membrane</v>
      </c>
      <c r="E538" s="0" t="str">
        <f aca="false">iMind!H538</f>
        <v>10000-10002-10051-10526</v>
      </c>
      <c r="F538" s="5" t="str">
        <f aca="false">LOOKUP(VALUE(LEFT(iMind!H538,SEARCH("-",iMind!H538,1)-1)),$A$2:$A$1125,$B$2:$B$1125)</f>
        <v>Products</v>
      </c>
      <c r="G538" s="5" t="str">
        <f aca="false">IF(MID(iMind!H538,SEARCH("-",iMind!H538,1)+1,5)&lt;&gt;"",LOOKUP(VALUE(MID(iMind!H538,SEARCH("-",iMind!H538,1)+1,5)),$A$2:$A$1125,$B$2:$B$1125),"")</f>
        <v>Technical and Occupational Products</v>
      </c>
      <c r="H538" s="3" t="str">
        <f aca="false">IF(MID(iMind!H538,5*2+2+1,5)&lt;&gt;"",LOOKUP(VALUE(MID(iMind!H538,5*2+2+1,5)),$A$2:$A$1125,$B$2:$B$1125),"")</f>
        <v>Concrete:  Curing membrane</v>
      </c>
      <c r="I538" s="3" t="str">
        <f aca="false">IF(MID(iMind!H538,5*3+3+1,5)&lt;&gt;"",LOOKUP(VALUE(MID(iMind!H538,5*3+3+1,5)),$A$2:$A$1125,$B$2:$B$1125),"")</f>
        <v>Unknown</v>
      </c>
      <c r="J538" s="3" t="str">
        <f aca="false">IF(MID(iMind!H538,5*4+4+1,5)&lt;&gt;"",LOOKUP(VALUE(MID(iMind!H538,5*4+4+1,5)),$A$2:$A$1125,$B$2:$B$1125),"")</f>
        <v/>
      </c>
      <c r="K538" s="0" t="n">
        <f aca="false">IF(J538&lt;&gt;"",5, IF(I538&lt;&gt;"",4, IF(H538&lt;&gt;"",3, IF(G538&lt;&gt;"",2, IF(F538&lt;&gt;"",1, 0)))))</f>
        <v>4</v>
      </c>
      <c r="L538" s="0" t="n">
        <v>0</v>
      </c>
      <c r="M538" s="6" t="n">
        <f aca="false">iMind!D538</f>
        <v>1</v>
      </c>
    </row>
    <row r="539" customFormat="false" ht="12.8" hidden="false" customHeight="false" outlineLevel="0" collapsed="false">
      <c r="A539" s="4" t="n">
        <f aca="false">iMind!A539</f>
        <v>10527</v>
      </c>
      <c r="B539" s="0" t="str">
        <f aca="false">iMind!B539</f>
        <v>Others</v>
      </c>
      <c r="C539" s="0" t="str">
        <f aca="false">iMind!R539</f>
        <v>Concrete:  Curing membrane</v>
      </c>
      <c r="D539" s="0" t="str">
        <f aca="false">IF(J539&lt;&gt;"","//"&amp;_xlfn.TEXTJOIN("//",1,F539:I539), IF(I539&lt;&gt;"","//"&amp;_xlfn.TEXTJOIN("//",1,F539:H539), IF(H539&lt;&gt;"","//"&amp;_xlfn.TEXTJOIN("//",1,F539:G539), IF(G539&lt;&gt;"","//"&amp;F539, "//"))))</f>
        <v>//Products//Technical and Occupational Products//Concrete:  Curing membrane</v>
      </c>
      <c r="E539" s="0" t="str">
        <f aca="false">iMind!H539</f>
        <v>10000-10002-10051-10527</v>
      </c>
      <c r="F539" s="5" t="str">
        <f aca="false">LOOKUP(VALUE(LEFT(iMind!H539,SEARCH("-",iMind!H539,1)-1)),$A$2:$A$1125,$B$2:$B$1125)</f>
        <v>Products</v>
      </c>
      <c r="G539" s="5" t="str">
        <f aca="false">IF(MID(iMind!H539,SEARCH("-",iMind!H539,1)+1,5)&lt;&gt;"",LOOKUP(VALUE(MID(iMind!H539,SEARCH("-",iMind!H539,1)+1,5)),$A$2:$A$1125,$B$2:$B$1125),"")</f>
        <v>Technical and Occupational Products</v>
      </c>
      <c r="H539" s="3" t="str">
        <f aca="false">IF(MID(iMind!H539,5*2+2+1,5)&lt;&gt;"",LOOKUP(VALUE(MID(iMind!H539,5*2+2+1,5)),$A$2:$A$1125,$B$2:$B$1125),"")</f>
        <v>Concrete:  Curing membrane</v>
      </c>
      <c r="I539" s="3" t="str">
        <f aca="false">IF(MID(iMind!H539,5*3+3+1,5)&lt;&gt;"",LOOKUP(VALUE(MID(iMind!H539,5*3+3+1,5)),$A$2:$A$1125,$B$2:$B$1125),"")</f>
        <v>Unknown</v>
      </c>
      <c r="J539" s="3" t="str">
        <f aca="false">IF(MID(iMind!H539,5*4+4+1,5)&lt;&gt;"",LOOKUP(VALUE(MID(iMind!H539,5*4+4+1,5)),$A$2:$A$1125,$B$2:$B$1125),"")</f>
        <v/>
      </c>
      <c r="K539" s="0" t="n">
        <f aca="false">IF(J539&lt;&gt;"",5, IF(I539&lt;&gt;"",4, IF(H539&lt;&gt;"",3, IF(G539&lt;&gt;"",2, IF(F539&lt;&gt;"",1, 0)))))</f>
        <v>4</v>
      </c>
      <c r="L539" s="0" t="n">
        <v>0</v>
      </c>
      <c r="M539" s="6" t="n">
        <f aca="false">iMind!D539</f>
        <v>1</v>
      </c>
    </row>
    <row r="540" customFormat="false" ht="12.8" hidden="false" customHeight="false" outlineLevel="0" collapsed="false">
      <c r="A540" s="4" t="n">
        <f aca="false">iMind!A540</f>
        <v>10528</v>
      </c>
      <c r="B540" s="0" t="str">
        <f aca="false">iMind!B540</f>
        <v>Alcohol</v>
      </c>
      <c r="C540" s="0" t="str">
        <f aca="false">iMind!R540</f>
        <v>Antiseptic&amp;Disinfectants</v>
      </c>
      <c r="D540" s="0" t="str">
        <f aca="false">IF(J540&lt;&gt;"","//"&amp;_xlfn.TEXTJOIN("//",1,F540:I540), IF(I540&lt;&gt;"","//"&amp;_xlfn.TEXTJOIN("//",1,F540:H540), IF(H540&lt;&gt;"","//"&amp;_xlfn.TEXTJOIN("//",1,F540:G540), IF(G540&lt;&gt;"","//"&amp;F540, "//"))))</f>
        <v>//Products//Technical and Occupational Products//Antiseptic&amp;Disinfectants</v>
      </c>
      <c r="E540" s="0" t="str">
        <f aca="false">iMind!H540</f>
        <v>10000-10002-10052-10528</v>
      </c>
      <c r="F540" s="5" t="str">
        <f aca="false">LOOKUP(VALUE(LEFT(iMind!H540,SEARCH("-",iMind!H540,1)-1)),$A$2:$A$1125,$B$2:$B$1125)</f>
        <v>Products</v>
      </c>
      <c r="G540" s="5" t="str">
        <f aca="false">IF(MID(iMind!H540,SEARCH("-",iMind!H540,1)+1,5)&lt;&gt;"",LOOKUP(VALUE(MID(iMind!H540,SEARCH("-",iMind!H540,1)+1,5)),$A$2:$A$1125,$B$2:$B$1125),"")</f>
        <v>Technical and Occupational Products</v>
      </c>
      <c r="H540" s="3" t="str">
        <f aca="false">IF(MID(iMind!H540,5*2+2+1,5)&lt;&gt;"",LOOKUP(VALUE(MID(iMind!H540,5*2+2+1,5)),$A$2:$A$1125,$B$2:$B$1125),"")</f>
        <v>Antiseptic&amp;Disinfectants</v>
      </c>
      <c r="I540" s="3" t="str">
        <f aca="false">IF(MID(iMind!H540,5*3+3+1,5)&lt;&gt;"",LOOKUP(VALUE(MID(iMind!H540,5*3+3+1,5)),$A$2:$A$1125,$B$2:$B$1125),"")</f>
        <v>Unknown</v>
      </c>
      <c r="J540" s="3" t="str">
        <f aca="false">IF(MID(iMind!H540,5*4+4+1,5)&lt;&gt;"",LOOKUP(VALUE(MID(iMind!H540,5*4+4+1,5)),$A$2:$A$1125,$B$2:$B$1125),"")</f>
        <v/>
      </c>
      <c r="K540" s="0" t="n">
        <f aca="false">IF(J540&lt;&gt;"",5, IF(I540&lt;&gt;"",4, IF(H540&lt;&gt;"",3, IF(G540&lt;&gt;"",2, IF(F540&lt;&gt;"",1, 0)))))</f>
        <v>4</v>
      </c>
      <c r="L540" s="0" t="n">
        <v>0</v>
      </c>
      <c r="M540" s="6" t="n">
        <f aca="false">iMind!D540</f>
        <v>1</v>
      </c>
    </row>
    <row r="541" customFormat="false" ht="12.8" hidden="false" customHeight="false" outlineLevel="0" collapsed="false">
      <c r="A541" s="4" t="n">
        <f aca="false">iMind!A541</f>
        <v>10529</v>
      </c>
      <c r="B541" s="0" t="str">
        <f aca="false">iMind!B541</f>
        <v>Borate</v>
      </c>
      <c r="C541" s="0" t="str">
        <f aca="false">iMind!R541</f>
        <v>Antiseptic&amp;Disinfectants</v>
      </c>
      <c r="D541" s="0" t="str">
        <f aca="false">IF(J541&lt;&gt;"","//"&amp;_xlfn.TEXTJOIN("//",1,F541:I541), IF(I541&lt;&gt;"","//"&amp;_xlfn.TEXTJOIN("//",1,F541:H541), IF(H541&lt;&gt;"","//"&amp;_xlfn.TEXTJOIN("//",1,F541:G541), IF(G541&lt;&gt;"","//"&amp;F541, "//"))))</f>
        <v>//Products//Technical and Occupational Products//Antiseptic&amp;Disinfectants</v>
      </c>
      <c r="E541" s="0" t="str">
        <f aca="false">iMind!H541</f>
        <v>10000-10002-10052-10529</v>
      </c>
      <c r="F541" s="5" t="str">
        <f aca="false">LOOKUP(VALUE(LEFT(iMind!H541,SEARCH("-",iMind!H541,1)-1)),$A$2:$A$1125,$B$2:$B$1125)</f>
        <v>Products</v>
      </c>
      <c r="G541" s="5" t="str">
        <f aca="false">IF(MID(iMind!H541,SEARCH("-",iMind!H541,1)+1,5)&lt;&gt;"",LOOKUP(VALUE(MID(iMind!H541,SEARCH("-",iMind!H541,1)+1,5)),$A$2:$A$1125,$B$2:$B$1125),"")</f>
        <v>Technical and Occupational Products</v>
      </c>
      <c r="H541" s="3" t="str">
        <f aca="false">IF(MID(iMind!H541,5*2+2+1,5)&lt;&gt;"",LOOKUP(VALUE(MID(iMind!H541,5*2+2+1,5)),$A$2:$A$1125,$B$2:$B$1125),"")</f>
        <v>Antiseptic&amp;Disinfectants</v>
      </c>
      <c r="I541" s="3" t="str">
        <f aca="false">IF(MID(iMind!H541,5*3+3+1,5)&lt;&gt;"",LOOKUP(VALUE(MID(iMind!H541,5*3+3+1,5)),$A$2:$A$1125,$B$2:$B$1125),"")</f>
        <v>Unknown</v>
      </c>
      <c r="J541" s="3" t="str">
        <f aca="false">IF(MID(iMind!H541,5*4+4+1,5)&lt;&gt;"",LOOKUP(VALUE(MID(iMind!H541,5*4+4+1,5)),$A$2:$A$1125,$B$2:$B$1125),"")</f>
        <v/>
      </c>
      <c r="K541" s="0" t="n">
        <f aca="false">IF(J541&lt;&gt;"",5, IF(I541&lt;&gt;"",4, IF(H541&lt;&gt;"",3, IF(G541&lt;&gt;"",2, IF(F541&lt;&gt;"",1, 0)))))</f>
        <v>4</v>
      </c>
      <c r="L541" s="0" t="n">
        <v>0</v>
      </c>
      <c r="M541" s="6" t="n">
        <f aca="false">iMind!D541</f>
        <v>1</v>
      </c>
    </row>
    <row r="542" customFormat="false" ht="12.8" hidden="false" customHeight="false" outlineLevel="0" collapsed="false">
      <c r="A542" s="4" t="n">
        <f aca="false">iMind!A542</f>
        <v>10530</v>
      </c>
      <c r="B542" s="0" t="str">
        <f aca="false">iMind!B542</f>
        <v>Chlorine</v>
      </c>
      <c r="C542" s="0" t="str">
        <f aca="false">iMind!R542</f>
        <v>Antiseptic&amp;Disinfectants</v>
      </c>
      <c r="D542" s="0" t="str">
        <f aca="false">IF(J542&lt;&gt;"","//"&amp;_xlfn.TEXTJOIN("//",1,F542:I542), IF(I542&lt;&gt;"","//"&amp;_xlfn.TEXTJOIN("//",1,F542:H542), IF(H542&lt;&gt;"","//"&amp;_xlfn.TEXTJOIN("//",1,F542:G542), IF(G542&lt;&gt;"","//"&amp;F542, "//"))))</f>
        <v>//Products//Technical and Occupational Products//Antiseptic&amp;Disinfectants</v>
      </c>
      <c r="E542" s="0" t="str">
        <f aca="false">iMind!H542</f>
        <v>10000-10002-10052-10530</v>
      </c>
      <c r="F542" s="5" t="str">
        <f aca="false">LOOKUP(VALUE(LEFT(iMind!H542,SEARCH("-",iMind!H542,1)-1)),$A$2:$A$1125,$B$2:$B$1125)</f>
        <v>Products</v>
      </c>
      <c r="G542" s="5" t="str">
        <f aca="false">IF(MID(iMind!H542,SEARCH("-",iMind!H542,1)+1,5)&lt;&gt;"",LOOKUP(VALUE(MID(iMind!H542,SEARCH("-",iMind!H542,1)+1,5)),$A$2:$A$1125,$B$2:$B$1125),"")</f>
        <v>Technical and Occupational Products</v>
      </c>
      <c r="H542" s="3" t="str">
        <f aca="false">IF(MID(iMind!H542,5*2+2+1,5)&lt;&gt;"",LOOKUP(VALUE(MID(iMind!H542,5*2+2+1,5)),$A$2:$A$1125,$B$2:$B$1125),"")</f>
        <v>Antiseptic&amp;Disinfectants</v>
      </c>
      <c r="I542" s="3" t="str">
        <f aca="false">IF(MID(iMind!H542,5*3+3+1,5)&lt;&gt;"",LOOKUP(VALUE(MID(iMind!H542,5*3+3+1,5)),$A$2:$A$1125,$B$2:$B$1125),"")</f>
        <v>Unknown</v>
      </c>
      <c r="J542" s="3" t="str">
        <f aca="false">IF(MID(iMind!H542,5*4+4+1,5)&lt;&gt;"",LOOKUP(VALUE(MID(iMind!H542,5*4+4+1,5)),$A$2:$A$1125,$B$2:$B$1125),"")</f>
        <v/>
      </c>
      <c r="K542" s="0" t="n">
        <f aca="false">IF(J542&lt;&gt;"",5, IF(I542&lt;&gt;"",4, IF(H542&lt;&gt;"",3, IF(G542&lt;&gt;"",2, IF(F542&lt;&gt;"",1, 0)))))</f>
        <v>4</v>
      </c>
      <c r="L542" s="0" t="n">
        <v>0</v>
      </c>
      <c r="M542" s="6" t="n">
        <f aca="false">iMind!D542</f>
        <v>1</v>
      </c>
    </row>
    <row r="543" customFormat="false" ht="12.8" hidden="false" customHeight="false" outlineLevel="0" collapsed="false">
      <c r="A543" s="4" t="n">
        <f aca="false">iMind!A543</f>
        <v>10531</v>
      </c>
      <c r="B543" s="0" t="str">
        <f aca="false">iMind!B543</f>
        <v>Formalin/Formaldehyde</v>
      </c>
      <c r="C543" s="0" t="str">
        <f aca="false">iMind!R543</f>
        <v>Antiseptic&amp;Disinfectants</v>
      </c>
      <c r="D543" s="0" t="str">
        <f aca="false">IF(J543&lt;&gt;"","//"&amp;_xlfn.TEXTJOIN("//",1,F543:I543), IF(I543&lt;&gt;"","//"&amp;_xlfn.TEXTJOIN("//",1,F543:H543), IF(H543&lt;&gt;"","//"&amp;_xlfn.TEXTJOIN("//",1,F543:G543), IF(G543&lt;&gt;"","//"&amp;F543, "//"))))</f>
        <v>//Products//Technical and Occupational Products//Antiseptic&amp;Disinfectants</v>
      </c>
      <c r="E543" s="0" t="str">
        <f aca="false">iMind!H543</f>
        <v>10000-10002-10052-10531</v>
      </c>
      <c r="F543" s="5" t="str">
        <f aca="false">LOOKUP(VALUE(LEFT(iMind!H543,SEARCH("-",iMind!H543,1)-1)),$A$2:$A$1125,$B$2:$B$1125)</f>
        <v>Products</v>
      </c>
      <c r="G543" s="5" t="str">
        <f aca="false">IF(MID(iMind!H543,SEARCH("-",iMind!H543,1)+1,5)&lt;&gt;"",LOOKUP(VALUE(MID(iMind!H543,SEARCH("-",iMind!H543,1)+1,5)),$A$2:$A$1125,$B$2:$B$1125),"")</f>
        <v>Technical and Occupational Products</v>
      </c>
      <c r="H543" s="3" t="str">
        <f aca="false">IF(MID(iMind!H543,5*2+2+1,5)&lt;&gt;"",LOOKUP(VALUE(MID(iMind!H543,5*2+2+1,5)),$A$2:$A$1125,$B$2:$B$1125),"")</f>
        <v>Antiseptic&amp;Disinfectants</v>
      </c>
      <c r="I543" s="3" t="str">
        <f aca="false">IF(MID(iMind!H543,5*3+3+1,5)&lt;&gt;"",LOOKUP(VALUE(MID(iMind!H543,5*3+3+1,5)),$A$2:$A$1125,$B$2:$B$1125),"")</f>
        <v>Unknown</v>
      </c>
      <c r="J543" s="3" t="str">
        <f aca="false">IF(MID(iMind!H543,5*4+4+1,5)&lt;&gt;"",LOOKUP(VALUE(MID(iMind!H543,5*4+4+1,5)),$A$2:$A$1125,$B$2:$B$1125),"")</f>
        <v/>
      </c>
      <c r="K543" s="0" t="n">
        <f aca="false">IF(J543&lt;&gt;"",5, IF(I543&lt;&gt;"",4, IF(H543&lt;&gt;"",3, IF(G543&lt;&gt;"",2, IF(F543&lt;&gt;"",1, 0)))))</f>
        <v>4</v>
      </c>
      <c r="L543" s="0" t="n">
        <v>0</v>
      </c>
      <c r="M543" s="6" t="n">
        <f aca="false">iMind!D543</f>
        <v>1</v>
      </c>
    </row>
    <row r="544" customFormat="false" ht="12.8" hidden="false" customHeight="false" outlineLevel="0" collapsed="false">
      <c r="A544" s="4" t="n">
        <f aca="false">iMind!A544</f>
        <v>10532</v>
      </c>
      <c r="B544" s="0" t="str">
        <f aca="false">iMind!B544</f>
        <v>Hydrogen peroxide</v>
      </c>
      <c r="C544" s="0" t="str">
        <f aca="false">iMind!R544</f>
        <v>Antiseptic&amp;Disinfectants</v>
      </c>
      <c r="D544" s="0" t="str">
        <f aca="false">IF(J544&lt;&gt;"","//"&amp;_xlfn.TEXTJOIN("//",1,F544:I544), IF(I544&lt;&gt;"","//"&amp;_xlfn.TEXTJOIN("//",1,F544:H544), IF(H544&lt;&gt;"","//"&amp;_xlfn.TEXTJOIN("//",1,F544:G544), IF(G544&lt;&gt;"","//"&amp;F544, "//"))))</f>
        <v>//Products//Technical and Occupational Products//Antiseptic&amp;Disinfectants</v>
      </c>
      <c r="E544" s="0" t="str">
        <f aca="false">iMind!H544</f>
        <v>10000-10002-10052-10532</v>
      </c>
      <c r="F544" s="5" t="str">
        <f aca="false">LOOKUP(VALUE(LEFT(iMind!H544,SEARCH("-",iMind!H544,1)-1)),$A$2:$A$1125,$B$2:$B$1125)</f>
        <v>Products</v>
      </c>
      <c r="G544" s="5" t="str">
        <f aca="false">IF(MID(iMind!H544,SEARCH("-",iMind!H544,1)+1,5)&lt;&gt;"",LOOKUP(VALUE(MID(iMind!H544,SEARCH("-",iMind!H544,1)+1,5)),$A$2:$A$1125,$B$2:$B$1125),"")</f>
        <v>Technical and Occupational Products</v>
      </c>
      <c r="H544" s="3" t="str">
        <f aca="false">IF(MID(iMind!H544,5*2+2+1,5)&lt;&gt;"",LOOKUP(VALUE(MID(iMind!H544,5*2+2+1,5)),$A$2:$A$1125,$B$2:$B$1125),"")</f>
        <v>Antiseptic&amp;Disinfectants</v>
      </c>
      <c r="I544" s="3" t="str">
        <f aca="false">IF(MID(iMind!H544,5*3+3+1,5)&lt;&gt;"",LOOKUP(VALUE(MID(iMind!H544,5*3+3+1,5)),$A$2:$A$1125,$B$2:$B$1125),"")</f>
        <v>Unknown</v>
      </c>
      <c r="J544" s="3" t="str">
        <f aca="false">IF(MID(iMind!H544,5*4+4+1,5)&lt;&gt;"",LOOKUP(VALUE(MID(iMind!H544,5*4+4+1,5)),$A$2:$A$1125,$B$2:$B$1125),"")</f>
        <v/>
      </c>
      <c r="K544" s="0" t="n">
        <f aca="false">IF(J544&lt;&gt;"",5, IF(I544&lt;&gt;"",4, IF(H544&lt;&gt;"",3, IF(G544&lt;&gt;"",2, IF(F544&lt;&gt;"",1, 0)))))</f>
        <v>4</v>
      </c>
      <c r="L544" s="0" t="n">
        <v>0</v>
      </c>
      <c r="M544" s="6" t="n">
        <f aca="false">iMind!D544</f>
        <v>1</v>
      </c>
    </row>
    <row r="545" customFormat="false" ht="12.8" hidden="false" customHeight="false" outlineLevel="0" collapsed="false">
      <c r="A545" s="4" t="n">
        <f aca="false">iMind!A545</f>
        <v>10533</v>
      </c>
      <c r="B545" s="0" t="str">
        <f aca="false">iMind!B545</f>
        <v>Glutaraldehyde/Aldehyde</v>
      </c>
      <c r="C545" s="0" t="str">
        <f aca="false">iMind!R545</f>
        <v>Antiseptic&amp;Disinfectants</v>
      </c>
      <c r="D545" s="0" t="str">
        <f aca="false">IF(J545&lt;&gt;"","//"&amp;_xlfn.TEXTJOIN("//",1,F545:I545), IF(I545&lt;&gt;"","//"&amp;_xlfn.TEXTJOIN("//",1,F545:H545), IF(H545&lt;&gt;"","//"&amp;_xlfn.TEXTJOIN("//",1,F545:G545), IF(G545&lt;&gt;"","//"&amp;F545, "//"))))</f>
        <v>//Products//Technical and Occupational Products//Antiseptic&amp;Disinfectants</v>
      </c>
      <c r="E545" s="0" t="str">
        <f aca="false">iMind!H545</f>
        <v>10000-10002-10052-10533</v>
      </c>
      <c r="F545" s="5" t="str">
        <f aca="false">LOOKUP(VALUE(LEFT(iMind!H545,SEARCH("-",iMind!H545,1)-1)),$A$2:$A$1125,$B$2:$B$1125)</f>
        <v>Products</v>
      </c>
      <c r="G545" s="5" t="str">
        <f aca="false">IF(MID(iMind!H545,SEARCH("-",iMind!H545,1)+1,5)&lt;&gt;"",LOOKUP(VALUE(MID(iMind!H545,SEARCH("-",iMind!H545,1)+1,5)),$A$2:$A$1125,$B$2:$B$1125),"")</f>
        <v>Technical and Occupational Products</v>
      </c>
      <c r="H545" s="3" t="str">
        <f aca="false">IF(MID(iMind!H545,5*2+2+1,5)&lt;&gt;"",LOOKUP(VALUE(MID(iMind!H545,5*2+2+1,5)),$A$2:$A$1125,$B$2:$B$1125),"")</f>
        <v>Antiseptic&amp;Disinfectants</v>
      </c>
      <c r="I545" s="3" t="str">
        <f aca="false">IF(MID(iMind!H545,5*3+3+1,5)&lt;&gt;"",LOOKUP(VALUE(MID(iMind!H545,5*3+3+1,5)),$A$2:$A$1125,$B$2:$B$1125),"")</f>
        <v>Unknown</v>
      </c>
      <c r="J545" s="3" t="str">
        <f aca="false">IF(MID(iMind!H545,5*4+4+1,5)&lt;&gt;"",LOOKUP(VALUE(MID(iMind!H545,5*4+4+1,5)),$A$2:$A$1125,$B$2:$B$1125),"")</f>
        <v/>
      </c>
      <c r="K545" s="0" t="n">
        <f aca="false">IF(J545&lt;&gt;"",5, IF(I545&lt;&gt;"",4, IF(H545&lt;&gt;"",3, IF(G545&lt;&gt;"",2, IF(F545&lt;&gt;"",1, 0)))))</f>
        <v>4</v>
      </c>
      <c r="L545" s="0" t="n">
        <v>0</v>
      </c>
      <c r="M545" s="6" t="n">
        <f aca="false">iMind!D545</f>
        <v>1</v>
      </c>
    </row>
    <row r="546" customFormat="false" ht="12.8" hidden="false" customHeight="false" outlineLevel="0" collapsed="false">
      <c r="A546" s="4" t="n">
        <f aca="false">iMind!A546</f>
        <v>10534</v>
      </c>
      <c r="B546" s="0" t="str">
        <f aca="false">iMind!B546</f>
        <v>Phenol/Cresol</v>
      </c>
      <c r="C546" s="0" t="str">
        <f aca="false">iMind!R546</f>
        <v>Antiseptic&amp;Disinfectants</v>
      </c>
      <c r="D546" s="0" t="str">
        <f aca="false">IF(J546&lt;&gt;"","//"&amp;_xlfn.TEXTJOIN("//",1,F546:I546), IF(I546&lt;&gt;"","//"&amp;_xlfn.TEXTJOIN("//",1,F546:H546), IF(H546&lt;&gt;"","//"&amp;_xlfn.TEXTJOIN("//",1,F546:G546), IF(G546&lt;&gt;"","//"&amp;F546, "//"))))</f>
        <v>//Products//Technical and Occupational Products//Antiseptic&amp;Disinfectants</v>
      </c>
      <c r="E546" s="0" t="str">
        <f aca="false">iMind!H546</f>
        <v>10000-10002-10052-10534</v>
      </c>
      <c r="F546" s="5" t="str">
        <f aca="false">LOOKUP(VALUE(LEFT(iMind!H546,SEARCH("-",iMind!H546,1)-1)),$A$2:$A$1125,$B$2:$B$1125)</f>
        <v>Products</v>
      </c>
      <c r="G546" s="5" t="str">
        <f aca="false">IF(MID(iMind!H546,SEARCH("-",iMind!H546,1)+1,5)&lt;&gt;"",LOOKUP(VALUE(MID(iMind!H546,SEARCH("-",iMind!H546,1)+1,5)),$A$2:$A$1125,$B$2:$B$1125),"")</f>
        <v>Technical and Occupational Products</v>
      </c>
      <c r="H546" s="3" t="str">
        <f aca="false">IF(MID(iMind!H546,5*2+2+1,5)&lt;&gt;"",LOOKUP(VALUE(MID(iMind!H546,5*2+2+1,5)),$A$2:$A$1125,$B$2:$B$1125),"")</f>
        <v>Antiseptic&amp;Disinfectants</v>
      </c>
      <c r="I546" s="3" t="str">
        <f aca="false">IF(MID(iMind!H546,5*3+3+1,5)&lt;&gt;"",LOOKUP(VALUE(MID(iMind!H546,5*3+3+1,5)),$A$2:$A$1125,$B$2:$B$1125),"")</f>
        <v>Unknown</v>
      </c>
      <c r="J546" s="3" t="str">
        <f aca="false">IF(MID(iMind!H546,5*4+4+1,5)&lt;&gt;"",LOOKUP(VALUE(MID(iMind!H546,5*4+4+1,5)),$A$2:$A$1125,$B$2:$B$1125),"")</f>
        <v/>
      </c>
      <c r="K546" s="0" t="n">
        <f aca="false">IF(J546&lt;&gt;"",5, IF(I546&lt;&gt;"",4, IF(H546&lt;&gt;"",3, IF(G546&lt;&gt;"",2, IF(F546&lt;&gt;"",1, 0)))))</f>
        <v>4</v>
      </c>
      <c r="L546" s="0" t="n">
        <v>0</v>
      </c>
      <c r="M546" s="6" t="n">
        <f aca="false">iMind!D546</f>
        <v>1</v>
      </c>
    </row>
    <row r="547" customFormat="false" ht="12.8" hidden="false" customHeight="false" outlineLevel="0" collapsed="false">
      <c r="A547" s="4" t="n">
        <f aca="false">iMind!A547</f>
        <v>10535</v>
      </c>
      <c r="B547" s="0" t="str">
        <f aca="false">iMind!B547</f>
        <v>Potassium permanganate</v>
      </c>
      <c r="C547" s="0" t="str">
        <f aca="false">iMind!R547</f>
        <v>Antiseptic&amp;Disinfectants</v>
      </c>
      <c r="D547" s="0" t="str">
        <f aca="false">IF(J547&lt;&gt;"","//"&amp;_xlfn.TEXTJOIN("//",1,F547:I547), IF(I547&lt;&gt;"","//"&amp;_xlfn.TEXTJOIN("//",1,F547:H547), IF(H547&lt;&gt;"","//"&amp;_xlfn.TEXTJOIN("//",1,F547:G547), IF(G547&lt;&gt;"","//"&amp;F547, "//"))))</f>
        <v>//Products//Technical and Occupational Products//Antiseptic&amp;Disinfectants</v>
      </c>
      <c r="E547" s="0" t="str">
        <f aca="false">iMind!H547</f>
        <v>10000-10002-10052-10535</v>
      </c>
      <c r="F547" s="5" t="str">
        <f aca="false">LOOKUP(VALUE(LEFT(iMind!H547,SEARCH("-",iMind!H547,1)-1)),$A$2:$A$1125,$B$2:$B$1125)</f>
        <v>Products</v>
      </c>
      <c r="G547" s="5" t="str">
        <f aca="false">IF(MID(iMind!H547,SEARCH("-",iMind!H547,1)+1,5)&lt;&gt;"",LOOKUP(VALUE(MID(iMind!H547,SEARCH("-",iMind!H547,1)+1,5)),$A$2:$A$1125,$B$2:$B$1125),"")</f>
        <v>Technical and Occupational Products</v>
      </c>
      <c r="H547" s="3" t="str">
        <f aca="false">IF(MID(iMind!H547,5*2+2+1,5)&lt;&gt;"",LOOKUP(VALUE(MID(iMind!H547,5*2+2+1,5)),$A$2:$A$1125,$B$2:$B$1125),"")</f>
        <v>Antiseptic&amp;Disinfectants</v>
      </c>
      <c r="I547" s="3" t="str">
        <f aca="false">IF(MID(iMind!H547,5*3+3+1,5)&lt;&gt;"",LOOKUP(VALUE(MID(iMind!H547,5*3+3+1,5)),$A$2:$A$1125,$B$2:$B$1125),"")</f>
        <v>Unknown</v>
      </c>
      <c r="J547" s="3" t="str">
        <f aca="false">IF(MID(iMind!H547,5*4+4+1,5)&lt;&gt;"",LOOKUP(VALUE(MID(iMind!H547,5*4+4+1,5)),$A$2:$A$1125,$B$2:$B$1125),"")</f>
        <v/>
      </c>
      <c r="K547" s="0" t="n">
        <f aca="false">IF(J547&lt;&gt;"",5, IF(I547&lt;&gt;"",4, IF(H547&lt;&gt;"",3, IF(G547&lt;&gt;"",2, IF(F547&lt;&gt;"",1, 0)))))</f>
        <v>4</v>
      </c>
      <c r="L547" s="0" t="n">
        <v>0</v>
      </c>
      <c r="M547" s="6" t="n">
        <f aca="false">iMind!D547</f>
        <v>1</v>
      </c>
    </row>
    <row r="548" customFormat="false" ht="12.8" hidden="false" customHeight="false" outlineLevel="0" collapsed="false">
      <c r="A548" s="4" t="n">
        <f aca="false">iMind!A548</f>
        <v>10536</v>
      </c>
      <c r="B548" s="0" t="str">
        <f aca="false">iMind!B548</f>
        <v>Cationic detergent</v>
      </c>
      <c r="C548" s="0" t="str">
        <f aca="false">iMind!R548</f>
        <v>Antiseptic&amp;Disinfectants</v>
      </c>
      <c r="D548" s="0" t="str">
        <f aca="false">IF(J548&lt;&gt;"","//"&amp;_xlfn.TEXTJOIN("//",1,F548:I548), IF(I548&lt;&gt;"","//"&amp;_xlfn.TEXTJOIN("//",1,F548:H548), IF(H548&lt;&gt;"","//"&amp;_xlfn.TEXTJOIN("//",1,F548:G548), IF(G548&lt;&gt;"","//"&amp;F548, "//"))))</f>
        <v>//Products//Technical and Occupational Products//Antiseptic&amp;Disinfectants</v>
      </c>
      <c r="E548" s="0" t="str">
        <f aca="false">iMind!H548</f>
        <v>10000-10002-10052-10536</v>
      </c>
      <c r="F548" s="5" t="str">
        <f aca="false">LOOKUP(VALUE(LEFT(iMind!H548,SEARCH("-",iMind!H548,1)-1)),$A$2:$A$1125,$B$2:$B$1125)</f>
        <v>Products</v>
      </c>
      <c r="G548" s="5" t="str">
        <f aca="false">IF(MID(iMind!H548,SEARCH("-",iMind!H548,1)+1,5)&lt;&gt;"",LOOKUP(VALUE(MID(iMind!H548,SEARCH("-",iMind!H548,1)+1,5)),$A$2:$A$1125,$B$2:$B$1125),"")</f>
        <v>Technical and Occupational Products</v>
      </c>
      <c r="H548" s="3" t="str">
        <f aca="false">IF(MID(iMind!H548,5*2+2+1,5)&lt;&gt;"",LOOKUP(VALUE(MID(iMind!H548,5*2+2+1,5)),$A$2:$A$1125,$B$2:$B$1125),"")</f>
        <v>Antiseptic&amp;Disinfectants</v>
      </c>
      <c r="I548" s="3" t="str">
        <f aca="false">IF(MID(iMind!H548,5*3+3+1,5)&lt;&gt;"",LOOKUP(VALUE(MID(iMind!H548,5*3+3+1,5)),$A$2:$A$1125,$B$2:$B$1125),"")</f>
        <v>Unknown</v>
      </c>
      <c r="J548" s="3" t="str">
        <f aca="false">IF(MID(iMind!H548,5*4+4+1,5)&lt;&gt;"",LOOKUP(VALUE(MID(iMind!H548,5*4+4+1,5)),$A$2:$A$1125,$B$2:$B$1125),"")</f>
        <v/>
      </c>
      <c r="K548" s="0" t="n">
        <f aca="false">IF(J548&lt;&gt;"",5, IF(I548&lt;&gt;"",4, IF(H548&lt;&gt;"",3, IF(G548&lt;&gt;"",2, IF(F548&lt;&gt;"",1, 0)))))</f>
        <v>4</v>
      </c>
      <c r="L548" s="0" t="n">
        <v>0</v>
      </c>
      <c r="M548" s="6" t="n">
        <f aca="false">iMind!D548</f>
        <v>1</v>
      </c>
    </row>
    <row r="549" customFormat="false" ht="12.8" hidden="false" customHeight="false" outlineLevel="0" collapsed="false">
      <c r="A549" s="4" t="n">
        <f aca="false">iMind!A549</f>
        <v>10537</v>
      </c>
      <c r="B549" s="0" t="str">
        <f aca="false">iMind!B549</f>
        <v>Others</v>
      </c>
      <c r="C549" s="0" t="str">
        <f aca="false">iMind!R549</f>
        <v>Antiseptic&amp;Disinfectants</v>
      </c>
      <c r="D549" s="0" t="str">
        <f aca="false">IF(J549&lt;&gt;"","//"&amp;_xlfn.TEXTJOIN("//",1,F549:I549), IF(I549&lt;&gt;"","//"&amp;_xlfn.TEXTJOIN("//",1,F549:H549), IF(H549&lt;&gt;"","//"&amp;_xlfn.TEXTJOIN("//",1,F549:G549), IF(G549&lt;&gt;"","//"&amp;F549, "//"))))</f>
        <v>//Products//Technical and Occupational Products//Antiseptic&amp;Disinfectants</v>
      </c>
      <c r="E549" s="0" t="str">
        <f aca="false">iMind!H549</f>
        <v>10000-10002-10052-10537</v>
      </c>
      <c r="F549" s="5" t="str">
        <f aca="false">LOOKUP(VALUE(LEFT(iMind!H549,SEARCH("-",iMind!H549,1)-1)),$A$2:$A$1125,$B$2:$B$1125)</f>
        <v>Products</v>
      </c>
      <c r="G549" s="5" t="str">
        <f aca="false">IF(MID(iMind!H549,SEARCH("-",iMind!H549,1)+1,5)&lt;&gt;"",LOOKUP(VALUE(MID(iMind!H549,SEARCH("-",iMind!H549,1)+1,5)),$A$2:$A$1125,$B$2:$B$1125),"")</f>
        <v>Technical and Occupational Products</v>
      </c>
      <c r="H549" s="3" t="str">
        <f aca="false">IF(MID(iMind!H549,5*2+2+1,5)&lt;&gt;"",LOOKUP(VALUE(MID(iMind!H549,5*2+2+1,5)),$A$2:$A$1125,$B$2:$B$1125),"")</f>
        <v>Antiseptic&amp;Disinfectants</v>
      </c>
      <c r="I549" s="3" t="str">
        <f aca="false">IF(MID(iMind!H549,5*3+3+1,5)&lt;&gt;"",LOOKUP(VALUE(MID(iMind!H549,5*3+3+1,5)),$A$2:$A$1125,$B$2:$B$1125),"")</f>
        <v>Unknown</v>
      </c>
      <c r="J549" s="3" t="str">
        <f aca="false">IF(MID(iMind!H549,5*4+4+1,5)&lt;&gt;"",LOOKUP(VALUE(MID(iMind!H549,5*4+4+1,5)),$A$2:$A$1125,$B$2:$B$1125),"")</f>
        <v/>
      </c>
      <c r="K549" s="0" t="n">
        <f aca="false">IF(J549&lt;&gt;"",5, IF(I549&lt;&gt;"",4, IF(H549&lt;&gt;"",3, IF(G549&lt;&gt;"",2, IF(F549&lt;&gt;"",1, 0)))))</f>
        <v>4</v>
      </c>
      <c r="L549" s="0" t="n">
        <v>0</v>
      </c>
      <c r="M549" s="6" t="n">
        <f aca="false">iMind!D549</f>
        <v>1</v>
      </c>
    </row>
    <row r="550" customFormat="false" ht="12.8" hidden="false" customHeight="false" outlineLevel="0" collapsed="false">
      <c r="A550" s="4" t="n">
        <f aca="false">iMind!A550</f>
        <v>10538</v>
      </c>
      <c r="B550" s="0" t="str">
        <f aca="false">iMind!B550</f>
        <v>Unknown</v>
      </c>
      <c r="C550" s="0" t="str">
        <f aca="false">iMind!R550</f>
        <v>Antiseptic&amp;Disinfectants</v>
      </c>
      <c r="D550" s="0" t="str">
        <f aca="false">IF(J550&lt;&gt;"","//"&amp;_xlfn.TEXTJOIN("//",1,F550:I550), IF(I550&lt;&gt;"","//"&amp;_xlfn.TEXTJOIN("//",1,F550:H550), IF(H550&lt;&gt;"","//"&amp;_xlfn.TEXTJOIN("//",1,F550:G550), IF(G550&lt;&gt;"","//"&amp;F550, "//"))))</f>
        <v>//Products//Technical and Occupational Products//Antiseptic&amp;Disinfectants</v>
      </c>
      <c r="E550" s="0" t="str">
        <f aca="false">iMind!H550</f>
        <v>10000-10002-10052-10538</v>
      </c>
      <c r="F550" s="5" t="str">
        <f aca="false">LOOKUP(VALUE(LEFT(iMind!H550,SEARCH("-",iMind!H550,1)-1)),$A$2:$A$1125,$B$2:$B$1125)</f>
        <v>Products</v>
      </c>
      <c r="G550" s="5" t="str">
        <f aca="false">IF(MID(iMind!H550,SEARCH("-",iMind!H550,1)+1,5)&lt;&gt;"",LOOKUP(VALUE(MID(iMind!H550,SEARCH("-",iMind!H550,1)+1,5)),$A$2:$A$1125,$B$2:$B$1125),"")</f>
        <v>Technical and Occupational Products</v>
      </c>
      <c r="H550" s="3" t="str">
        <f aca="false">IF(MID(iMind!H550,5*2+2+1,5)&lt;&gt;"",LOOKUP(VALUE(MID(iMind!H550,5*2+2+1,5)),$A$2:$A$1125,$B$2:$B$1125),"")</f>
        <v>Antiseptic&amp;Disinfectants</v>
      </c>
      <c r="I550" s="3" t="str">
        <f aca="false">IF(MID(iMind!H550,5*3+3+1,5)&lt;&gt;"",LOOKUP(VALUE(MID(iMind!H550,5*3+3+1,5)),$A$2:$A$1125,$B$2:$B$1125),"")</f>
        <v>Unknown</v>
      </c>
      <c r="J550" s="3" t="str">
        <f aca="false">IF(MID(iMind!H550,5*4+4+1,5)&lt;&gt;"",LOOKUP(VALUE(MID(iMind!H550,5*4+4+1,5)),$A$2:$A$1125,$B$2:$B$1125),"")</f>
        <v/>
      </c>
      <c r="K550" s="0" t="n">
        <f aca="false">IF(J550&lt;&gt;"",5, IF(I550&lt;&gt;"",4, IF(H550&lt;&gt;"",3, IF(G550&lt;&gt;"",2, IF(F550&lt;&gt;"",1, 0)))))</f>
        <v>4</v>
      </c>
      <c r="L550" s="0" t="n">
        <v>0</v>
      </c>
      <c r="M550" s="6" t="n">
        <f aca="false">iMind!D550</f>
        <v>1</v>
      </c>
    </row>
    <row r="551" customFormat="false" ht="12.8" hidden="false" customHeight="false" outlineLevel="0" collapsed="false">
      <c r="A551" s="4" t="n">
        <f aca="false">iMind!A551</f>
        <v>10539</v>
      </c>
      <c r="B551" s="0" t="str">
        <f aca="false">iMind!B551</f>
        <v>Non/anionic detergents</v>
      </c>
      <c r="C551" s="0" t="str">
        <f aca="false">iMind!R551</f>
        <v>Antiseptic&amp;Disinfectants</v>
      </c>
      <c r="D551" s="0" t="str">
        <f aca="false">IF(J551&lt;&gt;"","//"&amp;_xlfn.TEXTJOIN("//",1,F551:I551), IF(I551&lt;&gt;"","//"&amp;_xlfn.TEXTJOIN("//",1,F551:H551), IF(H551&lt;&gt;"","//"&amp;_xlfn.TEXTJOIN("//",1,F551:G551), IF(G551&lt;&gt;"","//"&amp;F551, "//"))))</f>
        <v>//Products//Technical and Occupational Products//Antiseptic&amp;Disinfectants</v>
      </c>
      <c r="E551" s="0" t="str">
        <f aca="false">iMind!H551</f>
        <v>10000-10002-10052-10539</v>
      </c>
      <c r="F551" s="5" t="str">
        <f aca="false">LOOKUP(VALUE(LEFT(iMind!H551,SEARCH("-",iMind!H551,1)-1)),$A$2:$A$1125,$B$2:$B$1125)</f>
        <v>Products</v>
      </c>
      <c r="G551" s="5" t="str">
        <f aca="false">IF(MID(iMind!H551,SEARCH("-",iMind!H551,1)+1,5)&lt;&gt;"",LOOKUP(VALUE(MID(iMind!H551,SEARCH("-",iMind!H551,1)+1,5)),$A$2:$A$1125,$B$2:$B$1125),"")</f>
        <v>Technical and Occupational Products</v>
      </c>
      <c r="H551" s="3" t="str">
        <f aca="false">IF(MID(iMind!H551,5*2+2+1,5)&lt;&gt;"",LOOKUP(VALUE(MID(iMind!H551,5*2+2+1,5)),$A$2:$A$1125,$B$2:$B$1125),"")</f>
        <v>Antiseptic&amp;Disinfectants</v>
      </c>
      <c r="I551" s="3" t="str">
        <f aca="false">IF(MID(iMind!H551,5*3+3+1,5)&lt;&gt;"",LOOKUP(VALUE(MID(iMind!H551,5*3+3+1,5)),$A$2:$A$1125,$B$2:$B$1125),"")</f>
        <v>Unknown</v>
      </c>
      <c r="J551" s="3" t="str">
        <f aca="false">IF(MID(iMind!H551,5*4+4+1,5)&lt;&gt;"",LOOKUP(VALUE(MID(iMind!H551,5*4+4+1,5)),$A$2:$A$1125,$B$2:$B$1125),"")</f>
        <v/>
      </c>
      <c r="K551" s="0" t="n">
        <f aca="false">IF(J551&lt;&gt;"",5, IF(I551&lt;&gt;"",4, IF(H551&lt;&gt;"",3, IF(G551&lt;&gt;"",2, IF(F551&lt;&gt;"",1, 0)))))</f>
        <v>4</v>
      </c>
      <c r="L551" s="0" t="n">
        <v>0</v>
      </c>
      <c r="M551" s="6" t="n">
        <f aca="false">iMind!D551</f>
        <v>1</v>
      </c>
    </row>
    <row r="552" customFormat="false" ht="12.8" hidden="false" customHeight="false" outlineLevel="0" collapsed="false">
      <c r="A552" s="4" t="n">
        <f aca="false">iMind!A552</f>
        <v>10540</v>
      </c>
      <c r="B552" s="0" t="str">
        <f aca="false">iMind!B552</f>
        <v>Acids</v>
      </c>
      <c r="C552" s="0" t="str">
        <f aca="false">iMind!R552</f>
        <v>Antiseptic&amp;Disinfectants</v>
      </c>
      <c r="D552" s="0" t="str">
        <f aca="false">IF(J552&lt;&gt;"","//"&amp;_xlfn.TEXTJOIN("//",1,F552:I552), IF(I552&lt;&gt;"","//"&amp;_xlfn.TEXTJOIN("//",1,F552:H552), IF(H552&lt;&gt;"","//"&amp;_xlfn.TEXTJOIN("//",1,F552:G552), IF(G552&lt;&gt;"","//"&amp;F552, "//"))))</f>
        <v>//Products//Technical and Occupational Products//Antiseptic&amp;Disinfectants</v>
      </c>
      <c r="E552" s="0" t="str">
        <f aca="false">iMind!H552</f>
        <v>10000-10002-10052-10540</v>
      </c>
      <c r="F552" s="5" t="str">
        <f aca="false">LOOKUP(VALUE(LEFT(iMind!H552,SEARCH("-",iMind!H552,1)-1)),$A$2:$A$1125,$B$2:$B$1125)</f>
        <v>Products</v>
      </c>
      <c r="G552" s="5" t="str">
        <f aca="false">IF(MID(iMind!H552,SEARCH("-",iMind!H552,1)+1,5)&lt;&gt;"",LOOKUP(VALUE(MID(iMind!H552,SEARCH("-",iMind!H552,1)+1,5)),$A$2:$A$1125,$B$2:$B$1125),"")</f>
        <v>Technical and Occupational Products</v>
      </c>
      <c r="H552" s="3" t="str">
        <f aca="false">IF(MID(iMind!H552,5*2+2+1,5)&lt;&gt;"",LOOKUP(VALUE(MID(iMind!H552,5*2+2+1,5)),$A$2:$A$1125,$B$2:$B$1125),"")</f>
        <v>Antiseptic&amp;Disinfectants</v>
      </c>
      <c r="I552" s="3" t="str">
        <f aca="false">IF(MID(iMind!H552,5*3+3+1,5)&lt;&gt;"",LOOKUP(VALUE(MID(iMind!H552,5*3+3+1,5)),$A$2:$A$1125,$B$2:$B$1125),"")</f>
        <v>Unknown</v>
      </c>
      <c r="J552" s="3" t="str">
        <f aca="false">IF(MID(iMind!H552,5*4+4+1,5)&lt;&gt;"",LOOKUP(VALUE(MID(iMind!H552,5*4+4+1,5)),$A$2:$A$1125,$B$2:$B$1125),"")</f>
        <v/>
      </c>
      <c r="K552" s="0" t="n">
        <f aca="false">IF(J552&lt;&gt;"",5, IF(I552&lt;&gt;"",4, IF(H552&lt;&gt;"",3, IF(G552&lt;&gt;"",2, IF(F552&lt;&gt;"",1, 0)))))</f>
        <v>4</v>
      </c>
      <c r="L552" s="0" t="n">
        <v>0</v>
      </c>
      <c r="M552" s="6" t="n">
        <f aca="false">iMind!D552</f>
        <v>1</v>
      </c>
    </row>
    <row r="553" customFormat="false" ht="12.8" hidden="false" customHeight="false" outlineLevel="0" collapsed="false">
      <c r="A553" s="4" t="n">
        <f aca="false">iMind!A553</f>
        <v>10541</v>
      </c>
      <c r="B553" s="0" t="str">
        <f aca="false">iMind!B553</f>
        <v>Dispersant</v>
      </c>
      <c r="C553" s="0" t="str">
        <f aca="false">iMind!R553</f>
        <v>Dispersant</v>
      </c>
      <c r="D553" s="0" t="str">
        <f aca="false">IF(J553&lt;&gt;"","//"&amp;_xlfn.TEXTJOIN("//",1,F553:I553), IF(I553&lt;&gt;"","//"&amp;_xlfn.TEXTJOIN("//",1,F553:H553), IF(H553&lt;&gt;"","//"&amp;_xlfn.TEXTJOIN("//",1,F553:G553), IF(G553&lt;&gt;"","//"&amp;F553, "//"))))</f>
        <v>//Products//Technical and Occupational Products//Dispersant</v>
      </c>
      <c r="E553" s="0" t="str">
        <f aca="false">iMind!H553</f>
        <v>10000-10002-10053-10541</v>
      </c>
      <c r="F553" s="5" t="str">
        <f aca="false">LOOKUP(VALUE(LEFT(iMind!H553,SEARCH("-",iMind!H553,1)-1)),$A$2:$A$1125,$B$2:$B$1125)</f>
        <v>Products</v>
      </c>
      <c r="G553" s="5" t="str">
        <f aca="false">IF(MID(iMind!H553,SEARCH("-",iMind!H553,1)+1,5)&lt;&gt;"",LOOKUP(VALUE(MID(iMind!H553,SEARCH("-",iMind!H553,1)+1,5)),$A$2:$A$1125,$B$2:$B$1125),"")</f>
        <v>Technical and Occupational Products</v>
      </c>
      <c r="H553" s="3" t="str">
        <f aca="false">IF(MID(iMind!H553,5*2+2+1,5)&lt;&gt;"",LOOKUP(VALUE(MID(iMind!H553,5*2+2+1,5)),$A$2:$A$1125,$B$2:$B$1125),"")</f>
        <v>Dispersant</v>
      </c>
      <c r="I553" s="3" t="str">
        <f aca="false">IF(MID(iMind!H553,5*3+3+1,5)&lt;&gt;"",LOOKUP(VALUE(MID(iMind!H553,5*3+3+1,5)),$A$2:$A$1125,$B$2:$B$1125),"")</f>
        <v>Unknown</v>
      </c>
      <c r="J553" s="3" t="str">
        <f aca="false">IF(MID(iMind!H553,5*4+4+1,5)&lt;&gt;"",LOOKUP(VALUE(MID(iMind!H553,5*4+4+1,5)),$A$2:$A$1125,$B$2:$B$1125),"")</f>
        <v/>
      </c>
      <c r="K553" s="0" t="n">
        <f aca="false">IF(J553&lt;&gt;"",5, IF(I553&lt;&gt;"",4, IF(H553&lt;&gt;"",3, IF(G553&lt;&gt;"",2, IF(F553&lt;&gt;"",1, 0)))))</f>
        <v>4</v>
      </c>
      <c r="L553" s="0" t="n">
        <v>0</v>
      </c>
      <c r="M553" s="6" t="n">
        <f aca="false">iMind!D553</f>
        <v>1</v>
      </c>
    </row>
    <row r="554" customFormat="false" ht="12.8" hidden="false" customHeight="false" outlineLevel="0" collapsed="false">
      <c r="A554" s="4" t="n">
        <f aca="false">iMind!A554</f>
        <v>10542</v>
      </c>
      <c r="B554" s="0" t="str">
        <f aca="false">iMind!B554</f>
        <v>Dye</v>
      </c>
      <c r="C554" s="0" t="str">
        <f aca="false">iMind!R554</f>
        <v>Dye</v>
      </c>
      <c r="D554" s="0" t="str">
        <f aca="false">IF(J554&lt;&gt;"","//"&amp;_xlfn.TEXTJOIN("//",1,F554:I554), IF(I554&lt;&gt;"","//"&amp;_xlfn.TEXTJOIN("//",1,F554:H554), IF(H554&lt;&gt;"","//"&amp;_xlfn.TEXTJOIN("//",1,F554:G554), IF(G554&lt;&gt;"","//"&amp;F554, "//"))))</f>
        <v>//Products//Technical and Occupational Products//Dye</v>
      </c>
      <c r="E554" s="0" t="str">
        <f aca="false">iMind!H554</f>
        <v>10000-10002-10054-10542</v>
      </c>
      <c r="F554" s="5" t="str">
        <f aca="false">LOOKUP(VALUE(LEFT(iMind!H554,SEARCH("-",iMind!H554,1)-1)),$A$2:$A$1125,$B$2:$B$1125)</f>
        <v>Products</v>
      </c>
      <c r="G554" s="5" t="str">
        <f aca="false">IF(MID(iMind!H554,SEARCH("-",iMind!H554,1)+1,5)&lt;&gt;"",LOOKUP(VALUE(MID(iMind!H554,SEARCH("-",iMind!H554,1)+1,5)),$A$2:$A$1125,$B$2:$B$1125),"")</f>
        <v>Technical and Occupational Products</v>
      </c>
      <c r="H554" s="3" t="str">
        <f aca="false">IF(MID(iMind!H554,5*2+2+1,5)&lt;&gt;"",LOOKUP(VALUE(MID(iMind!H554,5*2+2+1,5)),$A$2:$A$1125,$B$2:$B$1125),"")</f>
        <v>Dye</v>
      </c>
      <c r="I554" s="3" t="str">
        <f aca="false">IF(MID(iMind!H554,5*3+3+1,5)&lt;&gt;"",LOOKUP(VALUE(MID(iMind!H554,5*3+3+1,5)),$A$2:$A$1125,$B$2:$B$1125),"")</f>
        <v>Unknown</v>
      </c>
      <c r="J554" s="3" t="str">
        <f aca="false">IF(MID(iMind!H554,5*4+4+1,5)&lt;&gt;"",LOOKUP(VALUE(MID(iMind!H554,5*4+4+1,5)),$A$2:$A$1125,$B$2:$B$1125),"")</f>
        <v/>
      </c>
      <c r="K554" s="0" t="n">
        <f aca="false">IF(J554&lt;&gt;"",5, IF(I554&lt;&gt;"",4, IF(H554&lt;&gt;"",3, IF(G554&lt;&gt;"",2, IF(F554&lt;&gt;"",1, 0)))))</f>
        <v>4</v>
      </c>
      <c r="L554" s="0" t="n">
        <v>0</v>
      </c>
      <c r="M554" s="6" t="n">
        <f aca="false">iMind!D554</f>
        <v>1</v>
      </c>
    </row>
    <row r="555" customFormat="false" ht="12.8" hidden="false" customHeight="false" outlineLevel="0" collapsed="false">
      <c r="A555" s="4" t="n">
        <f aca="false">iMind!A555</f>
        <v>10543</v>
      </c>
      <c r="B555" s="0" t="str">
        <f aca="false">iMind!B555</f>
        <v>Dry chemical</v>
      </c>
      <c r="C555" s="0" t="str">
        <f aca="false">iMind!R555</f>
        <v>Fire extinguisher</v>
      </c>
      <c r="D555" s="0" t="str">
        <f aca="false">IF(J555&lt;&gt;"","//"&amp;_xlfn.TEXTJOIN("//",1,F555:I555), IF(I555&lt;&gt;"","//"&amp;_xlfn.TEXTJOIN("//",1,F555:H555), IF(H555&lt;&gt;"","//"&amp;_xlfn.TEXTJOIN("//",1,F555:G555), IF(G555&lt;&gt;"","//"&amp;F555, "//"))))</f>
        <v>//Products//Technical and Occupational Products//Fire extinguisher</v>
      </c>
      <c r="E555" s="0" t="str">
        <f aca="false">iMind!H555</f>
        <v>10000-10002-10055-10543</v>
      </c>
      <c r="F555" s="5" t="str">
        <f aca="false">LOOKUP(VALUE(LEFT(iMind!H555,SEARCH("-",iMind!H555,1)-1)),$A$2:$A$1125,$B$2:$B$1125)</f>
        <v>Products</v>
      </c>
      <c r="G555" s="5" t="str">
        <f aca="false">IF(MID(iMind!H555,SEARCH("-",iMind!H555,1)+1,5)&lt;&gt;"",LOOKUP(VALUE(MID(iMind!H555,SEARCH("-",iMind!H555,1)+1,5)),$A$2:$A$1125,$B$2:$B$1125),"")</f>
        <v>Technical and Occupational Products</v>
      </c>
      <c r="H555" s="3" t="str">
        <f aca="false">IF(MID(iMind!H555,5*2+2+1,5)&lt;&gt;"",LOOKUP(VALUE(MID(iMind!H555,5*2+2+1,5)),$A$2:$A$1125,$B$2:$B$1125),"")</f>
        <v>Fire extinguisher</v>
      </c>
      <c r="I555" s="3" t="str">
        <f aca="false">IF(MID(iMind!H555,5*3+3+1,5)&lt;&gt;"",LOOKUP(VALUE(MID(iMind!H555,5*3+3+1,5)),$A$2:$A$1125,$B$2:$B$1125),"")</f>
        <v>Unknown</v>
      </c>
      <c r="J555" s="3" t="str">
        <f aca="false">IF(MID(iMind!H555,5*4+4+1,5)&lt;&gt;"",LOOKUP(VALUE(MID(iMind!H555,5*4+4+1,5)),$A$2:$A$1125,$B$2:$B$1125),"")</f>
        <v/>
      </c>
      <c r="K555" s="0" t="n">
        <f aca="false">IF(J555&lt;&gt;"",5, IF(I555&lt;&gt;"",4, IF(H555&lt;&gt;"",3, IF(G555&lt;&gt;"",2, IF(F555&lt;&gt;"",1, 0)))))</f>
        <v>4</v>
      </c>
      <c r="L555" s="0" t="n">
        <v>0</v>
      </c>
      <c r="M555" s="6" t="n">
        <f aca="false">iMind!D555</f>
        <v>1</v>
      </c>
    </row>
    <row r="556" customFormat="false" ht="12.8" hidden="false" customHeight="false" outlineLevel="0" collapsed="false">
      <c r="A556" s="4" t="n">
        <f aca="false">iMind!A556</f>
        <v>10544</v>
      </c>
      <c r="B556" s="0" t="str">
        <f aca="false">iMind!B556</f>
        <v>Liquid foam</v>
      </c>
      <c r="C556" s="0" t="str">
        <f aca="false">iMind!R556</f>
        <v>Fire extinguisher</v>
      </c>
      <c r="D556" s="0" t="str">
        <f aca="false">IF(J556&lt;&gt;"","//"&amp;_xlfn.TEXTJOIN("//",1,F556:I556), IF(I556&lt;&gt;"","//"&amp;_xlfn.TEXTJOIN("//",1,F556:H556), IF(H556&lt;&gt;"","//"&amp;_xlfn.TEXTJOIN("//",1,F556:G556), IF(G556&lt;&gt;"","//"&amp;F556, "//"))))</f>
        <v>//Products//Technical and Occupational Products//Fire extinguisher</v>
      </c>
      <c r="E556" s="0" t="str">
        <f aca="false">iMind!H556</f>
        <v>10000-10002-10055-10544</v>
      </c>
      <c r="F556" s="5" t="str">
        <f aca="false">LOOKUP(VALUE(LEFT(iMind!H556,SEARCH("-",iMind!H556,1)-1)),$A$2:$A$1125,$B$2:$B$1125)</f>
        <v>Products</v>
      </c>
      <c r="G556" s="5" t="str">
        <f aca="false">IF(MID(iMind!H556,SEARCH("-",iMind!H556,1)+1,5)&lt;&gt;"",LOOKUP(VALUE(MID(iMind!H556,SEARCH("-",iMind!H556,1)+1,5)),$A$2:$A$1125,$B$2:$B$1125),"")</f>
        <v>Technical and Occupational Products</v>
      </c>
      <c r="H556" s="3" t="str">
        <f aca="false">IF(MID(iMind!H556,5*2+2+1,5)&lt;&gt;"",LOOKUP(VALUE(MID(iMind!H556,5*2+2+1,5)),$A$2:$A$1125,$B$2:$B$1125),"")</f>
        <v>Fire extinguisher</v>
      </c>
      <c r="I556" s="3" t="str">
        <f aca="false">IF(MID(iMind!H556,5*3+3+1,5)&lt;&gt;"",LOOKUP(VALUE(MID(iMind!H556,5*3+3+1,5)),$A$2:$A$1125,$B$2:$B$1125),"")</f>
        <v>Unknown</v>
      </c>
      <c r="J556" s="3" t="str">
        <f aca="false">IF(MID(iMind!H556,5*4+4+1,5)&lt;&gt;"",LOOKUP(VALUE(MID(iMind!H556,5*4+4+1,5)),$A$2:$A$1125,$B$2:$B$1125),"")</f>
        <v/>
      </c>
      <c r="K556" s="0" t="n">
        <f aca="false">IF(J556&lt;&gt;"",5, IF(I556&lt;&gt;"",4, IF(H556&lt;&gt;"",3, IF(G556&lt;&gt;"",2, IF(F556&lt;&gt;"",1, 0)))))</f>
        <v>4</v>
      </c>
      <c r="L556" s="0" t="n">
        <v>0</v>
      </c>
      <c r="M556" s="6" t="n">
        <f aca="false">iMind!D556</f>
        <v>1</v>
      </c>
    </row>
    <row r="557" customFormat="false" ht="12.8" hidden="false" customHeight="false" outlineLevel="0" collapsed="false">
      <c r="A557" s="4" t="n">
        <f aca="false">iMind!A557</f>
        <v>10545</v>
      </c>
      <c r="B557" s="0" t="str">
        <f aca="false">iMind!B557</f>
        <v>Mechanical foam</v>
      </c>
      <c r="C557" s="0" t="str">
        <f aca="false">iMind!R557</f>
        <v>Fire extinguisher</v>
      </c>
      <c r="D557" s="0" t="str">
        <f aca="false">IF(J557&lt;&gt;"","//"&amp;_xlfn.TEXTJOIN("//",1,F557:I557), IF(I557&lt;&gt;"","//"&amp;_xlfn.TEXTJOIN("//",1,F557:H557), IF(H557&lt;&gt;"","//"&amp;_xlfn.TEXTJOIN("//",1,F557:G557), IF(G557&lt;&gt;"","//"&amp;F557, "//"))))</f>
        <v>//Products//Technical and Occupational Products//Fire extinguisher</v>
      </c>
      <c r="E557" s="0" t="str">
        <f aca="false">iMind!H557</f>
        <v>10000-10002-10055-10545</v>
      </c>
      <c r="F557" s="5" t="str">
        <f aca="false">LOOKUP(VALUE(LEFT(iMind!H557,SEARCH("-",iMind!H557,1)-1)),$A$2:$A$1125,$B$2:$B$1125)</f>
        <v>Products</v>
      </c>
      <c r="G557" s="5" t="str">
        <f aca="false">IF(MID(iMind!H557,SEARCH("-",iMind!H557,1)+1,5)&lt;&gt;"",LOOKUP(VALUE(MID(iMind!H557,SEARCH("-",iMind!H557,1)+1,5)),$A$2:$A$1125,$B$2:$B$1125),"")</f>
        <v>Technical and Occupational Products</v>
      </c>
      <c r="H557" s="3" t="str">
        <f aca="false">IF(MID(iMind!H557,5*2+2+1,5)&lt;&gt;"",LOOKUP(VALUE(MID(iMind!H557,5*2+2+1,5)),$A$2:$A$1125,$B$2:$B$1125),"")</f>
        <v>Fire extinguisher</v>
      </c>
      <c r="I557" s="3" t="str">
        <f aca="false">IF(MID(iMind!H557,5*3+3+1,5)&lt;&gt;"",LOOKUP(VALUE(MID(iMind!H557,5*3+3+1,5)),$A$2:$A$1125,$B$2:$B$1125),"")</f>
        <v>Unknown</v>
      </c>
      <c r="J557" s="3" t="str">
        <f aca="false">IF(MID(iMind!H557,5*4+4+1,5)&lt;&gt;"",LOOKUP(VALUE(MID(iMind!H557,5*4+4+1,5)),$A$2:$A$1125,$B$2:$B$1125),"")</f>
        <v/>
      </c>
      <c r="K557" s="0" t="n">
        <f aca="false">IF(J557&lt;&gt;"",5, IF(I557&lt;&gt;"",4, IF(H557&lt;&gt;"",3, IF(G557&lt;&gt;"",2, IF(F557&lt;&gt;"",1, 0)))))</f>
        <v>4</v>
      </c>
      <c r="L557" s="0" t="n">
        <v>0</v>
      </c>
      <c r="M557" s="6" t="n">
        <f aca="false">iMind!D557</f>
        <v>1</v>
      </c>
    </row>
    <row r="558" customFormat="false" ht="12.8" hidden="false" customHeight="false" outlineLevel="0" collapsed="false">
      <c r="A558" s="4" t="n">
        <f aca="false">iMind!A558</f>
        <v>10546</v>
      </c>
      <c r="B558" s="0" t="str">
        <f aca="false">iMind!B558</f>
        <v>Powder</v>
      </c>
      <c r="C558" s="0" t="str">
        <f aca="false">iMind!R558</f>
        <v>Fire extinguisher</v>
      </c>
      <c r="D558" s="0" t="str">
        <f aca="false">IF(J558&lt;&gt;"","//"&amp;_xlfn.TEXTJOIN("//",1,F558:I558), IF(I558&lt;&gt;"","//"&amp;_xlfn.TEXTJOIN("//",1,F558:H558), IF(H558&lt;&gt;"","//"&amp;_xlfn.TEXTJOIN("//",1,F558:G558), IF(G558&lt;&gt;"","//"&amp;F558, "//"))))</f>
        <v>//Products//Technical and Occupational Products//Fire extinguisher</v>
      </c>
      <c r="E558" s="0" t="str">
        <f aca="false">iMind!H558</f>
        <v>10000-10002-10055-10546</v>
      </c>
      <c r="F558" s="5" t="str">
        <f aca="false">LOOKUP(VALUE(LEFT(iMind!H558,SEARCH("-",iMind!H558,1)-1)),$A$2:$A$1125,$B$2:$B$1125)</f>
        <v>Products</v>
      </c>
      <c r="G558" s="5" t="str">
        <f aca="false">IF(MID(iMind!H558,SEARCH("-",iMind!H558,1)+1,5)&lt;&gt;"",LOOKUP(VALUE(MID(iMind!H558,SEARCH("-",iMind!H558,1)+1,5)),$A$2:$A$1125,$B$2:$B$1125),"")</f>
        <v>Technical and Occupational Products</v>
      </c>
      <c r="H558" s="3" t="str">
        <f aca="false">IF(MID(iMind!H558,5*2+2+1,5)&lt;&gt;"",LOOKUP(VALUE(MID(iMind!H558,5*2+2+1,5)),$A$2:$A$1125,$B$2:$B$1125),"")</f>
        <v>Fire extinguisher</v>
      </c>
      <c r="I558" s="3" t="str">
        <f aca="false">IF(MID(iMind!H558,5*3+3+1,5)&lt;&gt;"",LOOKUP(VALUE(MID(iMind!H558,5*3+3+1,5)),$A$2:$A$1125,$B$2:$B$1125),"")</f>
        <v>Unknown</v>
      </c>
      <c r="J558" s="3" t="str">
        <f aca="false">IF(MID(iMind!H558,5*4+4+1,5)&lt;&gt;"",LOOKUP(VALUE(MID(iMind!H558,5*4+4+1,5)),$A$2:$A$1125,$B$2:$B$1125),"")</f>
        <v/>
      </c>
      <c r="K558" s="0" t="n">
        <f aca="false">IF(J558&lt;&gt;"",5, IF(I558&lt;&gt;"",4, IF(H558&lt;&gt;"",3, IF(G558&lt;&gt;"",2, IF(F558&lt;&gt;"",1, 0)))))</f>
        <v>4</v>
      </c>
      <c r="L558" s="0" t="n">
        <v>0</v>
      </c>
      <c r="M558" s="6" t="n">
        <f aca="false">iMind!D558</f>
        <v>1</v>
      </c>
    </row>
    <row r="559" customFormat="false" ht="12.8" hidden="false" customHeight="false" outlineLevel="0" collapsed="false">
      <c r="A559" s="4" t="n">
        <f aca="false">iMind!A559</f>
        <v>10547</v>
      </c>
      <c r="B559" s="0" t="str">
        <f aca="false">iMind!B559</f>
        <v>Powder foam</v>
      </c>
      <c r="C559" s="0" t="str">
        <f aca="false">iMind!R559</f>
        <v>Fire extinguisher</v>
      </c>
      <c r="D559" s="0" t="str">
        <f aca="false">IF(J559&lt;&gt;"","//"&amp;_xlfn.TEXTJOIN("//",1,F559:I559), IF(I559&lt;&gt;"","//"&amp;_xlfn.TEXTJOIN("//",1,F559:H559), IF(H559&lt;&gt;"","//"&amp;_xlfn.TEXTJOIN("//",1,F559:G559), IF(G559&lt;&gt;"","//"&amp;F559, "//"))))</f>
        <v>//Products//Technical and Occupational Products//Fire extinguisher</v>
      </c>
      <c r="E559" s="0" t="str">
        <f aca="false">iMind!H559</f>
        <v>10000-10002-10055-10547</v>
      </c>
      <c r="F559" s="5" t="str">
        <f aca="false">LOOKUP(VALUE(LEFT(iMind!H559,SEARCH("-",iMind!H559,1)-1)),$A$2:$A$1125,$B$2:$B$1125)</f>
        <v>Products</v>
      </c>
      <c r="G559" s="5" t="str">
        <f aca="false">IF(MID(iMind!H559,SEARCH("-",iMind!H559,1)+1,5)&lt;&gt;"",LOOKUP(VALUE(MID(iMind!H559,SEARCH("-",iMind!H559,1)+1,5)),$A$2:$A$1125,$B$2:$B$1125),"")</f>
        <v>Technical and Occupational Products</v>
      </c>
      <c r="H559" s="3" t="str">
        <f aca="false">IF(MID(iMind!H559,5*2+2+1,5)&lt;&gt;"",LOOKUP(VALUE(MID(iMind!H559,5*2+2+1,5)),$A$2:$A$1125,$B$2:$B$1125),"")</f>
        <v>Fire extinguisher</v>
      </c>
      <c r="I559" s="3" t="str">
        <f aca="false">IF(MID(iMind!H559,5*3+3+1,5)&lt;&gt;"",LOOKUP(VALUE(MID(iMind!H559,5*3+3+1,5)),$A$2:$A$1125,$B$2:$B$1125),"")</f>
        <v>Unknown</v>
      </c>
      <c r="J559" s="3" t="str">
        <f aca="false">IF(MID(iMind!H559,5*4+4+1,5)&lt;&gt;"",LOOKUP(VALUE(MID(iMind!H559,5*4+4+1,5)),$A$2:$A$1125,$B$2:$B$1125),"")</f>
        <v/>
      </c>
      <c r="K559" s="0" t="n">
        <f aca="false">IF(J559&lt;&gt;"",5, IF(I559&lt;&gt;"",4, IF(H559&lt;&gt;"",3, IF(G559&lt;&gt;"",2, IF(F559&lt;&gt;"",1, 0)))))</f>
        <v>4</v>
      </c>
      <c r="L559" s="0" t="n">
        <v>0</v>
      </c>
      <c r="M559" s="6" t="n">
        <f aca="false">iMind!D559</f>
        <v>1</v>
      </c>
    </row>
    <row r="560" customFormat="false" ht="12.8" hidden="false" customHeight="false" outlineLevel="0" collapsed="false">
      <c r="A560" s="4" t="n">
        <f aca="false">iMind!A560</f>
        <v>10548</v>
      </c>
      <c r="B560" s="0" t="str">
        <f aca="false">iMind!B560</f>
        <v>Other</v>
      </c>
      <c r="C560" s="0" t="str">
        <f aca="false">iMind!R560</f>
        <v>Fire extinguisher</v>
      </c>
      <c r="D560" s="0" t="str">
        <f aca="false">IF(J560&lt;&gt;"","//"&amp;_xlfn.TEXTJOIN("//",1,F560:I560), IF(I560&lt;&gt;"","//"&amp;_xlfn.TEXTJOIN("//",1,F560:H560), IF(H560&lt;&gt;"","//"&amp;_xlfn.TEXTJOIN("//",1,F560:G560), IF(G560&lt;&gt;"","//"&amp;F560, "//"))))</f>
        <v>//Products//Technical and Occupational Products//Fire extinguisher</v>
      </c>
      <c r="E560" s="0" t="str">
        <f aca="false">iMind!H560</f>
        <v>10000-10002-10055-10548</v>
      </c>
      <c r="F560" s="5" t="str">
        <f aca="false">LOOKUP(VALUE(LEFT(iMind!H560,SEARCH("-",iMind!H560,1)-1)),$A$2:$A$1125,$B$2:$B$1125)</f>
        <v>Products</v>
      </c>
      <c r="G560" s="5" t="str">
        <f aca="false">IF(MID(iMind!H560,SEARCH("-",iMind!H560,1)+1,5)&lt;&gt;"",LOOKUP(VALUE(MID(iMind!H560,SEARCH("-",iMind!H560,1)+1,5)),$A$2:$A$1125,$B$2:$B$1125),"")</f>
        <v>Technical and Occupational Products</v>
      </c>
      <c r="H560" s="3" t="str">
        <f aca="false">IF(MID(iMind!H560,5*2+2+1,5)&lt;&gt;"",LOOKUP(VALUE(MID(iMind!H560,5*2+2+1,5)),$A$2:$A$1125,$B$2:$B$1125),"")</f>
        <v>Fire extinguisher</v>
      </c>
      <c r="I560" s="3" t="str">
        <f aca="false">IF(MID(iMind!H560,5*3+3+1,5)&lt;&gt;"",LOOKUP(VALUE(MID(iMind!H560,5*3+3+1,5)),$A$2:$A$1125,$B$2:$B$1125),"")</f>
        <v>Unknown</v>
      </c>
      <c r="J560" s="3" t="str">
        <f aca="false">IF(MID(iMind!H560,5*4+4+1,5)&lt;&gt;"",LOOKUP(VALUE(MID(iMind!H560,5*4+4+1,5)),$A$2:$A$1125,$B$2:$B$1125),"")</f>
        <v/>
      </c>
      <c r="K560" s="0" t="n">
        <f aca="false">IF(J560&lt;&gt;"",5, IF(I560&lt;&gt;"",4, IF(H560&lt;&gt;"",3, IF(G560&lt;&gt;"",2, IF(F560&lt;&gt;"",1, 0)))))</f>
        <v>4</v>
      </c>
      <c r="L560" s="0" t="n">
        <v>0</v>
      </c>
      <c r="M560" s="6" t="n">
        <f aca="false">iMind!D560</f>
        <v>1</v>
      </c>
    </row>
    <row r="561" customFormat="false" ht="12.8" hidden="false" customHeight="false" outlineLevel="0" collapsed="false">
      <c r="A561" s="4" t="n">
        <f aca="false">iMind!A561</f>
        <v>10549</v>
      </c>
      <c r="B561" s="0" t="str">
        <f aca="false">iMind!B561</f>
        <v>Unknown</v>
      </c>
      <c r="C561" s="0" t="str">
        <f aca="false">iMind!R561</f>
        <v>Fire extinguisher</v>
      </c>
      <c r="D561" s="0" t="str">
        <f aca="false">IF(J561&lt;&gt;"","//"&amp;_xlfn.TEXTJOIN("//",1,F561:I561), IF(I561&lt;&gt;"","//"&amp;_xlfn.TEXTJOIN("//",1,F561:H561), IF(H561&lt;&gt;"","//"&amp;_xlfn.TEXTJOIN("//",1,F561:G561), IF(G561&lt;&gt;"","//"&amp;F561, "//"))))</f>
        <v>//Products//Technical and Occupational Products//Fire extinguisher</v>
      </c>
      <c r="E561" s="0" t="str">
        <f aca="false">iMind!H561</f>
        <v>10000-10002-10055-10549</v>
      </c>
      <c r="F561" s="5" t="str">
        <f aca="false">LOOKUP(VALUE(LEFT(iMind!H561,SEARCH("-",iMind!H561,1)-1)),$A$2:$A$1125,$B$2:$B$1125)</f>
        <v>Products</v>
      </c>
      <c r="G561" s="5" t="str">
        <f aca="false">IF(MID(iMind!H561,SEARCH("-",iMind!H561,1)+1,5)&lt;&gt;"",LOOKUP(VALUE(MID(iMind!H561,SEARCH("-",iMind!H561,1)+1,5)),$A$2:$A$1125,$B$2:$B$1125),"")</f>
        <v>Technical and Occupational Products</v>
      </c>
      <c r="H561" s="3" t="str">
        <f aca="false">IF(MID(iMind!H561,5*2+2+1,5)&lt;&gt;"",LOOKUP(VALUE(MID(iMind!H561,5*2+2+1,5)),$A$2:$A$1125,$B$2:$B$1125),"")</f>
        <v>Fire extinguisher</v>
      </c>
      <c r="I561" s="3" t="str">
        <f aca="false">IF(MID(iMind!H561,5*3+3+1,5)&lt;&gt;"",LOOKUP(VALUE(MID(iMind!H561,5*3+3+1,5)),$A$2:$A$1125,$B$2:$B$1125),"")</f>
        <v>Unknown</v>
      </c>
      <c r="J561" s="3" t="str">
        <f aca="false">IF(MID(iMind!H561,5*4+4+1,5)&lt;&gt;"",LOOKUP(VALUE(MID(iMind!H561,5*4+4+1,5)),$A$2:$A$1125,$B$2:$B$1125),"")</f>
        <v/>
      </c>
      <c r="K561" s="0" t="n">
        <f aca="false">IF(J561&lt;&gt;"",5, IF(I561&lt;&gt;"",4, IF(H561&lt;&gt;"",3, IF(G561&lt;&gt;"",2, IF(F561&lt;&gt;"",1, 0)))))</f>
        <v>4</v>
      </c>
      <c r="L561" s="0" t="n">
        <v>0</v>
      </c>
      <c r="M561" s="6" t="n">
        <f aca="false">iMind!D561</f>
        <v>1</v>
      </c>
    </row>
    <row r="562" customFormat="false" ht="12.8" hidden="false" customHeight="false" outlineLevel="0" collapsed="false">
      <c r="A562" s="4" t="n">
        <f aca="false">iMind!A562</f>
        <v>10550</v>
      </c>
      <c r="B562" s="0" t="str">
        <f aca="false">iMind!B562</f>
        <v>Additive</v>
      </c>
      <c r="C562" s="0" t="str">
        <f aca="false">iMind!R562</f>
        <v>Fuel</v>
      </c>
      <c r="D562" s="0" t="str">
        <f aca="false">IF(J562&lt;&gt;"","//"&amp;_xlfn.TEXTJOIN("//",1,F562:I562), IF(I562&lt;&gt;"","//"&amp;_xlfn.TEXTJOIN("//",1,F562:H562), IF(H562&lt;&gt;"","//"&amp;_xlfn.TEXTJOIN("//",1,F562:G562), IF(G562&lt;&gt;"","//"&amp;F562, "//"))))</f>
        <v>//Products//Technical and Occupational Products//Fuel</v>
      </c>
      <c r="E562" s="0" t="str">
        <f aca="false">iMind!H562</f>
        <v>10000-10002-10056-10550</v>
      </c>
      <c r="F562" s="5" t="str">
        <f aca="false">LOOKUP(VALUE(LEFT(iMind!H562,SEARCH("-",iMind!H562,1)-1)),$A$2:$A$1125,$B$2:$B$1125)</f>
        <v>Products</v>
      </c>
      <c r="G562" s="5" t="str">
        <f aca="false">IF(MID(iMind!H562,SEARCH("-",iMind!H562,1)+1,5)&lt;&gt;"",LOOKUP(VALUE(MID(iMind!H562,SEARCH("-",iMind!H562,1)+1,5)),$A$2:$A$1125,$B$2:$B$1125),"")</f>
        <v>Technical and Occupational Products</v>
      </c>
      <c r="H562" s="3" t="str">
        <f aca="false">IF(MID(iMind!H562,5*2+2+1,5)&lt;&gt;"",LOOKUP(VALUE(MID(iMind!H562,5*2+2+1,5)),$A$2:$A$1125,$B$2:$B$1125),"")</f>
        <v>Fuel</v>
      </c>
      <c r="I562" s="3" t="str">
        <f aca="false">IF(MID(iMind!H562,5*3+3+1,5)&lt;&gt;"",LOOKUP(VALUE(MID(iMind!H562,5*3+3+1,5)),$A$2:$A$1125,$B$2:$B$1125),"")</f>
        <v>Unknown</v>
      </c>
      <c r="J562" s="3" t="str">
        <f aca="false">IF(MID(iMind!H562,5*4+4+1,5)&lt;&gt;"",LOOKUP(VALUE(MID(iMind!H562,5*4+4+1,5)),$A$2:$A$1125,$B$2:$B$1125),"")</f>
        <v/>
      </c>
      <c r="K562" s="0" t="n">
        <f aca="false">IF(J562&lt;&gt;"",5, IF(I562&lt;&gt;"",4, IF(H562&lt;&gt;"",3, IF(G562&lt;&gt;"",2, IF(F562&lt;&gt;"",1, 0)))))</f>
        <v>4</v>
      </c>
      <c r="L562" s="0" t="n">
        <v>0</v>
      </c>
      <c r="M562" s="6" t="n">
        <f aca="false">iMind!D562</f>
        <v>1</v>
      </c>
    </row>
    <row r="563" customFormat="false" ht="12.8" hidden="false" customHeight="false" outlineLevel="0" collapsed="false">
      <c r="A563" s="4" t="n">
        <f aca="false">iMind!A563</f>
        <v>10551</v>
      </c>
      <c r="B563" s="0" t="str">
        <f aca="false">iMind!B563</f>
        <v>Cooking fuel</v>
      </c>
      <c r="C563" s="0" t="str">
        <f aca="false">iMind!R563</f>
        <v>Fuel</v>
      </c>
      <c r="D563" s="0" t="str">
        <f aca="false">IF(J563&lt;&gt;"","//"&amp;_xlfn.TEXTJOIN("//",1,F563:I563), IF(I563&lt;&gt;"","//"&amp;_xlfn.TEXTJOIN("//",1,F563:H563), IF(H563&lt;&gt;"","//"&amp;_xlfn.TEXTJOIN("//",1,F563:G563), IF(G563&lt;&gt;"","//"&amp;F563, "//"))))</f>
        <v>//Products//Technical and Occupational Products//Fuel</v>
      </c>
      <c r="E563" s="0" t="str">
        <f aca="false">iMind!H563</f>
        <v>10000-10002-10056-10551</v>
      </c>
      <c r="F563" s="5" t="str">
        <f aca="false">LOOKUP(VALUE(LEFT(iMind!H563,SEARCH("-",iMind!H563,1)-1)),$A$2:$A$1125,$B$2:$B$1125)</f>
        <v>Products</v>
      </c>
      <c r="G563" s="5" t="str">
        <f aca="false">IF(MID(iMind!H563,SEARCH("-",iMind!H563,1)+1,5)&lt;&gt;"",LOOKUP(VALUE(MID(iMind!H563,SEARCH("-",iMind!H563,1)+1,5)),$A$2:$A$1125,$B$2:$B$1125),"")</f>
        <v>Technical and Occupational Products</v>
      </c>
      <c r="H563" s="3" t="str">
        <f aca="false">IF(MID(iMind!H563,5*2+2+1,5)&lt;&gt;"",LOOKUP(VALUE(MID(iMind!H563,5*2+2+1,5)),$A$2:$A$1125,$B$2:$B$1125),"")</f>
        <v>Fuel</v>
      </c>
      <c r="I563" s="3" t="str">
        <f aca="false">IF(MID(iMind!H563,5*3+3+1,5)&lt;&gt;"",LOOKUP(VALUE(MID(iMind!H563,5*3+3+1,5)),$A$2:$A$1125,$B$2:$B$1125),"")</f>
        <v>Cooking fuel</v>
      </c>
      <c r="J563" s="3" t="str">
        <f aca="false">IF(MID(iMind!H563,5*4+4+1,5)&lt;&gt;"",LOOKUP(VALUE(MID(iMind!H563,5*4+4+1,5)),$A$2:$A$1125,$B$2:$B$1125),"")</f>
        <v/>
      </c>
      <c r="K563" s="0" t="n">
        <f aca="false">IF(J563&lt;&gt;"",5, IF(I563&lt;&gt;"",4, IF(H563&lt;&gt;"",3, IF(G563&lt;&gt;"",2, IF(F563&lt;&gt;"",1, 0)))))</f>
        <v>4</v>
      </c>
      <c r="L563" s="0" t="n">
        <v>0</v>
      </c>
      <c r="M563" s="6" t="n">
        <f aca="false">iMind!D563</f>
        <v>1</v>
      </c>
    </row>
    <row r="564" customFormat="false" ht="12.8" hidden="false" customHeight="false" outlineLevel="0" collapsed="false">
      <c r="A564" s="4" t="n">
        <f aca="false">iMind!A564</f>
        <v>10552</v>
      </c>
      <c r="B564" s="0" t="str">
        <f aca="false">iMind!B564</f>
        <v>Lighter fuel</v>
      </c>
      <c r="C564" s="0" t="str">
        <f aca="false">iMind!R564</f>
        <v>Fuel</v>
      </c>
      <c r="D564" s="0" t="str">
        <f aca="false">IF(J564&lt;&gt;"","//"&amp;_xlfn.TEXTJOIN("//",1,F564:I564), IF(I564&lt;&gt;"","//"&amp;_xlfn.TEXTJOIN("//",1,F564:H564), IF(H564&lt;&gt;"","//"&amp;_xlfn.TEXTJOIN("//",1,F564:G564), IF(G564&lt;&gt;"","//"&amp;F564, "//"))))</f>
        <v>//Products//Technical and Occupational Products//Fuel</v>
      </c>
      <c r="E564" s="0" t="str">
        <f aca="false">iMind!H564</f>
        <v>10000-10002-10056-10552</v>
      </c>
      <c r="F564" s="5" t="str">
        <f aca="false">LOOKUP(VALUE(LEFT(iMind!H564,SEARCH("-",iMind!H564,1)-1)),$A$2:$A$1125,$B$2:$B$1125)</f>
        <v>Products</v>
      </c>
      <c r="G564" s="5" t="str">
        <f aca="false">IF(MID(iMind!H564,SEARCH("-",iMind!H564,1)+1,5)&lt;&gt;"",LOOKUP(VALUE(MID(iMind!H564,SEARCH("-",iMind!H564,1)+1,5)),$A$2:$A$1125,$B$2:$B$1125),"")</f>
        <v>Technical and Occupational Products</v>
      </c>
      <c r="H564" s="3" t="str">
        <f aca="false">IF(MID(iMind!H564,5*2+2+1,5)&lt;&gt;"",LOOKUP(VALUE(MID(iMind!H564,5*2+2+1,5)),$A$2:$A$1125,$B$2:$B$1125),"")</f>
        <v>Fuel</v>
      </c>
      <c r="I564" s="3" t="str">
        <f aca="false">IF(MID(iMind!H564,5*3+3+1,5)&lt;&gt;"",LOOKUP(VALUE(MID(iMind!H564,5*3+3+1,5)),$A$2:$A$1125,$B$2:$B$1125),"")</f>
        <v>Lighter fuel</v>
      </c>
      <c r="J564" s="3" t="str">
        <f aca="false">IF(MID(iMind!H564,5*4+4+1,5)&lt;&gt;"",LOOKUP(VALUE(MID(iMind!H564,5*4+4+1,5)),$A$2:$A$1125,$B$2:$B$1125),"")</f>
        <v/>
      </c>
      <c r="K564" s="0" t="n">
        <f aca="false">IF(J564&lt;&gt;"",5, IF(I564&lt;&gt;"",4, IF(H564&lt;&gt;"",3, IF(G564&lt;&gt;"",2, IF(F564&lt;&gt;"",1, 0)))))</f>
        <v>4</v>
      </c>
      <c r="L564" s="0" t="n">
        <v>0</v>
      </c>
      <c r="M564" s="6" t="n">
        <f aca="false">iMind!D564</f>
        <v>1</v>
      </c>
    </row>
    <row r="565" customFormat="false" ht="12.8" hidden="false" customHeight="false" outlineLevel="0" collapsed="false">
      <c r="A565" s="4" t="n">
        <f aca="false">iMind!A565</f>
        <v>10553</v>
      </c>
      <c r="B565" s="0" t="str">
        <f aca="false">iMind!B565</f>
        <v>Model airplane fuel</v>
      </c>
      <c r="C565" s="0" t="str">
        <f aca="false">iMind!R565</f>
        <v>Fuel</v>
      </c>
      <c r="D565" s="0" t="str">
        <f aca="false">IF(J565&lt;&gt;"","//"&amp;_xlfn.TEXTJOIN("//",1,F565:I565), IF(I565&lt;&gt;"","//"&amp;_xlfn.TEXTJOIN("//",1,F565:H565), IF(H565&lt;&gt;"","//"&amp;_xlfn.TEXTJOIN("//",1,F565:G565), IF(G565&lt;&gt;"","//"&amp;F565, "//"))))</f>
        <v>//Products//Technical and Occupational Products//Fuel</v>
      </c>
      <c r="E565" s="0" t="str">
        <f aca="false">iMind!H565</f>
        <v>10000-10002-10056-10553</v>
      </c>
      <c r="F565" s="5" t="str">
        <f aca="false">LOOKUP(VALUE(LEFT(iMind!H565,SEARCH("-",iMind!H565,1)-1)),$A$2:$A$1125,$B$2:$B$1125)</f>
        <v>Products</v>
      </c>
      <c r="G565" s="5" t="str">
        <f aca="false">IF(MID(iMind!H565,SEARCH("-",iMind!H565,1)+1,5)&lt;&gt;"",LOOKUP(VALUE(MID(iMind!H565,SEARCH("-",iMind!H565,1)+1,5)),$A$2:$A$1125,$B$2:$B$1125),"")</f>
        <v>Technical and Occupational Products</v>
      </c>
      <c r="H565" s="3" t="str">
        <f aca="false">IF(MID(iMind!H565,5*2+2+1,5)&lt;&gt;"",LOOKUP(VALUE(MID(iMind!H565,5*2+2+1,5)),$A$2:$A$1125,$B$2:$B$1125),"")</f>
        <v>Fuel</v>
      </c>
      <c r="I565" s="3" t="str">
        <f aca="false">IF(MID(iMind!H565,5*3+3+1,5)&lt;&gt;"",LOOKUP(VALUE(MID(iMind!H565,5*3+3+1,5)),$A$2:$A$1125,$B$2:$B$1125),"")</f>
        <v>Model airplane fuel</v>
      </c>
      <c r="J565" s="3" t="str">
        <f aca="false">IF(MID(iMind!H565,5*4+4+1,5)&lt;&gt;"",LOOKUP(VALUE(MID(iMind!H565,5*4+4+1,5)),$A$2:$A$1125,$B$2:$B$1125),"")</f>
        <v/>
      </c>
      <c r="K565" s="0" t="n">
        <f aca="false">IF(J565&lt;&gt;"",5, IF(I565&lt;&gt;"",4, IF(H565&lt;&gt;"",3, IF(G565&lt;&gt;"",2, IF(F565&lt;&gt;"",1, 0)))))</f>
        <v>4</v>
      </c>
      <c r="L565" s="0" t="n">
        <v>0</v>
      </c>
      <c r="M565" s="6" t="n">
        <f aca="false">iMind!D565</f>
        <v>1</v>
      </c>
    </row>
    <row r="566" customFormat="false" ht="12.8" hidden="false" customHeight="false" outlineLevel="0" collapsed="false">
      <c r="A566" s="4" t="n">
        <f aca="false">iMind!A566</f>
        <v>10554</v>
      </c>
      <c r="B566" s="0" t="str">
        <f aca="false">iMind!B566</f>
        <v>Oil lamp fuel: Methanol</v>
      </c>
      <c r="C566" s="0" t="str">
        <f aca="false">iMind!R566</f>
        <v>Fuel</v>
      </c>
      <c r="D566" s="0" t="str">
        <f aca="false">IF(J566&lt;&gt;"","//"&amp;_xlfn.TEXTJOIN("//",1,F566:I566), IF(I566&lt;&gt;"","//"&amp;_xlfn.TEXTJOIN("//",1,F566:H566), IF(H566&lt;&gt;"","//"&amp;_xlfn.TEXTJOIN("//",1,F566:G566), IF(G566&lt;&gt;"","//"&amp;F566, "//"))))</f>
        <v>//Products//Technical and Occupational Products//Fuel</v>
      </c>
      <c r="E566" s="0" t="str">
        <f aca="false">iMind!H566</f>
        <v>10000-10002-10056-10554</v>
      </c>
      <c r="F566" s="5" t="str">
        <f aca="false">LOOKUP(VALUE(LEFT(iMind!H566,SEARCH("-",iMind!H566,1)-1)),$A$2:$A$1125,$B$2:$B$1125)</f>
        <v>Products</v>
      </c>
      <c r="G566" s="5" t="str">
        <f aca="false">IF(MID(iMind!H566,SEARCH("-",iMind!H566,1)+1,5)&lt;&gt;"",LOOKUP(VALUE(MID(iMind!H566,SEARCH("-",iMind!H566,1)+1,5)),$A$2:$A$1125,$B$2:$B$1125),"")</f>
        <v>Technical and Occupational Products</v>
      </c>
      <c r="H566" s="3" t="str">
        <f aca="false">IF(MID(iMind!H566,5*2+2+1,5)&lt;&gt;"",LOOKUP(VALUE(MID(iMind!H566,5*2+2+1,5)),$A$2:$A$1125,$B$2:$B$1125),"")</f>
        <v>Fuel</v>
      </c>
      <c r="I566" s="3" t="str">
        <f aca="false">IF(MID(iMind!H566,5*3+3+1,5)&lt;&gt;"",LOOKUP(VALUE(MID(iMind!H566,5*3+3+1,5)),$A$2:$A$1125,$B$2:$B$1125),"")</f>
        <v>Oil lamp fuel: Methanol</v>
      </c>
      <c r="J566" s="3" t="str">
        <f aca="false">IF(MID(iMind!H566,5*4+4+1,5)&lt;&gt;"",LOOKUP(VALUE(MID(iMind!H566,5*4+4+1,5)),$A$2:$A$1125,$B$2:$B$1125),"")</f>
        <v/>
      </c>
      <c r="K566" s="0" t="n">
        <f aca="false">IF(J566&lt;&gt;"",5, IF(I566&lt;&gt;"",4, IF(H566&lt;&gt;"",3, IF(G566&lt;&gt;"",2, IF(F566&lt;&gt;"",1, 0)))))</f>
        <v>4</v>
      </c>
      <c r="L566" s="0" t="n">
        <v>0</v>
      </c>
      <c r="M566" s="6" t="n">
        <f aca="false">iMind!D566</f>
        <v>1</v>
      </c>
    </row>
    <row r="567" customFormat="false" ht="12.8" hidden="false" customHeight="false" outlineLevel="0" collapsed="false">
      <c r="A567" s="4" t="n">
        <f aca="false">iMind!A567</f>
        <v>10555</v>
      </c>
      <c r="B567" s="0" t="str">
        <f aca="false">iMind!B567</f>
        <v>Oil lamp fuel: Others</v>
      </c>
      <c r="C567" s="0" t="str">
        <f aca="false">iMind!R567</f>
        <v>Fuel</v>
      </c>
      <c r="D567" s="0" t="str">
        <f aca="false">IF(J567&lt;&gt;"","//"&amp;_xlfn.TEXTJOIN("//",1,F567:I567), IF(I567&lt;&gt;"","//"&amp;_xlfn.TEXTJOIN("//",1,F567:H567), IF(H567&lt;&gt;"","//"&amp;_xlfn.TEXTJOIN("//",1,F567:G567), IF(G567&lt;&gt;"","//"&amp;F567, "//"))))</f>
        <v>//Products//Technical and Occupational Products//Fuel</v>
      </c>
      <c r="E567" s="0" t="str">
        <f aca="false">iMind!H567</f>
        <v>10000-10002-10056-10555</v>
      </c>
      <c r="F567" s="5" t="str">
        <f aca="false">LOOKUP(VALUE(LEFT(iMind!H567,SEARCH("-",iMind!H567,1)-1)),$A$2:$A$1125,$B$2:$B$1125)</f>
        <v>Products</v>
      </c>
      <c r="G567" s="5" t="str">
        <f aca="false">IF(MID(iMind!H567,SEARCH("-",iMind!H567,1)+1,5)&lt;&gt;"",LOOKUP(VALUE(MID(iMind!H567,SEARCH("-",iMind!H567,1)+1,5)),$A$2:$A$1125,$B$2:$B$1125),"")</f>
        <v>Technical and Occupational Products</v>
      </c>
      <c r="H567" s="3" t="str">
        <f aca="false">IF(MID(iMind!H567,5*2+2+1,5)&lt;&gt;"",LOOKUP(VALUE(MID(iMind!H567,5*2+2+1,5)),$A$2:$A$1125,$B$2:$B$1125),"")</f>
        <v>Fuel</v>
      </c>
      <c r="I567" s="3" t="str">
        <f aca="false">IF(MID(iMind!H567,5*3+3+1,5)&lt;&gt;"",LOOKUP(VALUE(MID(iMind!H567,5*3+3+1,5)),$A$2:$A$1125,$B$2:$B$1125),"")</f>
        <v>Oil lamp fuel: Others</v>
      </c>
      <c r="J567" s="3" t="str">
        <f aca="false">IF(MID(iMind!H567,5*4+4+1,5)&lt;&gt;"",LOOKUP(VALUE(MID(iMind!H567,5*4+4+1,5)),$A$2:$A$1125,$B$2:$B$1125),"")</f>
        <v/>
      </c>
      <c r="K567" s="0" t="n">
        <f aca="false">IF(J567&lt;&gt;"",5, IF(I567&lt;&gt;"",4, IF(H567&lt;&gt;"",3, IF(G567&lt;&gt;"",2, IF(F567&lt;&gt;"",1, 0)))))</f>
        <v>4</v>
      </c>
      <c r="L567" s="0" t="n">
        <v>0</v>
      </c>
      <c r="M567" s="6" t="n">
        <f aca="false">iMind!D567</f>
        <v>1</v>
      </c>
    </row>
    <row r="568" customFormat="false" ht="12.8" hidden="false" customHeight="false" outlineLevel="0" collapsed="false">
      <c r="A568" s="4" t="n">
        <f aca="false">iMind!A568</f>
        <v>10556</v>
      </c>
      <c r="B568" s="0" t="str">
        <f aca="false">iMind!B568</f>
        <v>Others</v>
      </c>
      <c r="C568" s="0" t="str">
        <f aca="false">iMind!R568</f>
        <v>Fuel</v>
      </c>
      <c r="D568" s="0" t="str">
        <f aca="false">IF(J568&lt;&gt;"","//"&amp;_xlfn.TEXTJOIN("//",1,F568:I568), IF(I568&lt;&gt;"","//"&amp;_xlfn.TEXTJOIN("//",1,F568:H568), IF(H568&lt;&gt;"","//"&amp;_xlfn.TEXTJOIN("//",1,F568:G568), IF(G568&lt;&gt;"","//"&amp;F568, "//"))))</f>
        <v>//Products//Technical and Occupational Products//Fuel</v>
      </c>
      <c r="E568" s="0" t="str">
        <f aca="false">iMind!H568</f>
        <v>10000-10002-10056-10556</v>
      </c>
      <c r="F568" s="5" t="str">
        <f aca="false">LOOKUP(VALUE(LEFT(iMind!H568,SEARCH("-",iMind!H568,1)-1)),$A$2:$A$1125,$B$2:$B$1125)</f>
        <v>Products</v>
      </c>
      <c r="G568" s="5" t="str">
        <f aca="false">IF(MID(iMind!H568,SEARCH("-",iMind!H568,1)+1,5)&lt;&gt;"",LOOKUP(VALUE(MID(iMind!H568,SEARCH("-",iMind!H568,1)+1,5)),$A$2:$A$1125,$B$2:$B$1125),"")</f>
        <v>Technical and Occupational Products</v>
      </c>
      <c r="H568" s="3" t="str">
        <f aca="false">IF(MID(iMind!H568,5*2+2+1,5)&lt;&gt;"",LOOKUP(VALUE(MID(iMind!H568,5*2+2+1,5)),$A$2:$A$1125,$B$2:$B$1125),"")</f>
        <v>Fuel</v>
      </c>
      <c r="I568" s="3" t="str">
        <f aca="false">IF(MID(iMind!H568,5*3+3+1,5)&lt;&gt;"",LOOKUP(VALUE(MID(iMind!H568,5*3+3+1,5)),$A$2:$A$1125,$B$2:$B$1125),"")</f>
        <v>Others</v>
      </c>
      <c r="J568" s="3" t="str">
        <f aca="false">IF(MID(iMind!H568,5*4+4+1,5)&lt;&gt;"",LOOKUP(VALUE(MID(iMind!H568,5*4+4+1,5)),$A$2:$A$1125,$B$2:$B$1125),"")</f>
        <v/>
      </c>
      <c r="K568" s="0" t="n">
        <f aca="false">IF(J568&lt;&gt;"",5, IF(I568&lt;&gt;"",4, IF(H568&lt;&gt;"",3, IF(G568&lt;&gt;"",2, IF(F568&lt;&gt;"",1, 0)))))</f>
        <v>4</v>
      </c>
      <c r="L568" s="0" t="n">
        <v>0</v>
      </c>
      <c r="M568" s="6" t="n">
        <f aca="false">iMind!D568</f>
        <v>1</v>
      </c>
    </row>
    <row r="569" customFormat="false" ht="12.8" hidden="false" customHeight="false" outlineLevel="0" collapsed="false">
      <c r="A569" s="4" t="n">
        <f aca="false">iMind!A569</f>
        <v>10557</v>
      </c>
      <c r="B569" s="0" t="str">
        <f aca="false">iMind!B569</f>
        <v>Cyanide (solution)</v>
      </c>
      <c r="C569" s="0" t="str">
        <f aca="false">iMind!R569</f>
        <v>Gilt solution (ชุบทอง)</v>
      </c>
      <c r="D569" s="0" t="str">
        <f aca="false">IF(J569&lt;&gt;"","//"&amp;_xlfn.TEXTJOIN("//",1,F569:I569), IF(I569&lt;&gt;"","//"&amp;_xlfn.TEXTJOIN("//",1,F569:H569), IF(H569&lt;&gt;"","//"&amp;_xlfn.TEXTJOIN("//",1,F569:G569), IF(G569&lt;&gt;"","//"&amp;F569, "//"))))</f>
        <v>//Products//Technical and Occupational Products//Gilt solution (ชุบทอง)</v>
      </c>
      <c r="E569" s="0" t="str">
        <f aca="false">iMind!H569</f>
        <v>10000-10002-10057-10557</v>
      </c>
      <c r="F569" s="5" t="str">
        <f aca="false">LOOKUP(VALUE(LEFT(iMind!H569,SEARCH("-",iMind!H569,1)-1)),$A$2:$A$1125,$B$2:$B$1125)</f>
        <v>Products</v>
      </c>
      <c r="G569" s="5" t="str">
        <f aca="false">IF(MID(iMind!H569,SEARCH("-",iMind!H569,1)+1,5)&lt;&gt;"",LOOKUP(VALUE(MID(iMind!H569,SEARCH("-",iMind!H569,1)+1,5)),$A$2:$A$1125,$B$2:$B$1125),"")</f>
        <v>Technical and Occupational Products</v>
      </c>
      <c r="H569" s="3" t="str">
        <f aca="false">IF(MID(iMind!H569,5*2+2+1,5)&lt;&gt;"",LOOKUP(VALUE(MID(iMind!H569,5*2+2+1,5)),$A$2:$A$1125,$B$2:$B$1125),"")</f>
        <v>Gilt solution (ชุบทอง)</v>
      </c>
      <c r="I569" s="3" t="str">
        <f aca="false">IF(MID(iMind!H569,5*3+3+1,5)&lt;&gt;"",LOOKUP(VALUE(MID(iMind!H569,5*3+3+1,5)),$A$2:$A$1125,$B$2:$B$1125),"")</f>
        <v>Cyanide (solution)</v>
      </c>
      <c r="J569" s="3" t="str">
        <f aca="false">IF(MID(iMind!H569,5*4+4+1,5)&lt;&gt;"",LOOKUP(VALUE(MID(iMind!H569,5*4+4+1,5)),$A$2:$A$1125,$B$2:$B$1125),"")</f>
        <v/>
      </c>
      <c r="K569" s="0" t="n">
        <f aca="false">IF(J569&lt;&gt;"",5, IF(I569&lt;&gt;"",4, IF(H569&lt;&gt;"",3, IF(G569&lt;&gt;"",2, IF(F569&lt;&gt;"",1, 0)))))</f>
        <v>4</v>
      </c>
      <c r="L569" s="0" t="n">
        <v>0</v>
      </c>
      <c r="M569" s="6" t="n">
        <f aca="false">iMind!D569</f>
        <v>1</v>
      </c>
    </row>
    <row r="570" customFormat="false" ht="12.8" hidden="false" customHeight="false" outlineLevel="0" collapsed="false">
      <c r="A570" s="4" t="n">
        <f aca="false">iMind!A570</f>
        <v>10558</v>
      </c>
      <c r="B570" s="0" t="str">
        <f aca="false">iMind!B570</f>
        <v>Detergent</v>
      </c>
      <c r="C570" s="0" t="str">
        <f aca="false">iMind!R570</f>
        <v>Gilt solution (ชุบทอง)</v>
      </c>
      <c r="D570" s="0" t="str">
        <f aca="false">IF(J570&lt;&gt;"","//"&amp;_xlfn.TEXTJOIN("//",1,F570:I570), IF(I570&lt;&gt;"","//"&amp;_xlfn.TEXTJOIN("//",1,F570:H570), IF(H570&lt;&gt;"","//"&amp;_xlfn.TEXTJOIN("//",1,F570:G570), IF(G570&lt;&gt;"","//"&amp;F570, "//"))))</f>
        <v>//Products//Technical and Occupational Products//Gilt solution (ชุบทอง)</v>
      </c>
      <c r="E570" s="0" t="str">
        <f aca="false">iMind!H570</f>
        <v>10000-10002-10057-10558</v>
      </c>
      <c r="F570" s="5" t="str">
        <f aca="false">LOOKUP(VALUE(LEFT(iMind!H570,SEARCH("-",iMind!H570,1)-1)),$A$2:$A$1125,$B$2:$B$1125)</f>
        <v>Products</v>
      </c>
      <c r="G570" s="5" t="str">
        <f aca="false">IF(MID(iMind!H570,SEARCH("-",iMind!H570,1)+1,5)&lt;&gt;"",LOOKUP(VALUE(MID(iMind!H570,SEARCH("-",iMind!H570,1)+1,5)),$A$2:$A$1125,$B$2:$B$1125),"")</f>
        <v>Technical and Occupational Products</v>
      </c>
      <c r="H570" s="3" t="str">
        <f aca="false">IF(MID(iMind!H570,5*2+2+1,5)&lt;&gt;"",LOOKUP(VALUE(MID(iMind!H570,5*2+2+1,5)),$A$2:$A$1125,$B$2:$B$1125),"")</f>
        <v>Gilt solution (ชุบทอง)</v>
      </c>
      <c r="I570" s="3" t="str">
        <f aca="false">IF(MID(iMind!H570,5*3+3+1,5)&lt;&gt;"",LOOKUP(VALUE(MID(iMind!H570,5*3+3+1,5)),$A$2:$A$1125,$B$2:$B$1125),"")</f>
        <v>Detergent</v>
      </c>
      <c r="J570" s="3" t="str">
        <f aca="false">IF(MID(iMind!H570,5*4+4+1,5)&lt;&gt;"",LOOKUP(VALUE(MID(iMind!H570,5*4+4+1,5)),$A$2:$A$1125,$B$2:$B$1125),"")</f>
        <v/>
      </c>
      <c r="K570" s="0" t="n">
        <f aca="false">IF(J570&lt;&gt;"",5, IF(I570&lt;&gt;"",4, IF(H570&lt;&gt;"",3, IF(G570&lt;&gt;"",2, IF(F570&lt;&gt;"",1, 0)))))</f>
        <v>4</v>
      </c>
      <c r="L570" s="0" t="n">
        <v>0</v>
      </c>
      <c r="M570" s="6" t="n">
        <f aca="false">iMind!D570</f>
        <v>1</v>
      </c>
    </row>
    <row r="571" customFormat="false" ht="12.8" hidden="false" customHeight="false" outlineLevel="0" collapsed="false">
      <c r="A571" s="4" t="n">
        <f aca="false">iMind!A571</f>
        <v>10559</v>
      </c>
      <c r="B571" s="0" t="str">
        <f aca="false">iMind!B571</f>
        <v>Other</v>
      </c>
      <c r="C571" s="0" t="str">
        <f aca="false">iMind!R571</f>
        <v>Gilt solution (ชุบทอง)</v>
      </c>
      <c r="D571" s="0" t="str">
        <f aca="false">IF(J571&lt;&gt;"","//"&amp;_xlfn.TEXTJOIN("//",1,F571:I571), IF(I571&lt;&gt;"","//"&amp;_xlfn.TEXTJOIN("//",1,F571:H571), IF(H571&lt;&gt;"","//"&amp;_xlfn.TEXTJOIN("//",1,F571:G571), IF(G571&lt;&gt;"","//"&amp;F571, "//"))))</f>
        <v>//Products//Technical and Occupational Products//Gilt solution (ชุบทอง)</v>
      </c>
      <c r="E571" s="0" t="str">
        <f aca="false">iMind!H571</f>
        <v>10000-10002-10057-10559</v>
      </c>
      <c r="F571" s="5" t="str">
        <f aca="false">LOOKUP(VALUE(LEFT(iMind!H571,SEARCH("-",iMind!H571,1)-1)),$A$2:$A$1125,$B$2:$B$1125)</f>
        <v>Products</v>
      </c>
      <c r="G571" s="5" t="str">
        <f aca="false">IF(MID(iMind!H571,SEARCH("-",iMind!H571,1)+1,5)&lt;&gt;"",LOOKUP(VALUE(MID(iMind!H571,SEARCH("-",iMind!H571,1)+1,5)),$A$2:$A$1125,$B$2:$B$1125),"")</f>
        <v>Technical and Occupational Products</v>
      </c>
      <c r="H571" s="3" t="str">
        <f aca="false">IF(MID(iMind!H571,5*2+2+1,5)&lt;&gt;"",LOOKUP(VALUE(MID(iMind!H571,5*2+2+1,5)),$A$2:$A$1125,$B$2:$B$1125),"")</f>
        <v>Gilt solution (ชุบทอง)</v>
      </c>
      <c r="I571" s="3" t="str">
        <f aca="false">IF(MID(iMind!H571,5*3+3+1,5)&lt;&gt;"",LOOKUP(VALUE(MID(iMind!H571,5*3+3+1,5)),$A$2:$A$1125,$B$2:$B$1125),"")</f>
        <v>Other</v>
      </c>
      <c r="J571" s="3" t="str">
        <f aca="false">IF(MID(iMind!H571,5*4+4+1,5)&lt;&gt;"",LOOKUP(VALUE(MID(iMind!H571,5*4+4+1,5)),$A$2:$A$1125,$B$2:$B$1125),"")</f>
        <v/>
      </c>
      <c r="K571" s="0" t="n">
        <f aca="false">IF(J571&lt;&gt;"",5, IF(I571&lt;&gt;"",4, IF(H571&lt;&gt;"",3, IF(G571&lt;&gt;"",2, IF(F571&lt;&gt;"",1, 0)))))</f>
        <v>4</v>
      </c>
      <c r="L571" s="0" t="n">
        <v>0</v>
      </c>
      <c r="M571" s="6" t="n">
        <f aca="false">iMind!D571</f>
        <v>1</v>
      </c>
    </row>
    <row r="572" customFormat="false" ht="12.8" hidden="false" customHeight="false" outlineLevel="0" collapsed="false">
      <c r="A572" s="4" t="n">
        <f aca="false">iMind!A572</f>
        <v>10560</v>
      </c>
      <c r="B572" s="0" t="str">
        <f aca="false">iMind!B572</f>
        <v>Unknown</v>
      </c>
      <c r="C572" s="0" t="str">
        <f aca="false">iMind!R572</f>
        <v>Gilt solution (ชุบทอง)</v>
      </c>
      <c r="D572" s="0" t="str">
        <f aca="false">IF(J572&lt;&gt;"","//"&amp;_xlfn.TEXTJOIN("//",1,F572:I572), IF(I572&lt;&gt;"","//"&amp;_xlfn.TEXTJOIN("//",1,F572:H572), IF(H572&lt;&gt;"","//"&amp;_xlfn.TEXTJOIN("//",1,F572:G572), IF(G572&lt;&gt;"","//"&amp;F572, "//"))))</f>
        <v>//Products//Technical and Occupational Products//Gilt solution (ชุบทอง)</v>
      </c>
      <c r="E572" s="0" t="str">
        <f aca="false">iMind!H572</f>
        <v>10000-10002-10057-10560</v>
      </c>
      <c r="F572" s="5" t="str">
        <f aca="false">LOOKUP(VALUE(LEFT(iMind!H572,SEARCH("-",iMind!H572,1)-1)),$A$2:$A$1125,$B$2:$B$1125)</f>
        <v>Products</v>
      </c>
      <c r="G572" s="5" t="str">
        <f aca="false">IF(MID(iMind!H572,SEARCH("-",iMind!H572,1)+1,5)&lt;&gt;"",LOOKUP(VALUE(MID(iMind!H572,SEARCH("-",iMind!H572,1)+1,5)),$A$2:$A$1125,$B$2:$B$1125),"")</f>
        <v>Technical and Occupational Products</v>
      </c>
      <c r="H572" s="3" t="str">
        <f aca="false">IF(MID(iMind!H572,5*2+2+1,5)&lt;&gt;"",LOOKUP(VALUE(MID(iMind!H572,5*2+2+1,5)),$A$2:$A$1125,$B$2:$B$1125),"")</f>
        <v>Gilt solution (ชุบทอง)</v>
      </c>
      <c r="I572" s="3" t="str">
        <f aca="false">IF(MID(iMind!H572,5*3+3+1,5)&lt;&gt;"",LOOKUP(VALUE(MID(iMind!H572,5*3+3+1,5)),$A$2:$A$1125,$B$2:$B$1125),"")</f>
        <v>Unknown</v>
      </c>
      <c r="J572" s="3" t="str">
        <f aca="false">IF(MID(iMind!H572,5*4+4+1,5)&lt;&gt;"",LOOKUP(VALUE(MID(iMind!H572,5*4+4+1,5)),$A$2:$A$1125,$B$2:$B$1125),"")</f>
        <v/>
      </c>
      <c r="K572" s="0" t="n">
        <f aca="false">IF(J572&lt;&gt;"",5, IF(I572&lt;&gt;"",4, IF(H572&lt;&gt;"",3, IF(G572&lt;&gt;"",2, IF(F572&lt;&gt;"",1, 0)))))</f>
        <v>4</v>
      </c>
      <c r="L572" s="0" t="n">
        <v>0</v>
      </c>
      <c r="M572" s="6" t="n">
        <f aca="false">iMind!D572</f>
        <v>1</v>
      </c>
    </row>
    <row r="573" customFormat="false" ht="12.8" hidden="false" customHeight="false" outlineLevel="0" collapsed="false">
      <c r="A573" s="4" t="n">
        <f aca="false">iMind!A573</f>
        <v>10561</v>
      </c>
      <c r="B573" s="0" t="str">
        <f aca="false">iMind!B573</f>
        <v>Hydrofluoric acid</v>
      </c>
      <c r="C573" s="0" t="str">
        <f aca="false">iMind!R573</f>
        <v>Glass etching</v>
      </c>
      <c r="D573" s="0" t="str">
        <f aca="false">IF(J573&lt;&gt;"","//"&amp;_xlfn.TEXTJOIN("//",1,F573:I573), IF(I573&lt;&gt;"","//"&amp;_xlfn.TEXTJOIN("//",1,F573:H573), IF(H573&lt;&gt;"","//"&amp;_xlfn.TEXTJOIN("//",1,F573:G573), IF(G573&lt;&gt;"","//"&amp;F573, "//"))))</f>
        <v>//Products//Technical and Occupational Products//Glass etching</v>
      </c>
      <c r="E573" s="0" t="str">
        <f aca="false">iMind!H573</f>
        <v>10000-10002-10058-10561</v>
      </c>
      <c r="F573" s="5" t="str">
        <f aca="false">LOOKUP(VALUE(LEFT(iMind!H573,SEARCH("-",iMind!H573,1)-1)),$A$2:$A$1125,$B$2:$B$1125)</f>
        <v>Products</v>
      </c>
      <c r="G573" s="5" t="str">
        <f aca="false">IF(MID(iMind!H573,SEARCH("-",iMind!H573,1)+1,5)&lt;&gt;"",LOOKUP(VALUE(MID(iMind!H573,SEARCH("-",iMind!H573,1)+1,5)),$A$2:$A$1125,$B$2:$B$1125),"")</f>
        <v>Technical and Occupational Products</v>
      </c>
      <c r="H573" s="3" t="str">
        <f aca="false">IF(MID(iMind!H573,5*2+2+1,5)&lt;&gt;"",LOOKUP(VALUE(MID(iMind!H573,5*2+2+1,5)),$A$2:$A$1125,$B$2:$B$1125),"")</f>
        <v>Glass etching</v>
      </c>
      <c r="I573" s="3" t="str">
        <f aca="false">IF(MID(iMind!H573,5*3+3+1,5)&lt;&gt;"",LOOKUP(VALUE(MID(iMind!H573,5*3+3+1,5)),$A$2:$A$1125,$B$2:$B$1125),"")</f>
        <v>Hydrofluoric acid</v>
      </c>
      <c r="J573" s="3" t="str">
        <f aca="false">IF(MID(iMind!H573,5*4+4+1,5)&lt;&gt;"",LOOKUP(VALUE(MID(iMind!H573,5*4+4+1,5)),$A$2:$A$1125,$B$2:$B$1125),"")</f>
        <v/>
      </c>
      <c r="K573" s="0" t="n">
        <f aca="false">IF(J573&lt;&gt;"",5, IF(I573&lt;&gt;"",4, IF(H573&lt;&gt;"",3, IF(G573&lt;&gt;"",2, IF(F573&lt;&gt;"",1, 0)))))</f>
        <v>4</v>
      </c>
      <c r="L573" s="0" t="n">
        <v>0</v>
      </c>
      <c r="M573" s="6" t="n">
        <f aca="false">iMind!D573</f>
        <v>1</v>
      </c>
    </row>
    <row r="574" customFormat="false" ht="12.8" hidden="false" customHeight="false" outlineLevel="0" collapsed="false">
      <c r="A574" s="4" t="n">
        <f aca="false">iMind!A574</f>
        <v>10562</v>
      </c>
      <c r="B574" s="0" t="str">
        <f aca="false">iMind!B574</f>
        <v>Hardener:Photographic</v>
      </c>
      <c r="C574" s="0" t="str">
        <f aca="false">iMind!R574</f>
        <v>Hardener:Photographic</v>
      </c>
      <c r="D574" s="0" t="str">
        <f aca="false">IF(J574&lt;&gt;"","//"&amp;_xlfn.TEXTJOIN("//",1,F574:I574), IF(I574&lt;&gt;"","//"&amp;_xlfn.TEXTJOIN("//",1,F574:H574), IF(H574&lt;&gt;"","//"&amp;_xlfn.TEXTJOIN("//",1,F574:G574), IF(G574&lt;&gt;"","//"&amp;F574, "//"))))</f>
        <v>//Products//Technical and Occupational Products//Hardener:Photographic</v>
      </c>
      <c r="E574" s="0" t="str">
        <f aca="false">iMind!H574</f>
        <v>10000-10002-10059-10562</v>
      </c>
      <c r="F574" s="5" t="str">
        <f aca="false">LOOKUP(VALUE(LEFT(iMind!H574,SEARCH("-",iMind!H574,1)-1)),$A$2:$A$1125,$B$2:$B$1125)</f>
        <v>Products</v>
      </c>
      <c r="G574" s="5" t="str">
        <f aca="false">IF(MID(iMind!H574,SEARCH("-",iMind!H574,1)+1,5)&lt;&gt;"",LOOKUP(VALUE(MID(iMind!H574,SEARCH("-",iMind!H574,1)+1,5)),$A$2:$A$1125,$B$2:$B$1125),"")</f>
        <v>Technical and Occupational Products</v>
      </c>
      <c r="H574" s="3" t="str">
        <f aca="false">IF(MID(iMind!H574,5*2+2+1,5)&lt;&gt;"",LOOKUP(VALUE(MID(iMind!H574,5*2+2+1,5)),$A$2:$A$1125,$B$2:$B$1125),"")</f>
        <v>Hardener:Photographic</v>
      </c>
      <c r="I574" s="3" t="str">
        <f aca="false">IF(MID(iMind!H574,5*3+3+1,5)&lt;&gt;"",LOOKUP(VALUE(MID(iMind!H574,5*3+3+1,5)),$A$2:$A$1125,$B$2:$B$1125),"")</f>
        <v>Hardener:Photographic</v>
      </c>
      <c r="J574" s="3" t="str">
        <f aca="false">IF(MID(iMind!H574,5*4+4+1,5)&lt;&gt;"",LOOKUP(VALUE(MID(iMind!H574,5*4+4+1,5)),$A$2:$A$1125,$B$2:$B$1125),"")</f>
        <v/>
      </c>
      <c r="K574" s="0" t="n">
        <f aca="false">IF(J574&lt;&gt;"",5, IF(I574&lt;&gt;"",4, IF(H574&lt;&gt;"",3, IF(G574&lt;&gt;"",2, IF(F574&lt;&gt;"",1, 0)))))</f>
        <v>4</v>
      </c>
      <c r="L574" s="0" t="n">
        <v>0</v>
      </c>
      <c r="M574" s="6" t="n">
        <f aca="false">iMind!D574</f>
        <v>1</v>
      </c>
    </row>
    <row r="575" customFormat="false" ht="12.8" hidden="false" customHeight="false" outlineLevel="0" collapsed="false">
      <c r="A575" s="4" t="n">
        <f aca="false">iMind!A575</f>
        <v>10563</v>
      </c>
      <c r="B575" s="0" t="str">
        <f aca="false">iMind!B575</f>
        <v>Lead</v>
      </c>
      <c r="C575" s="0" t="str">
        <f aca="false">iMind!R575</f>
        <v>Heavy metal</v>
      </c>
      <c r="D575" s="0" t="str">
        <f aca="false">IF(J575&lt;&gt;"","//"&amp;_xlfn.TEXTJOIN("//",1,F575:I575), IF(I575&lt;&gt;"","//"&amp;_xlfn.TEXTJOIN("//",1,F575:H575), IF(H575&lt;&gt;"","//"&amp;_xlfn.TEXTJOIN("//",1,F575:G575), IF(G575&lt;&gt;"","//"&amp;F575, "//"))))</f>
        <v>//Products//Technical and Occupational Products//Heavy metal</v>
      </c>
      <c r="E575" s="0" t="str">
        <f aca="false">iMind!H575</f>
        <v>10000-10002-10060-10563</v>
      </c>
      <c r="F575" s="5" t="str">
        <f aca="false">LOOKUP(VALUE(LEFT(iMind!H575,SEARCH("-",iMind!H575,1)-1)),$A$2:$A$1125,$B$2:$B$1125)</f>
        <v>Products</v>
      </c>
      <c r="G575" s="5" t="str">
        <f aca="false">IF(MID(iMind!H575,SEARCH("-",iMind!H575,1)+1,5)&lt;&gt;"",LOOKUP(VALUE(MID(iMind!H575,SEARCH("-",iMind!H575,1)+1,5)),$A$2:$A$1125,$B$2:$B$1125),"")</f>
        <v>Technical and Occupational Products</v>
      </c>
      <c r="H575" s="3" t="str">
        <f aca="false">IF(MID(iMind!H575,5*2+2+1,5)&lt;&gt;"",LOOKUP(VALUE(MID(iMind!H575,5*2+2+1,5)),$A$2:$A$1125,$B$2:$B$1125),"")</f>
        <v>Heavy metal</v>
      </c>
      <c r="I575" s="3" t="str">
        <f aca="false">IF(MID(iMind!H575,5*3+3+1,5)&lt;&gt;"",LOOKUP(VALUE(MID(iMind!H575,5*3+3+1,5)),$A$2:$A$1125,$B$2:$B$1125),"")</f>
        <v>Lead</v>
      </c>
      <c r="J575" s="3" t="str">
        <f aca="false">IF(MID(iMind!H575,5*4+4+1,5)&lt;&gt;"",LOOKUP(VALUE(MID(iMind!H575,5*4+4+1,5)),$A$2:$A$1125,$B$2:$B$1125),"")</f>
        <v/>
      </c>
      <c r="K575" s="0" t="n">
        <f aca="false">IF(J575&lt;&gt;"",5, IF(I575&lt;&gt;"",4, IF(H575&lt;&gt;"",3, IF(G575&lt;&gt;"",2, IF(F575&lt;&gt;"",1, 0)))))</f>
        <v>4</v>
      </c>
      <c r="L575" s="0" t="n">
        <v>0</v>
      </c>
      <c r="M575" s="6" t="n">
        <f aca="false">iMind!D575</f>
        <v>1</v>
      </c>
    </row>
    <row r="576" customFormat="false" ht="12.8" hidden="false" customHeight="false" outlineLevel="0" collapsed="false">
      <c r="A576" s="4" t="n">
        <f aca="false">iMind!A576</f>
        <v>10564</v>
      </c>
      <c r="B576" s="0" t="str">
        <f aca="false">iMind!B576</f>
        <v>Mercury</v>
      </c>
      <c r="C576" s="0" t="str">
        <f aca="false">iMind!R576</f>
        <v>Heavy metal</v>
      </c>
      <c r="D576" s="0" t="str">
        <f aca="false">IF(J576&lt;&gt;"","//"&amp;_xlfn.TEXTJOIN("//",1,F576:I576), IF(I576&lt;&gt;"","//"&amp;_xlfn.TEXTJOIN("//",1,F576:H576), IF(H576&lt;&gt;"","//"&amp;_xlfn.TEXTJOIN("//",1,F576:G576), IF(G576&lt;&gt;"","//"&amp;F576, "//"))))</f>
        <v>//Products//Technical and Occupational Products//Heavy metal</v>
      </c>
      <c r="E576" s="0" t="str">
        <f aca="false">iMind!H576</f>
        <v>10000-10002-10060-10564</v>
      </c>
      <c r="F576" s="5" t="str">
        <f aca="false">LOOKUP(VALUE(LEFT(iMind!H576,SEARCH("-",iMind!H576,1)-1)),$A$2:$A$1125,$B$2:$B$1125)</f>
        <v>Products</v>
      </c>
      <c r="G576" s="5" t="str">
        <f aca="false">IF(MID(iMind!H576,SEARCH("-",iMind!H576,1)+1,5)&lt;&gt;"",LOOKUP(VALUE(MID(iMind!H576,SEARCH("-",iMind!H576,1)+1,5)),$A$2:$A$1125,$B$2:$B$1125),"")</f>
        <v>Technical and Occupational Products</v>
      </c>
      <c r="H576" s="3" t="str">
        <f aca="false">IF(MID(iMind!H576,5*2+2+1,5)&lt;&gt;"",LOOKUP(VALUE(MID(iMind!H576,5*2+2+1,5)),$A$2:$A$1125,$B$2:$B$1125),"")</f>
        <v>Heavy metal</v>
      </c>
      <c r="I576" s="3" t="str">
        <f aca="false">IF(MID(iMind!H576,5*3+3+1,5)&lt;&gt;"",LOOKUP(VALUE(MID(iMind!H576,5*3+3+1,5)),$A$2:$A$1125,$B$2:$B$1125),"")</f>
        <v>Mercury</v>
      </c>
      <c r="J576" s="3" t="str">
        <f aca="false">IF(MID(iMind!H576,5*4+4+1,5)&lt;&gt;"",LOOKUP(VALUE(MID(iMind!H576,5*4+4+1,5)),$A$2:$A$1125,$B$2:$B$1125),"")</f>
        <v/>
      </c>
      <c r="K576" s="0" t="n">
        <f aca="false">IF(J576&lt;&gt;"",5, IF(I576&lt;&gt;"",4, IF(H576&lt;&gt;"",3, IF(G576&lt;&gt;"",2, IF(F576&lt;&gt;"",1, 0)))))</f>
        <v>4</v>
      </c>
      <c r="L576" s="0" t="n">
        <v>0</v>
      </c>
      <c r="M576" s="6" t="n">
        <f aca="false">iMind!D576</f>
        <v>1</v>
      </c>
    </row>
    <row r="577" customFormat="false" ht="12.8" hidden="false" customHeight="false" outlineLevel="0" collapsed="false">
      <c r="A577" s="4" t="n">
        <f aca="false">iMind!A577</f>
        <v>10565</v>
      </c>
      <c r="B577" s="0" t="str">
        <f aca="false">iMind!B577</f>
        <v>Arsenic</v>
      </c>
      <c r="C577" s="0" t="str">
        <f aca="false">iMind!R577</f>
        <v>Heavy metal</v>
      </c>
      <c r="D577" s="0" t="str">
        <f aca="false">IF(J577&lt;&gt;"","//"&amp;_xlfn.TEXTJOIN("//",1,F577:I577), IF(I577&lt;&gt;"","//"&amp;_xlfn.TEXTJOIN("//",1,F577:H577), IF(H577&lt;&gt;"","//"&amp;_xlfn.TEXTJOIN("//",1,F577:G577), IF(G577&lt;&gt;"","//"&amp;F577, "//"))))</f>
        <v>//Products//Technical and Occupational Products//Heavy metal</v>
      </c>
      <c r="E577" s="0" t="str">
        <f aca="false">iMind!H577</f>
        <v>10000-10002-10060-10565</v>
      </c>
      <c r="F577" s="5" t="str">
        <f aca="false">LOOKUP(VALUE(LEFT(iMind!H577,SEARCH("-",iMind!H577,1)-1)),$A$2:$A$1125,$B$2:$B$1125)</f>
        <v>Products</v>
      </c>
      <c r="G577" s="5" t="str">
        <f aca="false">IF(MID(iMind!H577,SEARCH("-",iMind!H577,1)+1,5)&lt;&gt;"",LOOKUP(VALUE(MID(iMind!H577,SEARCH("-",iMind!H577,1)+1,5)),$A$2:$A$1125,$B$2:$B$1125),"")</f>
        <v>Technical and Occupational Products</v>
      </c>
      <c r="H577" s="3" t="str">
        <f aca="false">IF(MID(iMind!H577,5*2+2+1,5)&lt;&gt;"",LOOKUP(VALUE(MID(iMind!H577,5*2+2+1,5)),$A$2:$A$1125,$B$2:$B$1125),"")</f>
        <v>Heavy metal</v>
      </c>
      <c r="I577" s="3" t="str">
        <f aca="false">IF(MID(iMind!H577,5*3+3+1,5)&lt;&gt;"",LOOKUP(VALUE(MID(iMind!H577,5*3+3+1,5)),$A$2:$A$1125,$B$2:$B$1125),"")</f>
        <v>Arsenic</v>
      </c>
      <c r="J577" s="3" t="str">
        <f aca="false">IF(MID(iMind!H577,5*4+4+1,5)&lt;&gt;"",LOOKUP(VALUE(MID(iMind!H577,5*4+4+1,5)),$A$2:$A$1125,$B$2:$B$1125),"")</f>
        <v/>
      </c>
      <c r="K577" s="0" t="n">
        <f aca="false">IF(J577&lt;&gt;"",5, IF(I577&lt;&gt;"",4, IF(H577&lt;&gt;"",3, IF(G577&lt;&gt;"",2, IF(F577&lt;&gt;"",1, 0)))))</f>
        <v>4</v>
      </c>
      <c r="L577" s="0" t="n">
        <v>0</v>
      </c>
      <c r="M577" s="6" t="n">
        <f aca="false">iMind!D577</f>
        <v>1</v>
      </c>
    </row>
    <row r="578" customFormat="false" ht="12.8" hidden="false" customHeight="false" outlineLevel="0" collapsed="false">
      <c r="A578" s="4" t="n">
        <f aca="false">iMind!A578</f>
        <v>10566</v>
      </c>
      <c r="B578" s="0" t="str">
        <f aca="false">iMind!B578</f>
        <v>Cadmium</v>
      </c>
      <c r="C578" s="0" t="str">
        <f aca="false">iMind!R578</f>
        <v>Heavy metal</v>
      </c>
      <c r="D578" s="0" t="str">
        <f aca="false">IF(J578&lt;&gt;"","//"&amp;_xlfn.TEXTJOIN("//",1,F578:I578), IF(I578&lt;&gt;"","//"&amp;_xlfn.TEXTJOIN("//",1,F578:H578), IF(H578&lt;&gt;"","//"&amp;_xlfn.TEXTJOIN("//",1,F578:G578), IF(G578&lt;&gt;"","//"&amp;F578, "//"))))</f>
        <v>//Products//Technical and Occupational Products//Heavy metal</v>
      </c>
      <c r="E578" s="0" t="str">
        <f aca="false">iMind!H578</f>
        <v>10000-10002-10060-10566</v>
      </c>
      <c r="F578" s="5" t="str">
        <f aca="false">LOOKUP(VALUE(LEFT(iMind!H578,SEARCH("-",iMind!H578,1)-1)),$A$2:$A$1125,$B$2:$B$1125)</f>
        <v>Products</v>
      </c>
      <c r="G578" s="5" t="str">
        <f aca="false">IF(MID(iMind!H578,SEARCH("-",iMind!H578,1)+1,5)&lt;&gt;"",LOOKUP(VALUE(MID(iMind!H578,SEARCH("-",iMind!H578,1)+1,5)),$A$2:$A$1125,$B$2:$B$1125),"")</f>
        <v>Technical and Occupational Products</v>
      </c>
      <c r="H578" s="3" t="str">
        <f aca="false">IF(MID(iMind!H578,5*2+2+1,5)&lt;&gt;"",LOOKUP(VALUE(MID(iMind!H578,5*2+2+1,5)),$A$2:$A$1125,$B$2:$B$1125),"")</f>
        <v>Heavy metal</v>
      </c>
      <c r="I578" s="3" t="str">
        <f aca="false">IF(MID(iMind!H578,5*3+3+1,5)&lt;&gt;"",LOOKUP(VALUE(MID(iMind!H578,5*3+3+1,5)),$A$2:$A$1125,$B$2:$B$1125),"")</f>
        <v>Cadmium</v>
      </c>
      <c r="J578" s="3" t="str">
        <f aca="false">IF(MID(iMind!H578,5*4+4+1,5)&lt;&gt;"",LOOKUP(VALUE(MID(iMind!H578,5*4+4+1,5)),$A$2:$A$1125,$B$2:$B$1125),"")</f>
        <v/>
      </c>
      <c r="K578" s="0" t="n">
        <f aca="false">IF(J578&lt;&gt;"",5, IF(I578&lt;&gt;"",4, IF(H578&lt;&gt;"",3, IF(G578&lt;&gt;"",2, IF(F578&lt;&gt;"",1, 0)))))</f>
        <v>4</v>
      </c>
      <c r="L578" s="0" t="n">
        <v>0</v>
      </c>
      <c r="M578" s="6" t="n">
        <f aca="false">iMind!D578</f>
        <v>1</v>
      </c>
    </row>
    <row r="579" customFormat="false" ht="12.8" hidden="false" customHeight="false" outlineLevel="0" collapsed="false">
      <c r="A579" s="4" t="n">
        <f aca="false">iMind!A579</f>
        <v>10567</v>
      </c>
      <c r="B579" s="0" t="str">
        <f aca="false">iMind!B579</f>
        <v>Other</v>
      </c>
      <c r="C579" s="0" t="str">
        <f aca="false">iMind!R579</f>
        <v>Heavy metal</v>
      </c>
      <c r="D579" s="0" t="str">
        <f aca="false">IF(J579&lt;&gt;"","//"&amp;_xlfn.TEXTJOIN("//",1,F579:I579), IF(I579&lt;&gt;"","//"&amp;_xlfn.TEXTJOIN("//",1,F579:H579), IF(H579&lt;&gt;"","//"&amp;_xlfn.TEXTJOIN("//",1,F579:G579), IF(G579&lt;&gt;"","//"&amp;F579, "//"))))</f>
        <v>//Products//Technical and Occupational Products//Heavy metal</v>
      </c>
      <c r="E579" s="0" t="str">
        <f aca="false">iMind!H579</f>
        <v>10000-10002-10060-10567</v>
      </c>
      <c r="F579" s="5" t="str">
        <f aca="false">LOOKUP(VALUE(LEFT(iMind!H579,SEARCH("-",iMind!H579,1)-1)),$A$2:$A$1125,$B$2:$B$1125)</f>
        <v>Products</v>
      </c>
      <c r="G579" s="5" t="str">
        <f aca="false">IF(MID(iMind!H579,SEARCH("-",iMind!H579,1)+1,5)&lt;&gt;"",LOOKUP(VALUE(MID(iMind!H579,SEARCH("-",iMind!H579,1)+1,5)),$A$2:$A$1125,$B$2:$B$1125),"")</f>
        <v>Technical and Occupational Products</v>
      </c>
      <c r="H579" s="3" t="str">
        <f aca="false">IF(MID(iMind!H579,5*2+2+1,5)&lt;&gt;"",LOOKUP(VALUE(MID(iMind!H579,5*2+2+1,5)),$A$2:$A$1125,$B$2:$B$1125),"")</f>
        <v>Heavy metal</v>
      </c>
      <c r="I579" s="3" t="str">
        <f aca="false">IF(MID(iMind!H579,5*3+3+1,5)&lt;&gt;"",LOOKUP(VALUE(MID(iMind!H579,5*3+3+1,5)),$A$2:$A$1125,$B$2:$B$1125),"")</f>
        <v>Other</v>
      </c>
      <c r="J579" s="3" t="str">
        <f aca="false">IF(MID(iMind!H579,5*4+4+1,5)&lt;&gt;"",LOOKUP(VALUE(MID(iMind!H579,5*4+4+1,5)),$A$2:$A$1125,$B$2:$B$1125),"")</f>
        <v/>
      </c>
      <c r="K579" s="0" t="n">
        <f aca="false">IF(J579&lt;&gt;"",5, IF(I579&lt;&gt;"",4, IF(H579&lt;&gt;"",3, IF(G579&lt;&gt;"",2, IF(F579&lt;&gt;"",1, 0)))))</f>
        <v>4</v>
      </c>
      <c r="L579" s="0" t="n">
        <v>0</v>
      </c>
      <c r="M579" s="6" t="n">
        <f aca="false">iMind!D579</f>
        <v>1</v>
      </c>
    </row>
    <row r="580" customFormat="false" ht="12.8" hidden="false" customHeight="false" outlineLevel="0" collapsed="false">
      <c r="A580" s="4" t="n">
        <f aca="false">iMind!A580</f>
        <v>10568</v>
      </c>
      <c r="B580" s="0" t="str">
        <f aca="false">iMind!B580</f>
        <v>Ink: Black color</v>
      </c>
      <c r="C580" s="0" t="str">
        <f aca="false">iMind!R580</f>
        <v>Ink</v>
      </c>
      <c r="D580" s="0" t="str">
        <f aca="false">IF(J580&lt;&gt;"","//"&amp;_xlfn.TEXTJOIN("//",1,F580:I580), IF(I580&lt;&gt;"","//"&amp;_xlfn.TEXTJOIN("//",1,F580:H580), IF(H580&lt;&gt;"","//"&amp;_xlfn.TEXTJOIN("//",1,F580:G580), IF(G580&lt;&gt;"","//"&amp;F580, "//"))))</f>
        <v>//Products//Technical and Occupational Products//Ink</v>
      </c>
      <c r="E580" s="0" t="str">
        <f aca="false">iMind!H580</f>
        <v>10000-10002-10061-10568</v>
      </c>
      <c r="F580" s="5" t="str">
        <f aca="false">LOOKUP(VALUE(LEFT(iMind!H580,SEARCH("-",iMind!H580,1)-1)),$A$2:$A$1125,$B$2:$B$1125)</f>
        <v>Products</v>
      </c>
      <c r="G580" s="5" t="str">
        <f aca="false">IF(MID(iMind!H580,SEARCH("-",iMind!H580,1)+1,5)&lt;&gt;"",LOOKUP(VALUE(MID(iMind!H580,SEARCH("-",iMind!H580,1)+1,5)),$A$2:$A$1125,$B$2:$B$1125),"")</f>
        <v>Technical and Occupational Products</v>
      </c>
      <c r="H580" s="3" t="str">
        <f aca="false">IF(MID(iMind!H580,5*2+2+1,5)&lt;&gt;"",LOOKUP(VALUE(MID(iMind!H580,5*2+2+1,5)),$A$2:$A$1125,$B$2:$B$1125),"")</f>
        <v>Ink</v>
      </c>
      <c r="I580" s="3" t="str">
        <f aca="false">IF(MID(iMind!H580,5*3+3+1,5)&lt;&gt;"",LOOKUP(VALUE(MID(iMind!H580,5*3+3+1,5)),$A$2:$A$1125,$B$2:$B$1125),"")</f>
        <v>Ink: Black color</v>
      </c>
      <c r="J580" s="3" t="str">
        <f aca="false">IF(MID(iMind!H580,5*4+4+1,5)&lt;&gt;"",LOOKUP(VALUE(MID(iMind!H580,5*4+4+1,5)),$A$2:$A$1125,$B$2:$B$1125),"")</f>
        <v/>
      </c>
      <c r="K580" s="0" t="n">
        <f aca="false">IF(J580&lt;&gt;"",5, IF(I580&lt;&gt;"",4, IF(H580&lt;&gt;"",3, IF(G580&lt;&gt;"",2, IF(F580&lt;&gt;"",1, 0)))))</f>
        <v>4</v>
      </c>
      <c r="L580" s="0" t="n">
        <v>0</v>
      </c>
      <c r="M580" s="6" t="n">
        <f aca="false">iMind!D580</f>
        <v>1</v>
      </c>
    </row>
    <row r="581" customFormat="false" ht="12.8" hidden="false" customHeight="false" outlineLevel="0" collapsed="false">
      <c r="A581" s="4" t="n">
        <f aca="false">iMind!A581</f>
        <v>10569</v>
      </c>
      <c r="B581" s="0" t="str">
        <f aca="false">iMind!B581</f>
        <v>Ink: Other colos</v>
      </c>
      <c r="C581" s="0" t="str">
        <f aca="false">iMind!R581</f>
        <v>Ink</v>
      </c>
      <c r="D581" s="0" t="str">
        <f aca="false">IF(J581&lt;&gt;"","//"&amp;_xlfn.TEXTJOIN("//",1,F581:I581), IF(I581&lt;&gt;"","//"&amp;_xlfn.TEXTJOIN("//",1,F581:H581), IF(H581&lt;&gt;"","//"&amp;_xlfn.TEXTJOIN("//",1,F581:G581), IF(G581&lt;&gt;"","//"&amp;F581, "//"))))</f>
        <v>//Products//Technical and Occupational Products//Ink</v>
      </c>
      <c r="E581" s="0" t="str">
        <f aca="false">iMind!H581</f>
        <v>10000-10002-10061-10569</v>
      </c>
      <c r="F581" s="5" t="str">
        <f aca="false">LOOKUP(VALUE(LEFT(iMind!H581,SEARCH("-",iMind!H581,1)-1)),$A$2:$A$1125,$B$2:$B$1125)</f>
        <v>Products</v>
      </c>
      <c r="G581" s="5" t="str">
        <f aca="false">IF(MID(iMind!H581,SEARCH("-",iMind!H581,1)+1,5)&lt;&gt;"",LOOKUP(VALUE(MID(iMind!H581,SEARCH("-",iMind!H581,1)+1,5)),$A$2:$A$1125,$B$2:$B$1125),"")</f>
        <v>Technical and Occupational Products</v>
      </c>
      <c r="H581" s="3" t="str">
        <f aca="false">IF(MID(iMind!H581,5*2+2+1,5)&lt;&gt;"",LOOKUP(VALUE(MID(iMind!H581,5*2+2+1,5)),$A$2:$A$1125,$B$2:$B$1125),"")</f>
        <v>Ink</v>
      </c>
      <c r="I581" s="3" t="str">
        <f aca="false">IF(MID(iMind!H581,5*3+3+1,5)&lt;&gt;"",LOOKUP(VALUE(MID(iMind!H581,5*3+3+1,5)),$A$2:$A$1125,$B$2:$B$1125),"")</f>
        <v>Ink: Other colos</v>
      </c>
      <c r="J581" s="3" t="str">
        <f aca="false">IF(MID(iMind!H581,5*4+4+1,5)&lt;&gt;"",LOOKUP(VALUE(MID(iMind!H581,5*4+4+1,5)),$A$2:$A$1125,$B$2:$B$1125),"")</f>
        <v/>
      </c>
      <c r="K581" s="0" t="n">
        <f aca="false">IF(J581&lt;&gt;"",5, IF(I581&lt;&gt;"",4, IF(H581&lt;&gt;"",3, IF(G581&lt;&gt;"",2, IF(F581&lt;&gt;"",1, 0)))))</f>
        <v>4</v>
      </c>
      <c r="L581" s="0" t="n">
        <v>0</v>
      </c>
      <c r="M581" s="6" t="n">
        <f aca="false">iMind!D581</f>
        <v>1</v>
      </c>
    </row>
    <row r="582" customFormat="false" ht="12.8" hidden="false" customHeight="false" outlineLevel="0" collapsed="false">
      <c r="A582" s="4" t="n">
        <f aca="false">iMind!A582</f>
        <v>10570</v>
      </c>
      <c r="B582" s="0" t="str">
        <f aca="false">iMind!B582</f>
        <v>Caustic agent</v>
      </c>
      <c r="C582" s="0" t="str">
        <f aca="false">iMind!R582</f>
        <v>Jewery cleaner</v>
      </c>
      <c r="D582" s="0" t="str">
        <f aca="false">IF(J582&lt;&gt;"","//"&amp;_xlfn.TEXTJOIN("//",1,F582:I582), IF(I582&lt;&gt;"","//"&amp;_xlfn.TEXTJOIN("//",1,F582:H582), IF(H582&lt;&gt;"","//"&amp;_xlfn.TEXTJOIN("//",1,F582:G582), IF(G582&lt;&gt;"","//"&amp;F582, "//"))))</f>
        <v>//Products//Technical and Occupational Products//Jewery cleaner</v>
      </c>
      <c r="E582" s="0" t="str">
        <f aca="false">iMind!H582</f>
        <v>10000-10002-10062-10570</v>
      </c>
      <c r="F582" s="5" t="str">
        <f aca="false">LOOKUP(VALUE(LEFT(iMind!H582,SEARCH("-",iMind!H582,1)-1)),$A$2:$A$1125,$B$2:$B$1125)</f>
        <v>Products</v>
      </c>
      <c r="G582" s="5" t="str">
        <f aca="false">IF(MID(iMind!H582,SEARCH("-",iMind!H582,1)+1,5)&lt;&gt;"",LOOKUP(VALUE(MID(iMind!H582,SEARCH("-",iMind!H582,1)+1,5)),$A$2:$A$1125,$B$2:$B$1125),"")</f>
        <v>Technical and Occupational Products</v>
      </c>
      <c r="H582" s="3" t="str">
        <f aca="false">IF(MID(iMind!H582,5*2+2+1,5)&lt;&gt;"",LOOKUP(VALUE(MID(iMind!H582,5*2+2+1,5)),$A$2:$A$1125,$B$2:$B$1125),"")</f>
        <v>Jewery cleaner</v>
      </c>
      <c r="I582" s="3" t="str">
        <f aca="false">IF(MID(iMind!H582,5*3+3+1,5)&lt;&gt;"",LOOKUP(VALUE(MID(iMind!H582,5*3+3+1,5)),$A$2:$A$1125,$B$2:$B$1125),"")</f>
        <v>Caustic agent</v>
      </c>
      <c r="J582" s="3" t="str">
        <f aca="false">IF(MID(iMind!H582,5*4+4+1,5)&lt;&gt;"",LOOKUP(VALUE(MID(iMind!H582,5*4+4+1,5)),$A$2:$A$1125,$B$2:$B$1125),"")</f>
        <v/>
      </c>
      <c r="K582" s="0" t="n">
        <f aca="false">IF(J582&lt;&gt;"",5, IF(I582&lt;&gt;"",4, IF(H582&lt;&gt;"",3, IF(G582&lt;&gt;"",2, IF(F582&lt;&gt;"",1, 0)))))</f>
        <v>4</v>
      </c>
      <c r="L582" s="0" t="n">
        <v>0</v>
      </c>
      <c r="M582" s="6" t="n">
        <f aca="false">iMind!D582</f>
        <v>1</v>
      </c>
    </row>
    <row r="583" customFormat="false" ht="12.8" hidden="false" customHeight="false" outlineLevel="0" collapsed="false">
      <c r="A583" s="4" t="n">
        <f aca="false">iMind!A583</f>
        <v>10571</v>
      </c>
      <c r="B583" s="0" t="str">
        <f aca="false">iMind!B583</f>
        <v>Detergent</v>
      </c>
      <c r="C583" s="0" t="str">
        <f aca="false">iMind!R583</f>
        <v>Jewery cleaner</v>
      </c>
      <c r="D583" s="0" t="str">
        <f aca="false">IF(J583&lt;&gt;"","//"&amp;_xlfn.TEXTJOIN("//",1,F583:I583), IF(I583&lt;&gt;"","//"&amp;_xlfn.TEXTJOIN("//",1,F583:H583), IF(H583&lt;&gt;"","//"&amp;_xlfn.TEXTJOIN("//",1,F583:G583), IF(G583&lt;&gt;"","//"&amp;F583, "//"))))</f>
        <v>//Products//Technical and Occupational Products//Jewery cleaner</v>
      </c>
      <c r="E583" s="0" t="str">
        <f aca="false">iMind!H583</f>
        <v>10000-10002-10062-10571</v>
      </c>
      <c r="F583" s="5" t="str">
        <f aca="false">LOOKUP(VALUE(LEFT(iMind!H583,SEARCH("-",iMind!H583,1)-1)),$A$2:$A$1125,$B$2:$B$1125)</f>
        <v>Products</v>
      </c>
      <c r="G583" s="5" t="str">
        <f aca="false">IF(MID(iMind!H583,SEARCH("-",iMind!H583,1)+1,5)&lt;&gt;"",LOOKUP(VALUE(MID(iMind!H583,SEARCH("-",iMind!H583,1)+1,5)),$A$2:$A$1125,$B$2:$B$1125),"")</f>
        <v>Technical and Occupational Products</v>
      </c>
      <c r="H583" s="3" t="str">
        <f aca="false">IF(MID(iMind!H583,5*2+2+1,5)&lt;&gt;"",LOOKUP(VALUE(MID(iMind!H583,5*2+2+1,5)),$A$2:$A$1125,$B$2:$B$1125),"")</f>
        <v>Jewery cleaner</v>
      </c>
      <c r="I583" s="3" t="str">
        <f aca="false">IF(MID(iMind!H583,5*3+3+1,5)&lt;&gt;"",LOOKUP(VALUE(MID(iMind!H583,5*3+3+1,5)),$A$2:$A$1125,$B$2:$B$1125),"")</f>
        <v>Detergent</v>
      </c>
      <c r="J583" s="3" t="str">
        <f aca="false">IF(MID(iMind!H583,5*4+4+1,5)&lt;&gt;"",LOOKUP(VALUE(MID(iMind!H583,5*4+4+1,5)),$A$2:$A$1125,$B$2:$B$1125),"")</f>
        <v/>
      </c>
      <c r="K583" s="0" t="n">
        <f aca="false">IF(J583&lt;&gt;"",5, IF(I583&lt;&gt;"",4, IF(H583&lt;&gt;"",3, IF(G583&lt;&gt;"",2, IF(F583&lt;&gt;"",1, 0)))))</f>
        <v>4</v>
      </c>
      <c r="L583" s="0" t="n">
        <v>0</v>
      </c>
      <c r="M583" s="6" t="n">
        <f aca="false">iMind!D583</f>
        <v>1</v>
      </c>
    </row>
    <row r="584" customFormat="false" ht="12.8" hidden="false" customHeight="false" outlineLevel="0" collapsed="false">
      <c r="A584" s="4" t="n">
        <f aca="false">iMind!A584</f>
        <v>10572</v>
      </c>
      <c r="B584" s="0" t="str">
        <f aca="false">iMind!B584</f>
        <v>Irritant</v>
      </c>
      <c r="C584" s="0" t="str">
        <f aca="false">iMind!R584</f>
        <v>Jewery cleaner</v>
      </c>
      <c r="D584" s="0" t="str">
        <f aca="false">IF(J584&lt;&gt;"","//"&amp;_xlfn.TEXTJOIN("//",1,F584:I584), IF(I584&lt;&gt;"","//"&amp;_xlfn.TEXTJOIN("//",1,F584:H584), IF(H584&lt;&gt;"","//"&amp;_xlfn.TEXTJOIN("//",1,F584:G584), IF(G584&lt;&gt;"","//"&amp;F584, "//"))))</f>
        <v>//Products//Technical and Occupational Products//Jewery cleaner</v>
      </c>
      <c r="E584" s="0" t="str">
        <f aca="false">iMind!H584</f>
        <v>10000-10002-10062-10572</v>
      </c>
      <c r="F584" s="5" t="str">
        <f aca="false">LOOKUP(VALUE(LEFT(iMind!H584,SEARCH("-",iMind!H584,1)-1)),$A$2:$A$1125,$B$2:$B$1125)</f>
        <v>Products</v>
      </c>
      <c r="G584" s="5" t="str">
        <f aca="false">IF(MID(iMind!H584,SEARCH("-",iMind!H584,1)+1,5)&lt;&gt;"",LOOKUP(VALUE(MID(iMind!H584,SEARCH("-",iMind!H584,1)+1,5)),$A$2:$A$1125,$B$2:$B$1125),"")</f>
        <v>Technical and Occupational Products</v>
      </c>
      <c r="H584" s="3" t="str">
        <f aca="false">IF(MID(iMind!H584,5*2+2+1,5)&lt;&gt;"",LOOKUP(VALUE(MID(iMind!H584,5*2+2+1,5)),$A$2:$A$1125,$B$2:$B$1125),"")</f>
        <v>Jewery cleaner</v>
      </c>
      <c r="I584" s="3" t="str">
        <f aca="false">IF(MID(iMind!H584,5*3+3+1,5)&lt;&gt;"",LOOKUP(VALUE(MID(iMind!H584,5*3+3+1,5)),$A$2:$A$1125,$B$2:$B$1125),"")</f>
        <v>Irritant</v>
      </c>
      <c r="J584" s="3" t="str">
        <f aca="false">IF(MID(iMind!H584,5*4+4+1,5)&lt;&gt;"",LOOKUP(VALUE(MID(iMind!H584,5*4+4+1,5)),$A$2:$A$1125,$B$2:$B$1125),"")</f>
        <v/>
      </c>
      <c r="K584" s="0" t="n">
        <f aca="false">IF(J584&lt;&gt;"",5, IF(I584&lt;&gt;"",4, IF(H584&lt;&gt;"",3, IF(G584&lt;&gt;"",2, IF(F584&lt;&gt;"",1, 0)))))</f>
        <v>4</v>
      </c>
      <c r="L584" s="0" t="n">
        <v>0</v>
      </c>
      <c r="M584" s="6" t="n">
        <f aca="false">iMind!D584</f>
        <v>1</v>
      </c>
    </row>
    <row r="585" customFormat="false" ht="12.8" hidden="false" customHeight="false" outlineLevel="0" collapsed="false">
      <c r="A585" s="4" t="n">
        <f aca="false">iMind!A585</f>
        <v>10573</v>
      </c>
      <c r="B585" s="0" t="str">
        <f aca="false">iMind!B585</f>
        <v>Other</v>
      </c>
      <c r="C585" s="0" t="str">
        <f aca="false">iMind!R585</f>
        <v>Jewery cleaner</v>
      </c>
      <c r="D585" s="0" t="str">
        <f aca="false">IF(J585&lt;&gt;"","//"&amp;_xlfn.TEXTJOIN("//",1,F585:I585), IF(I585&lt;&gt;"","//"&amp;_xlfn.TEXTJOIN("//",1,F585:H585), IF(H585&lt;&gt;"","//"&amp;_xlfn.TEXTJOIN("//",1,F585:G585), IF(G585&lt;&gt;"","//"&amp;F585, "//"))))</f>
        <v>//Products//Technical and Occupational Products//Jewery cleaner</v>
      </c>
      <c r="E585" s="0" t="str">
        <f aca="false">iMind!H585</f>
        <v>10000-10002-10062-10573</v>
      </c>
      <c r="F585" s="5" t="str">
        <f aca="false">LOOKUP(VALUE(LEFT(iMind!H585,SEARCH("-",iMind!H585,1)-1)),$A$2:$A$1125,$B$2:$B$1125)</f>
        <v>Products</v>
      </c>
      <c r="G585" s="5" t="str">
        <f aca="false">IF(MID(iMind!H585,SEARCH("-",iMind!H585,1)+1,5)&lt;&gt;"",LOOKUP(VALUE(MID(iMind!H585,SEARCH("-",iMind!H585,1)+1,5)),$A$2:$A$1125,$B$2:$B$1125),"")</f>
        <v>Technical and Occupational Products</v>
      </c>
      <c r="H585" s="3" t="str">
        <f aca="false">IF(MID(iMind!H585,5*2+2+1,5)&lt;&gt;"",LOOKUP(VALUE(MID(iMind!H585,5*2+2+1,5)),$A$2:$A$1125,$B$2:$B$1125),"")</f>
        <v>Jewery cleaner</v>
      </c>
      <c r="I585" s="3" t="str">
        <f aca="false">IF(MID(iMind!H585,5*3+3+1,5)&lt;&gt;"",LOOKUP(VALUE(MID(iMind!H585,5*3+3+1,5)),$A$2:$A$1125,$B$2:$B$1125),"")</f>
        <v>Other</v>
      </c>
      <c r="J585" s="3" t="str">
        <f aca="false">IF(MID(iMind!H585,5*4+4+1,5)&lt;&gt;"",LOOKUP(VALUE(MID(iMind!H585,5*4+4+1,5)),$A$2:$A$1125,$B$2:$B$1125),"")</f>
        <v/>
      </c>
      <c r="K585" s="0" t="n">
        <f aca="false">IF(J585&lt;&gt;"",5, IF(I585&lt;&gt;"",4, IF(H585&lt;&gt;"",3, IF(G585&lt;&gt;"",2, IF(F585&lt;&gt;"",1, 0)))))</f>
        <v>4</v>
      </c>
      <c r="L585" s="0" t="n">
        <v>0</v>
      </c>
      <c r="M585" s="6" t="n">
        <f aca="false">iMind!D585</f>
        <v>1</v>
      </c>
    </row>
    <row r="586" customFormat="false" ht="12.8" hidden="false" customHeight="false" outlineLevel="0" collapsed="false">
      <c r="A586" s="4" t="n">
        <f aca="false">iMind!A586</f>
        <v>10574</v>
      </c>
      <c r="B586" s="0" t="str">
        <f aca="false">iMind!B586</f>
        <v>Unknown</v>
      </c>
      <c r="C586" s="0" t="str">
        <f aca="false">iMind!R586</f>
        <v>Jewery cleaner</v>
      </c>
      <c r="D586" s="0" t="str">
        <f aca="false">IF(J586&lt;&gt;"","//"&amp;_xlfn.TEXTJOIN("//",1,F586:I586), IF(I586&lt;&gt;"","//"&amp;_xlfn.TEXTJOIN("//",1,F586:H586), IF(H586&lt;&gt;"","//"&amp;_xlfn.TEXTJOIN("//",1,F586:G586), IF(G586&lt;&gt;"","//"&amp;F586, "//"))))</f>
        <v>//Products//Technical and Occupational Products//Jewery cleaner</v>
      </c>
      <c r="E586" s="0" t="str">
        <f aca="false">iMind!H586</f>
        <v>10000-10002-10062-10574</v>
      </c>
      <c r="F586" s="5" t="str">
        <f aca="false">LOOKUP(VALUE(LEFT(iMind!H586,SEARCH("-",iMind!H586,1)-1)),$A$2:$A$1125,$B$2:$B$1125)</f>
        <v>Products</v>
      </c>
      <c r="G586" s="5" t="str">
        <f aca="false">IF(MID(iMind!H586,SEARCH("-",iMind!H586,1)+1,5)&lt;&gt;"",LOOKUP(VALUE(MID(iMind!H586,SEARCH("-",iMind!H586,1)+1,5)),$A$2:$A$1125,$B$2:$B$1125),"")</f>
        <v>Technical and Occupational Products</v>
      </c>
      <c r="H586" s="3" t="str">
        <f aca="false">IF(MID(iMind!H586,5*2+2+1,5)&lt;&gt;"",LOOKUP(VALUE(MID(iMind!H586,5*2+2+1,5)),$A$2:$A$1125,$B$2:$B$1125),"")</f>
        <v>Jewery cleaner</v>
      </c>
      <c r="I586" s="3" t="str">
        <f aca="false">IF(MID(iMind!H586,5*3+3+1,5)&lt;&gt;"",LOOKUP(VALUE(MID(iMind!H586,5*3+3+1,5)),$A$2:$A$1125,$B$2:$B$1125),"")</f>
        <v>Unknown</v>
      </c>
      <c r="J586" s="3" t="str">
        <f aca="false">IF(MID(iMind!H586,5*4+4+1,5)&lt;&gt;"",LOOKUP(VALUE(MID(iMind!H586,5*4+4+1,5)),$A$2:$A$1125,$B$2:$B$1125),"")</f>
        <v/>
      </c>
      <c r="K586" s="0" t="n">
        <f aca="false">IF(J586&lt;&gt;"",5, IF(I586&lt;&gt;"",4, IF(H586&lt;&gt;"",3, IF(G586&lt;&gt;"",2, IF(F586&lt;&gt;"",1, 0)))))</f>
        <v>4</v>
      </c>
      <c r="L586" s="0" t="n">
        <v>0</v>
      </c>
      <c r="M586" s="6" t="n">
        <f aca="false">iMind!D586</f>
        <v>1</v>
      </c>
    </row>
    <row r="587" customFormat="false" ht="12.8" hidden="false" customHeight="false" outlineLevel="0" collapsed="false">
      <c r="A587" s="4" t="n">
        <f aca="false">iMind!A587</f>
        <v>10575</v>
      </c>
      <c r="B587" s="0" t="str">
        <f aca="false">iMind!B587</f>
        <v>Lubricant oil (Exclude automotive)</v>
      </c>
      <c r="C587" s="0" t="str">
        <f aca="false">iMind!R587</f>
        <v>Lubricant oil (Exclude automotive)</v>
      </c>
      <c r="D587" s="0" t="str">
        <f aca="false">IF(J587&lt;&gt;"","//"&amp;_xlfn.TEXTJOIN("//",1,F587:I587), IF(I587&lt;&gt;"","//"&amp;_xlfn.TEXTJOIN("//",1,F587:H587), IF(H587&lt;&gt;"","//"&amp;_xlfn.TEXTJOIN("//",1,F587:G587), IF(G587&lt;&gt;"","//"&amp;F587, "//"))))</f>
        <v>//Products//Technical and Occupational Products//Lubricant oil (Exclude automotive)</v>
      </c>
      <c r="E587" s="0" t="str">
        <f aca="false">iMind!H587</f>
        <v>10000-10002-10063-10575</v>
      </c>
      <c r="F587" s="5" t="str">
        <f aca="false">LOOKUP(VALUE(LEFT(iMind!H587,SEARCH("-",iMind!H587,1)-1)),$A$2:$A$1125,$B$2:$B$1125)</f>
        <v>Products</v>
      </c>
      <c r="G587" s="5" t="str">
        <f aca="false">IF(MID(iMind!H587,SEARCH("-",iMind!H587,1)+1,5)&lt;&gt;"",LOOKUP(VALUE(MID(iMind!H587,SEARCH("-",iMind!H587,1)+1,5)),$A$2:$A$1125,$B$2:$B$1125),"")</f>
        <v>Technical and Occupational Products</v>
      </c>
      <c r="H587" s="3" t="str">
        <f aca="false">IF(MID(iMind!H587,5*2+2+1,5)&lt;&gt;"",LOOKUP(VALUE(MID(iMind!H587,5*2+2+1,5)),$A$2:$A$1125,$B$2:$B$1125),"")</f>
        <v>Lubricant oil (Exclude automotive)</v>
      </c>
      <c r="I587" s="3" t="str">
        <f aca="false">IF(MID(iMind!H587,5*3+3+1,5)&lt;&gt;"",LOOKUP(VALUE(MID(iMind!H587,5*3+3+1,5)),$A$2:$A$1125,$B$2:$B$1125),"")</f>
        <v>Lubricant oil (Exclude automotive)</v>
      </c>
      <c r="J587" s="3" t="str">
        <f aca="false">IF(MID(iMind!H587,5*4+4+1,5)&lt;&gt;"",LOOKUP(VALUE(MID(iMind!H587,5*4+4+1,5)),$A$2:$A$1125,$B$2:$B$1125),"")</f>
        <v/>
      </c>
      <c r="K587" s="0" t="n">
        <f aca="false">IF(J587&lt;&gt;"",5, IF(I587&lt;&gt;"",4, IF(H587&lt;&gt;"",3, IF(G587&lt;&gt;"",2, IF(F587&lt;&gt;"",1, 0)))))</f>
        <v>4</v>
      </c>
      <c r="L587" s="0" t="n">
        <v>0</v>
      </c>
      <c r="M587" s="6" t="n">
        <f aca="false">iMind!D587</f>
        <v>1</v>
      </c>
    </row>
    <row r="588" customFormat="false" ht="12.8" hidden="false" customHeight="false" outlineLevel="0" collapsed="false">
      <c r="A588" s="4" t="n">
        <f aca="false">iMind!A588</f>
        <v>10576</v>
      </c>
      <c r="B588" s="0" t="str">
        <f aca="false">iMind!B588</f>
        <v>Aerosol</v>
      </c>
      <c r="C588" s="0" t="str">
        <f aca="false">iMind!R588</f>
        <v>Paint</v>
      </c>
      <c r="D588" s="0" t="str">
        <f aca="false">IF(J588&lt;&gt;"","//"&amp;_xlfn.TEXTJOIN("//",1,F588:I588), IF(I588&lt;&gt;"","//"&amp;_xlfn.TEXTJOIN("//",1,F588:H588), IF(H588&lt;&gt;"","//"&amp;_xlfn.TEXTJOIN("//",1,F588:G588), IF(G588&lt;&gt;"","//"&amp;F588, "//"))))</f>
        <v>//Products//Technical and Occupational Products//Paint</v>
      </c>
      <c r="E588" s="0" t="str">
        <f aca="false">iMind!H588</f>
        <v>10000-10002-10064-10576</v>
      </c>
      <c r="F588" s="5" t="str">
        <f aca="false">LOOKUP(VALUE(LEFT(iMind!H588,SEARCH("-",iMind!H588,1)-1)),$A$2:$A$1125,$B$2:$B$1125)</f>
        <v>Products</v>
      </c>
      <c r="G588" s="5" t="str">
        <f aca="false">IF(MID(iMind!H588,SEARCH("-",iMind!H588,1)+1,5)&lt;&gt;"",LOOKUP(VALUE(MID(iMind!H588,SEARCH("-",iMind!H588,1)+1,5)),$A$2:$A$1125,$B$2:$B$1125),"")</f>
        <v>Technical and Occupational Products</v>
      </c>
      <c r="H588" s="3" t="str">
        <f aca="false">IF(MID(iMind!H588,5*2+2+1,5)&lt;&gt;"",LOOKUP(VALUE(MID(iMind!H588,5*2+2+1,5)),$A$2:$A$1125,$B$2:$B$1125),"")</f>
        <v>Paint</v>
      </c>
      <c r="I588" s="3" t="str">
        <f aca="false">IF(MID(iMind!H588,5*3+3+1,5)&lt;&gt;"",LOOKUP(VALUE(MID(iMind!H588,5*3+3+1,5)),$A$2:$A$1125,$B$2:$B$1125),"")</f>
        <v>Aerosol</v>
      </c>
      <c r="J588" s="3" t="str">
        <f aca="false">IF(MID(iMind!H588,5*4+4+1,5)&lt;&gt;"",LOOKUP(VALUE(MID(iMind!H588,5*4+4+1,5)),$A$2:$A$1125,$B$2:$B$1125),"")</f>
        <v/>
      </c>
      <c r="K588" s="0" t="n">
        <f aca="false">IF(J588&lt;&gt;"",5, IF(I588&lt;&gt;"",4, IF(H588&lt;&gt;"",3, IF(G588&lt;&gt;"",2, IF(F588&lt;&gt;"",1, 0)))))</f>
        <v>4</v>
      </c>
      <c r="L588" s="0" t="n">
        <v>0</v>
      </c>
      <c r="M588" s="6" t="n">
        <f aca="false">iMind!D588</f>
        <v>1</v>
      </c>
    </row>
    <row r="589" customFormat="false" ht="12.8" hidden="false" customHeight="false" outlineLevel="0" collapsed="false">
      <c r="A589" s="4" t="n">
        <f aca="false">iMind!A589</f>
        <v>10577</v>
      </c>
      <c r="B589" s="0" t="str">
        <f aca="false">iMind!B589</f>
        <v>Water based</v>
      </c>
      <c r="C589" s="0" t="str">
        <f aca="false">iMind!R589</f>
        <v>Paint</v>
      </c>
      <c r="D589" s="0" t="str">
        <f aca="false">IF(J589&lt;&gt;"","//"&amp;_xlfn.TEXTJOIN("//",1,F589:I589), IF(I589&lt;&gt;"","//"&amp;_xlfn.TEXTJOIN("//",1,F589:H589), IF(H589&lt;&gt;"","//"&amp;_xlfn.TEXTJOIN("//",1,F589:G589), IF(G589&lt;&gt;"","//"&amp;F589, "//"))))</f>
        <v>//Products//Technical and Occupational Products//Paint</v>
      </c>
      <c r="E589" s="0" t="str">
        <f aca="false">iMind!H589</f>
        <v>10000-10002-10064-10577</v>
      </c>
      <c r="F589" s="5" t="str">
        <f aca="false">LOOKUP(VALUE(LEFT(iMind!H589,SEARCH("-",iMind!H589,1)-1)),$A$2:$A$1125,$B$2:$B$1125)</f>
        <v>Products</v>
      </c>
      <c r="G589" s="5" t="str">
        <f aca="false">IF(MID(iMind!H589,SEARCH("-",iMind!H589,1)+1,5)&lt;&gt;"",LOOKUP(VALUE(MID(iMind!H589,SEARCH("-",iMind!H589,1)+1,5)),$A$2:$A$1125,$B$2:$B$1125),"")</f>
        <v>Technical and Occupational Products</v>
      </c>
      <c r="H589" s="3" t="str">
        <f aca="false">IF(MID(iMind!H589,5*2+2+1,5)&lt;&gt;"",LOOKUP(VALUE(MID(iMind!H589,5*2+2+1,5)),$A$2:$A$1125,$B$2:$B$1125),"")</f>
        <v>Paint</v>
      </c>
      <c r="I589" s="3" t="str">
        <f aca="false">IF(MID(iMind!H589,5*3+3+1,5)&lt;&gt;"",LOOKUP(VALUE(MID(iMind!H589,5*3+3+1,5)),$A$2:$A$1125,$B$2:$B$1125),"")</f>
        <v>Water based</v>
      </c>
      <c r="J589" s="3" t="str">
        <f aca="false">IF(MID(iMind!H589,5*4+4+1,5)&lt;&gt;"",LOOKUP(VALUE(MID(iMind!H589,5*4+4+1,5)),$A$2:$A$1125,$B$2:$B$1125),"")</f>
        <v/>
      </c>
      <c r="K589" s="0" t="n">
        <f aca="false">IF(J589&lt;&gt;"",5, IF(I589&lt;&gt;"",4, IF(H589&lt;&gt;"",3, IF(G589&lt;&gt;"",2, IF(F589&lt;&gt;"",1, 0)))))</f>
        <v>4</v>
      </c>
      <c r="L589" s="0" t="n">
        <v>0</v>
      </c>
      <c r="M589" s="6" t="n">
        <f aca="false">iMind!D589</f>
        <v>1</v>
      </c>
    </row>
    <row r="590" customFormat="false" ht="12.8" hidden="false" customHeight="false" outlineLevel="0" collapsed="false">
      <c r="A590" s="4" t="n">
        <f aca="false">iMind!A590</f>
        <v>10578</v>
      </c>
      <c r="B590" s="0" t="str">
        <f aca="false">iMind!B590</f>
        <v>Oil based</v>
      </c>
      <c r="C590" s="0" t="str">
        <f aca="false">iMind!R590</f>
        <v>Paint</v>
      </c>
      <c r="D590" s="0" t="str">
        <f aca="false">IF(J590&lt;&gt;"","//"&amp;_xlfn.TEXTJOIN("//",1,F590:I590), IF(I590&lt;&gt;"","//"&amp;_xlfn.TEXTJOIN("//",1,F590:H590), IF(H590&lt;&gt;"","//"&amp;_xlfn.TEXTJOIN("//",1,F590:G590), IF(G590&lt;&gt;"","//"&amp;F590, "//"))))</f>
        <v>//Products//Technical and Occupational Products//Paint</v>
      </c>
      <c r="E590" s="0" t="str">
        <f aca="false">iMind!H590</f>
        <v>10000-10002-10064-10578</v>
      </c>
      <c r="F590" s="5" t="str">
        <f aca="false">LOOKUP(VALUE(LEFT(iMind!H590,SEARCH("-",iMind!H590,1)-1)),$A$2:$A$1125,$B$2:$B$1125)</f>
        <v>Products</v>
      </c>
      <c r="G590" s="5" t="str">
        <f aca="false">IF(MID(iMind!H590,SEARCH("-",iMind!H590,1)+1,5)&lt;&gt;"",LOOKUP(VALUE(MID(iMind!H590,SEARCH("-",iMind!H590,1)+1,5)),$A$2:$A$1125,$B$2:$B$1125),"")</f>
        <v>Technical and Occupational Products</v>
      </c>
      <c r="H590" s="3" t="str">
        <f aca="false">IF(MID(iMind!H590,5*2+2+1,5)&lt;&gt;"",LOOKUP(VALUE(MID(iMind!H590,5*2+2+1,5)),$A$2:$A$1125,$B$2:$B$1125),"")</f>
        <v>Paint</v>
      </c>
      <c r="I590" s="3" t="str">
        <f aca="false">IF(MID(iMind!H590,5*3+3+1,5)&lt;&gt;"",LOOKUP(VALUE(MID(iMind!H590,5*3+3+1,5)),$A$2:$A$1125,$B$2:$B$1125),"")</f>
        <v>Oil based</v>
      </c>
      <c r="J590" s="3" t="str">
        <f aca="false">IF(MID(iMind!H590,5*4+4+1,5)&lt;&gt;"",LOOKUP(VALUE(MID(iMind!H590,5*4+4+1,5)),$A$2:$A$1125,$B$2:$B$1125),"")</f>
        <v/>
      </c>
      <c r="K590" s="0" t="n">
        <f aca="false">IF(J590&lt;&gt;"",5, IF(I590&lt;&gt;"",4, IF(H590&lt;&gt;"",3, IF(G590&lt;&gt;"",2, IF(F590&lt;&gt;"",1, 0)))))</f>
        <v>4</v>
      </c>
      <c r="L590" s="0" t="n">
        <v>0</v>
      </c>
      <c r="M590" s="6" t="n">
        <f aca="false">iMind!D590</f>
        <v>1</v>
      </c>
    </row>
    <row r="591" customFormat="false" ht="12.8" hidden="false" customHeight="false" outlineLevel="0" collapsed="false">
      <c r="A591" s="4" t="n">
        <f aca="false">iMind!A591</f>
        <v>10579</v>
      </c>
      <c r="B591" s="0" t="str">
        <f aca="false">iMind!B591</f>
        <v>Solvent based</v>
      </c>
      <c r="C591" s="0" t="str">
        <f aca="false">iMind!R591</f>
        <v>Paint</v>
      </c>
      <c r="D591" s="0" t="str">
        <f aca="false">IF(J591&lt;&gt;"","//"&amp;_xlfn.TEXTJOIN("//",1,F591:I591), IF(I591&lt;&gt;"","//"&amp;_xlfn.TEXTJOIN("//",1,F591:H591), IF(H591&lt;&gt;"","//"&amp;_xlfn.TEXTJOIN("//",1,F591:G591), IF(G591&lt;&gt;"","//"&amp;F591, "//"))))</f>
        <v>//Products//Technical and Occupational Products//Paint</v>
      </c>
      <c r="E591" s="0" t="str">
        <f aca="false">iMind!H591</f>
        <v>10000-10002-10064-10579</v>
      </c>
      <c r="F591" s="5" t="str">
        <f aca="false">LOOKUP(VALUE(LEFT(iMind!H591,SEARCH("-",iMind!H591,1)-1)),$A$2:$A$1125,$B$2:$B$1125)</f>
        <v>Products</v>
      </c>
      <c r="G591" s="5" t="str">
        <f aca="false">IF(MID(iMind!H591,SEARCH("-",iMind!H591,1)+1,5)&lt;&gt;"",LOOKUP(VALUE(MID(iMind!H591,SEARCH("-",iMind!H591,1)+1,5)),$A$2:$A$1125,$B$2:$B$1125),"")</f>
        <v>Technical and Occupational Products</v>
      </c>
      <c r="H591" s="3" t="str">
        <f aca="false">IF(MID(iMind!H591,5*2+2+1,5)&lt;&gt;"",LOOKUP(VALUE(MID(iMind!H591,5*2+2+1,5)),$A$2:$A$1125,$B$2:$B$1125),"")</f>
        <v>Paint</v>
      </c>
      <c r="I591" s="3" t="str">
        <f aca="false">IF(MID(iMind!H591,5*3+3+1,5)&lt;&gt;"",LOOKUP(VALUE(MID(iMind!H591,5*3+3+1,5)),$A$2:$A$1125,$B$2:$B$1125),"")</f>
        <v>Solvent based</v>
      </c>
      <c r="J591" s="3" t="str">
        <f aca="false">IF(MID(iMind!H591,5*4+4+1,5)&lt;&gt;"",LOOKUP(VALUE(MID(iMind!H591,5*4+4+1,5)),$A$2:$A$1125,$B$2:$B$1125),"")</f>
        <v/>
      </c>
      <c r="K591" s="0" t="n">
        <f aca="false">IF(J591&lt;&gt;"",5, IF(I591&lt;&gt;"",4, IF(H591&lt;&gt;"",3, IF(G591&lt;&gt;"",2, IF(F591&lt;&gt;"",1, 0)))))</f>
        <v>4</v>
      </c>
      <c r="L591" s="0" t="n">
        <v>0</v>
      </c>
      <c r="M591" s="6" t="n">
        <f aca="false">iMind!D591</f>
        <v>1</v>
      </c>
    </row>
    <row r="592" customFormat="false" ht="12.8" hidden="false" customHeight="false" outlineLevel="0" collapsed="false">
      <c r="A592" s="4" t="n">
        <f aca="false">iMind!A592</f>
        <v>10580</v>
      </c>
      <c r="B592" s="0" t="str">
        <f aca="false">iMind!B592</f>
        <v>Unknown</v>
      </c>
      <c r="C592" s="0" t="str">
        <f aca="false">iMind!R592</f>
        <v>Paint</v>
      </c>
      <c r="D592" s="0" t="str">
        <f aca="false">IF(J592&lt;&gt;"","//"&amp;_xlfn.TEXTJOIN("//",1,F592:I592), IF(I592&lt;&gt;"","//"&amp;_xlfn.TEXTJOIN("//",1,F592:H592), IF(H592&lt;&gt;"","//"&amp;_xlfn.TEXTJOIN("//",1,F592:G592), IF(G592&lt;&gt;"","//"&amp;F592, "//"))))</f>
        <v>//Products//Technical and Occupational Products//Paint</v>
      </c>
      <c r="E592" s="0" t="str">
        <f aca="false">iMind!H592</f>
        <v>10000-10002-10064-10580</v>
      </c>
      <c r="F592" s="5" t="str">
        <f aca="false">LOOKUP(VALUE(LEFT(iMind!H592,SEARCH("-",iMind!H592,1)-1)),$A$2:$A$1125,$B$2:$B$1125)</f>
        <v>Products</v>
      </c>
      <c r="G592" s="5" t="str">
        <f aca="false">IF(MID(iMind!H592,SEARCH("-",iMind!H592,1)+1,5)&lt;&gt;"",LOOKUP(VALUE(MID(iMind!H592,SEARCH("-",iMind!H592,1)+1,5)),$A$2:$A$1125,$B$2:$B$1125),"")</f>
        <v>Technical and Occupational Products</v>
      </c>
      <c r="H592" s="3" t="str">
        <f aca="false">IF(MID(iMind!H592,5*2+2+1,5)&lt;&gt;"",LOOKUP(VALUE(MID(iMind!H592,5*2+2+1,5)),$A$2:$A$1125,$B$2:$B$1125),"")</f>
        <v>Paint</v>
      </c>
      <c r="I592" s="3" t="str">
        <f aca="false">IF(MID(iMind!H592,5*3+3+1,5)&lt;&gt;"",LOOKUP(VALUE(MID(iMind!H592,5*3+3+1,5)),$A$2:$A$1125,$B$2:$B$1125),"")</f>
        <v>Unknown</v>
      </c>
      <c r="J592" s="3" t="str">
        <f aca="false">IF(MID(iMind!H592,5*4+4+1,5)&lt;&gt;"",LOOKUP(VALUE(MID(iMind!H592,5*4+4+1,5)),$A$2:$A$1125,$B$2:$B$1125),"")</f>
        <v/>
      </c>
      <c r="K592" s="0" t="n">
        <f aca="false">IF(J592&lt;&gt;"",5, IF(I592&lt;&gt;"",4, IF(H592&lt;&gt;"",3, IF(G592&lt;&gt;"",2, IF(F592&lt;&gt;"",1, 0)))))</f>
        <v>4</v>
      </c>
      <c r="L592" s="0" t="n">
        <v>0</v>
      </c>
      <c r="M592" s="6" t="n">
        <f aca="false">iMind!D592</f>
        <v>1</v>
      </c>
    </row>
    <row r="593" customFormat="false" ht="12.8" hidden="false" customHeight="false" outlineLevel="0" collapsed="false">
      <c r="A593" s="4" t="n">
        <f aca="false">iMind!A593</f>
        <v>11119</v>
      </c>
      <c r="B593" s="0" t="str">
        <f aca="false">iMind!B593</f>
        <v>Mold and  Algae</v>
      </c>
      <c r="C593" s="0" t="str">
        <f aca="false">iMind!R593</f>
        <v>Paint</v>
      </c>
      <c r="D593" s="0" t="str">
        <f aca="false">IF(J593&lt;&gt;"","//"&amp;_xlfn.TEXTJOIN("//",1,F593:I593), IF(I593&lt;&gt;"","//"&amp;_xlfn.TEXTJOIN("//",1,F593:H593), IF(H593&lt;&gt;"","//"&amp;_xlfn.TEXTJOIN("//",1,F593:G593), IF(G593&lt;&gt;"","//"&amp;F593, "//"))))</f>
        <v>//Products//Technical and Occupational Products//Paint</v>
      </c>
      <c r="E593" s="0" t="str">
        <f aca="false">iMind!H593</f>
        <v>10000-10002-10064-11119</v>
      </c>
      <c r="F593" s="5" t="str">
        <f aca="false">LOOKUP(VALUE(LEFT(iMind!H593,SEARCH("-",iMind!H593,1)-1)),$A$2:$A$1125,$B$2:$B$1125)</f>
        <v>Products</v>
      </c>
      <c r="G593" s="5" t="str">
        <f aca="false">IF(MID(iMind!H593,SEARCH("-",iMind!H593,1)+1,5)&lt;&gt;"",LOOKUP(VALUE(MID(iMind!H593,SEARCH("-",iMind!H593,1)+1,5)),$A$2:$A$1125,$B$2:$B$1125),"")</f>
        <v>Technical and Occupational Products</v>
      </c>
      <c r="H593" s="3" t="str">
        <f aca="false">IF(MID(iMind!H593,5*2+2+1,5)&lt;&gt;"",LOOKUP(VALUE(MID(iMind!H593,5*2+2+1,5)),$A$2:$A$1125,$B$2:$B$1125),"")</f>
        <v>Paint</v>
      </c>
      <c r="I593" s="3" t="str">
        <f aca="false">IF(MID(iMind!H593,5*3+3+1,5)&lt;&gt;"",LOOKUP(VALUE(MID(iMind!H593,5*3+3+1,5)),$A$2:$A$1125,$B$2:$B$1125),"")</f>
        <v>Slow Loris (ลิงลม/นางอาย)</v>
      </c>
      <c r="J593" s="3" t="str">
        <f aca="false">IF(MID(iMind!H593,5*4+4+1,5)&lt;&gt;"",LOOKUP(VALUE(MID(iMind!H593,5*4+4+1,5)),$A$2:$A$1125,$B$2:$B$1125),"")</f>
        <v/>
      </c>
      <c r="K593" s="0" t="n">
        <f aca="false">IF(J593&lt;&gt;"",5, IF(I593&lt;&gt;"",4, IF(H593&lt;&gt;"",3, IF(G593&lt;&gt;"",2, IF(F593&lt;&gt;"",1, 0)))))</f>
        <v>4</v>
      </c>
      <c r="L593" s="0" t="n">
        <v>0</v>
      </c>
      <c r="M593" s="6" t="n">
        <f aca="false">iMind!D593</f>
        <v>1</v>
      </c>
    </row>
    <row r="594" customFormat="false" ht="12.8" hidden="false" customHeight="false" outlineLevel="0" collapsed="false">
      <c r="A594" s="4" t="n">
        <f aca="false">iMind!A594</f>
        <v>10581</v>
      </c>
      <c r="B594" s="0" t="str">
        <f aca="false">iMind!B594</f>
        <v>Freon</v>
      </c>
      <c r="C594" s="0" t="str">
        <f aca="false">iMind!R594</f>
        <v>Refrigerants</v>
      </c>
      <c r="D594" s="0" t="str">
        <f aca="false">IF(J594&lt;&gt;"","//"&amp;_xlfn.TEXTJOIN("//",1,F594:I594), IF(I594&lt;&gt;"","//"&amp;_xlfn.TEXTJOIN("//",1,F594:H594), IF(H594&lt;&gt;"","//"&amp;_xlfn.TEXTJOIN("//",1,F594:G594), IF(G594&lt;&gt;"","//"&amp;F594, "//"))))</f>
        <v>//Products//Technical and Occupational Products//Refrigerants</v>
      </c>
      <c r="E594" s="0" t="str">
        <f aca="false">iMind!H594</f>
        <v>10000-10002-10065-10581</v>
      </c>
      <c r="F594" s="5" t="str">
        <f aca="false">LOOKUP(VALUE(LEFT(iMind!H594,SEARCH("-",iMind!H594,1)-1)),$A$2:$A$1125,$B$2:$B$1125)</f>
        <v>Products</v>
      </c>
      <c r="G594" s="5" t="str">
        <f aca="false">IF(MID(iMind!H594,SEARCH("-",iMind!H594,1)+1,5)&lt;&gt;"",LOOKUP(VALUE(MID(iMind!H594,SEARCH("-",iMind!H594,1)+1,5)),$A$2:$A$1125,$B$2:$B$1125),"")</f>
        <v>Technical and Occupational Products</v>
      </c>
      <c r="H594" s="3" t="str">
        <f aca="false">IF(MID(iMind!H594,5*2+2+1,5)&lt;&gt;"",LOOKUP(VALUE(MID(iMind!H594,5*2+2+1,5)),$A$2:$A$1125,$B$2:$B$1125),"")</f>
        <v>Refrigerants</v>
      </c>
      <c r="I594" s="3" t="str">
        <f aca="false">IF(MID(iMind!H594,5*3+3+1,5)&lt;&gt;"",LOOKUP(VALUE(MID(iMind!H594,5*3+3+1,5)),$A$2:$A$1125,$B$2:$B$1125),"")</f>
        <v>Unknown</v>
      </c>
      <c r="J594" s="3" t="str">
        <f aca="false">IF(MID(iMind!H594,5*4+4+1,5)&lt;&gt;"",LOOKUP(VALUE(MID(iMind!H594,5*4+4+1,5)),$A$2:$A$1125,$B$2:$B$1125),"")</f>
        <v/>
      </c>
      <c r="K594" s="0" t="n">
        <f aca="false">IF(J594&lt;&gt;"",5, IF(I594&lt;&gt;"",4, IF(H594&lt;&gt;"",3, IF(G594&lt;&gt;"",2, IF(F594&lt;&gt;"",1, 0)))))</f>
        <v>4</v>
      </c>
      <c r="L594" s="0" t="n">
        <v>0</v>
      </c>
      <c r="M594" s="6" t="n">
        <f aca="false">iMind!D594</f>
        <v>1</v>
      </c>
    </row>
    <row r="595" customFormat="false" ht="12.8" hidden="false" customHeight="false" outlineLevel="0" collapsed="false">
      <c r="A595" s="4" t="n">
        <f aca="false">iMind!A595</f>
        <v>10582</v>
      </c>
      <c r="B595" s="0" t="str">
        <f aca="false">iMind!B595</f>
        <v>Ammonia</v>
      </c>
      <c r="C595" s="0" t="str">
        <f aca="false">iMind!R595</f>
        <v>Refrigerants</v>
      </c>
      <c r="D595" s="0" t="str">
        <f aca="false">IF(J595&lt;&gt;"","//"&amp;_xlfn.TEXTJOIN("//",1,F595:I595), IF(I595&lt;&gt;"","//"&amp;_xlfn.TEXTJOIN("//",1,F595:H595), IF(H595&lt;&gt;"","//"&amp;_xlfn.TEXTJOIN("//",1,F595:G595), IF(G595&lt;&gt;"","//"&amp;F595, "//"))))</f>
        <v>//Products//Technical and Occupational Products//Refrigerants</v>
      </c>
      <c r="E595" s="0" t="str">
        <f aca="false">iMind!H595</f>
        <v>10000-10002-10065-10582</v>
      </c>
      <c r="F595" s="5" t="str">
        <f aca="false">LOOKUP(VALUE(LEFT(iMind!H595,SEARCH("-",iMind!H595,1)-1)),$A$2:$A$1125,$B$2:$B$1125)</f>
        <v>Products</v>
      </c>
      <c r="G595" s="5" t="str">
        <f aca="false">IF(MID(iMind!H595,SEARCH("-",iMind!H595,1)+1,5)&lt;&gt;"",LOOKUP(VALUE(MID(iMind!H595,SEARCH("-",iMind!H595,1)+1,5)),$A$2:$A$1125,$B$2:$B$1125),"")</f>
        <v>Technical and Occupational Products</v>
      </c>
      <c r="H595" s="3" t="str">
        <f aca="false">IF(MID(iMind!H595,5*2+2+1,5)&lt;&gt;"",LOOKUP(VALUE(MID(iMind!H595,5*2+2+1,5)),$A$2:$A$1125,$B$2:$B$1125),"")</f>
        <v>Refrigerants</v>
      </c>
      <c r="I595" s="3" t="str">
        <f aca="false">IF(MID(iMind!H595,5*3+3+1,5)&lt;&gt;"",LOOKUP(VALUE(MID(iMind!H595,5*3+3+1,5)),$A$2:$A$1125,$B$2:$B$1125),"")</f>
        <v>Unknown</v>
      </c>
      <c r="J595" s="3" t="str">
        <f aca="false">IF(MID(iMind!H595,5*4+4+1,5)&lt;&gt;"",LOOKUP(VALUE(MID(iMind!H595,5*4+4+1,5)),$A$2:$A$1125,$B$2:$B$1125),"")</f>
        <v/>
      </c>
      <c r="K595" s="0" t="n">
        <f aca="false">IF(J595&lt;&gt;"",5, IF(I595&lt;&gt;"",4, IF(H595&lt;&gt;"",3, IF(G595&lt;&gt;"",2, IF(F595&lt;&gt;"",1, 0)))))</f>
        <v>4</v>
      </c>
      <c r="L595" s="0" t="n">
        <v>0</v>
      </c>
      <c r="M595" s="6" t="n">
        <f aca="false">iMind!D595</f>
        <v>1</v>
      </c>
    </row>
    <row r="596" customFormat="false" ht="12.8" hidden="false" customHeight="false" outlineLevel="0" collapsed="false">
      <c r="A596" s="4" t="n">
        <f aca="false">iMind!A596</f>
        <v>10583</v>
      </c>
      <c r="B596" s="0" t="str">
        <f aca="false">iMind!B596</f>
        <v>Carbon monoxide</v>
      </c>
      <c r="C596" s="0" t="str">
        <f aca="false">iMind!R596</f>
        <v>Refrigerants</v>
      </c>
      <c r="D596" s="0" t="str">
        <f aca="false">IF(J596&lt;&gt;"","//"&amp;_xlfn.TEXTJOIN("//",1,F596:I596), IF(I596&lt;&gt;"","//"&amp;_xlfn.TEXTJOIN("//",1,F596:H596), IF(H596&lt;&gt;"","//"&amp;_xlfn.TEXTJOIN("//",1,F596:G596), IF(G596&lt;&gt;"","//"&amp;F596, "//"))))</f>
        <v>//Products//Technical and Occupational Products//Refrigerants</v>
      </c>
      <c r="E596" s="0" t="str">
        <f aca="false">iMind!H596</f>
        <v>10000-10002-10065-10583</v>
      </c>
      <c r="F596" s="5" t="str">
        <f aca="false">LOOKUP(VALUE(LEFT(iMind!H596,SEARCH("-",iMind!H596,1)-1)),$A$2:$A$1125,$B$2:$B$1125)</f>
        <v>Products</v>
      </c>
      <c r="G596" s="5" t="str">
        <f aca="false">IF(MID(iMind!H596,SEARCH("-",iMind!H596,1)+1,5)&lt;&gt;"",LOOKUP(VALUE(MID(iMind!H596,SEARCH("-",iMind!H596,1)+1,5)),$A$2:$A$1125,$B$2:$B$1125),"")</f>
        <v>Technical and Occupational Products</v>
      </c>
      <c r="H596" s="3" t="str">
        <f aca="false">IF(MID(iMind!H596,5*2+2+1,5)&lt;&gt;"",LOOKUP(VALUE(MID(iMind!H596,5*2+2+1,5)),$A$2:$A$1125,$B$2:$B$1125),"")</f>
        <v>Refrigerants</v>
      </c>
      <c r="I596" s="3" t="str">
        <f aca="false">IF(MID(iMind!H596,5*3+3+1,5)&lt;&gt;"",LOOKUP(VALUE(MID(iMind!H596,5*3+3+1,5)),$A$2:$A$1125,$B$2:$B$1125),"")</f>
        <v>Unknown</v>
      </c>
      <c r="J596" s="3" t="str">
        <f aca="false">IF(MID(iMind!H596,5*4+4+1,5)&lt;&gt;"",LOOKUP(VALUE(MID(iMind!H596,5*4+4+1,5)),$A$2:$A$1125,$B$2:$B$1125),"")</f>
        <v/>
      </c>
      <c r="K596" s="0" t="n">
        <f aca="false">IF(J596&lt;&gt;"",5, IF(I596&lt;&gt;"",4, IF(H596&lt;&gt;"",3, IF(G596&lt;&gt;"",2, IF(F596&lt;&gt;"",1, 0)))))</f>
        <v>4</v>
      </c>
      <c r="L596" s="0" t="n">
        <v>0</v>
      </c>
      <c r="M596" s="6" t="n">
        <f aca="false">iMind!D596</f>
        <v>1</v>
      </c>
    </row>
    <row r="597" customFormat="false" ht="12.8" hidden="false" customHeight="false" outlineLevel="0" collapsed="false">
      <c r="A597" s="4" t="n">
        <f aca="false">iMind!A597</f>
        <v>10584</v>
      </c>
      <c r="B597" s="0" t="str">
        <f aca="false">iMind!B597</f>
        <v>Glycol</v>
      </c>
      <c r="C597" s="0" t="str">
        <f aca="false">iMind!R597</f>
        <v>Refrigerants</v>
      </c>
      <c r="D597" s="0" t="str">
        <f aca="false">IF(J597&lt;&gt;"","//"&amp;_xlfn.TEXTJOIN("//",1,F597:I597), IF(I597&lt;&gt;"","//"&amp;_xlfn.TEXTJOIN("//",1,F597:H597), IF(H597&lt;&gt;"","//"&amp;_xlfn.TEXTJOIN("//",1,F597:G597), IF(G597&lt;&gt;"","//"&amp;F597, "//"))))</f>
        <v>//Products//Technical and Occupational Products//Refrigerants</v>
      </c>
      <c r="E597" s="0" t="str">
        <f aca="false">iMind!H597</f>
        <v>10000-10002-10065-10584</v>
      </c>
      <c r="F597" s="5" t="str">
        <f aca="false">LOOKUP(VALUE(LEFT(iMind!H597,SEARCH("-",iMind!H597,1)-1)),$A$2:$A$1125,$B$2:$B$1125)</f>
        <v>Products</v>
      </c>
      <c r="G597" s="5" t="str">
        <f aca="false">IF(MID(iMind!H597,SEARCH("-",iMind!H597,1)+1,5)&lt;&gt;"",LOOKUP(VALUE(MID(iMind!H597,SEARCH("-",iMind!H597,1)+1,5)),$A$2:$A$1125,$B$2:$B$1125),"")</f>
        <v>Technical and Occupational Products</v>
      </c>
      <c r="H597" s="3" t="str">
        <f aca="false">IF(MID(iMind!H597,5*2+2+1,5)&lt;&gt;"",LOOKUP(VALUE(MID(iMind!H597,5*2+2+1,5)),$A$2:$A$1125,$B$2:$B$1125),"")</f>
        <v>Refrigerants</v>
      </c>
      <c r="I597" s="3" t="str">
        <f aca="false">IF(MID(iMind!H597,5*3+3+1,5)&lt;&gt;"",LOOKUP(VALUE(MID(iMind!H597,5*3+3+1,5)),$A$2:$A$1125,$B$2:$B$1125),"")</f>
        <v>Unknown</v>
      </c>
      <c r="J597" s="3" t="str">
        <f aca="false">IF(MID(iMind!H597,5*4+4+1,5)&lt;&gt;"",LOOKUP(VALUE(MID(iMind!H597,5*4+4+1,5)),$A$2:$A$1125,$B$2:$B$1125),"")</f>
        <v/>
      </c>
      <c r="K597" s="0" t="n">
        <f aca="false">IF(J597&lt;&gt;"",5, IF(I597&lt;&gt;"",4, IF(H597&lt;&gt;"",3, IF(G597&lt;&gt;"",2, IF(F597&lt;&gt;"",1, 0)))))</f>
        <v>4</v>
      </c>
      <c r="L597" s="0" t="n">
        <v>0</v>
      </c>
      <c r="M597" s="6" t="n">
        <f aca="false">iMind!D597</f>
        <v>1</v>
      </c>
    </row>
    <row r="598" customFormat="false" ht="12.8" hidden="false" customHeight="false" outlineLevel="0" collapsed="false">
      <c r="A598" s="4" t="n">
        <f aca="false">iMind!A598</f>
        <v>10585</v>
      </c>
      <c r="B598" s="0" t="str">
        <f aca="false">iMind!B598</f>
        <v>Liquid nitrogen</v>
      </c>
      <c r="C598" s="0" t="str">
        <f aca="false">iMind!R598</f>
        <v>Refrigerants</v>
      </c>
      <c r="D598" s="0" t="str">
        <f aca="false">IF(J598&lt;&gt;"","//"&amp;_xlfn.TEXTJOIN("//",1,F598:I598), IF(I598&lt;&gt;"","//"&amp;_xlfn.TEXTJOIN("//",1,F598:H598), IF(H598&lt;&gt;"","//"&amp;_xlfn.TEXTJOIN("//",1,F598:G598), IF(G598&lt;&gt;"","//"&amp;F598, "//"))))</f>
        <v>//Products//Technical and Occupational Products//Refrigerants</v>
      </c>
      <c r="E598" s="0" t="str">
        <f aca="false">iMind!H598</f>
        <v>10000-10002-10065-10585</v>
      </c>
      <c r="F598" s="5" t="str">
        <f aca="false">LOOKUP(VALUE(LEFT(iMind!H598,SEARCH("-",iMind!H598,1)-1)),$A$2:$A$1125,$B$2:$B$1125)</f>
        <v>Products</v>
      </c>
      <c r="G598" s="5" t="str">
        <f aca="false">IF(MID(iMind!H598,SEARCH("-",iMind!H598,1)+1,5)&lt;&gt;"",LOOKUP(VALUE(MID(iMind!H598,SEARCH("-",iMind!H598,1)+1,5)),$A$2:$A$1125,$B$2:$B$1125),"")</f>
        <v>Technical and Occupational Products</v>
      </c>
      <c r="H598" s="3" t="str">
        <f aca="false">IF(MID(iMind!H598,5*2+2+1,5)&lt;&gt;"",LOOKUP(VALUE(MID(iMind!H598,5*2+2+1,5)),$A$2:$A$1125,$B$2:$B$1125),"")</f>
        <v>Refrigerants</v>
      </c>
      <c r="I598" s="3" t="str">
        <f aca="false">IF(MID(iMind!H598,5*3+3+1,5)&lt;&gt;"",LOOKUP(VALUE(MID(iMind!H598,5*3+3+1,5)),$A$2:$A$1125,$B$2:$B$1125),"")</f>
        <v>Liquid nitrogen</v>
      </c>
      <c r="J598" s="3" t="str">
        <f aca="false">IF(MID(iMind!H598,5*4+4+1,5)&lt;&gt;"",LOOKUP(VALUE(MID(iMind!H598,5*4+4+1,5)),$A$2:$A$1125,$B$2:$B$1125),"")</f>
        <v/>
      </c>
      <c r="K598" s="0" t="n">
        <f aca="false">IF(J598&lt;&gt;"",5, IF(I598&lt;&gt;"",4, IF(H598&lt;&gt;"",3, IF(G598&lt;&gt;"",2, IF(F598&lt;&gt;"",1, 0)))))</f>
        <v>4</v>
      </c>
      <c r="L598" s="0" t="n">
        <v>0</v>
      </c>
      <c r="M598" s="6" t="n">
        <f aca="false">iMind!D598</f>
        <v>1</v>
      </c>
    </row>
    <row r="599" customFormat="false" ht="12.8" hidden="false" customHeight="false" outlineLevel="0" collapsed="false">
      <c r="A599" s="4" t="n">
        <f aca="false">iMind!A599</f>
        <v>10586</v>
      </c>
      <c r="B599" s="0" t="str">
        <f aca="false">iMind!B599</f>
        <v>Other</v>
      </c>
      <c r="C599" s="0" t="str">
        <f aca="false">iMind!R599</f>
        <v>Refrigerants</v>
      </c>
      <c r="D599" s="0" t="str">
        <f aca="false">IF(J599&lt;&gt;"","//"&amp;_xlfn.TEXTJOIN("//",1,F599:I599), IF(I599&lt;&gt;"","//"&amp;_xlfn.TEXTJOIN("//",1,F599:H599), IF(H599&lt;&gt;"","//"&amp;_xlfn.TEXTJOIN("//",1,F599:G599), IF(G599&lt;&gt;"","//"&amp;F599, "//"))))</f>
        <v>//Products//Technical and Occupational Products//Refrigerants</v>
      </c>
      <c r="E599" s="0" t="str">
        <f aca="false">iMind!H599</f>
        <v>10000-10002-10065-10586</v>
      </c>
      <c r="F599" s="5" t="str">
        <f aca="false">LOOKUP(VALUE(LEFT(iMind!H599,SEARCH("-",iMind!H599,1)-1)),$A$2:$A$1125,$B$2:$B$1125)</f>
        <v>Products</v>
      </c>
      <c r="G599" s="5" t="str">
        <f aca="false">IF(MID(iMind!H599,SEARCH("-",iMind!H599,1)+1,5)&lt;&gt;"",LOOKUP(VALUE(MID(iMind!H599,SEARCH("-",iMind!H599,1)+1,5)),$A$2:$A$1125,$B$2:$B$1125),"")</f>
        <v>Technical and Occupational Products</v>
      </c>
      <c r="H599" s="3" t="str">
        <f aca="false">IF(MID(iMind!H599,5*2+2+1,5)&lt;&gt;"",LOOKUP(VALUE(MID(iMind!H599,5*2+2+1,5)),$A$2:$A$1125,$B$2:$B$1125),"")</f>
        <v>Refrigerants</v>
      </c>
      <c r="I599" s="3" t="str">
        <f aca="false">IF(MID(iMind!H599,5*3+3+1,5)&lt;&gt;"",LOOKUP(VALUE(MID(iMind!H599,5*3+3+1,5)),$A$2:$A$1125,$B$2:$B$1125),"")</f>
        <v>Other</v>
      </c>
      <c r="J599" s="3" t="str">
        <f aca="false">IF(MID(iMind!H599,5*4+4+1,5)&lt;&gt;"",LOOKUP(VALUE(MID(iMind!H599,5*4+4+1,5)),$A$2:$A$1125,$B$2:$B$1125),"")</f>
        <v/>
      </c>
      <c r="K599" s="0" t="n">
        <f aca="false">IF(J599&lt;&gt;"",5, IF(I599&lt;&gt;"",4, IF(H599&lt;&gt;"",3, IF(G599&lt;&gt;"",2, IF(F599&lt;&gt;"",1, 0)))))</f>
        <v>4</v>
      </c>
      <c r="L599" s="0" t="n">
        <v>0</v>
      </c>
      <c r="M599" s="6" t="n">
        <f aca="false">iMind!D599</f>
        <v>1</v>
      </c>
    </row>
    <row r="600" customFormat="false" ht="12.8" hidden="false" customHeight="false" outlineLevel="0" collapsed="false">
      <c r="A600" s="4" t="n">
        <f aca="false">iMind!A600</f>
        <v>10587</v>
      </c>
      <c r="B600" s="0" t="str">
        <f aca="false">iMind!B600</f>
        <v>Unknown</v>
      </c>
      <c r="C600" s="0" t="str">
        <f aca="false">iMind!R600</f>
        <v>Refrigerants</v>
      </c>
      <c r="D600" s="0" t="str">
        <f aca="false">IF(J600&lt;&gt;"","//"&amp;_xlfn.TEXTJOIN("//",1,F600:I600), IF(I600&lt;&gt;"","//"&amp;_xlfn.TEXTJOIN("//",1,F600:H600), IF(H600&lt;&gt;"","//"&amp;_xlfn.TEXTJOIN("//",1,F600:G600), IF(G600&lt;&gt;"","//"&amp;F600, "//"))))</f>
        <v>//Products//Technical and Occupational Products//Refrigerants</v>
      </c>
      <c r="E600" s="0" t="str">
        <f aca="false">iMind!H600</f>
        <v>10000-10002-10065-10587</v>
      </c>
      <c r="F600" s="5" t="str">
        <f aca="false">LOOKUP(VALUE(LEFT(iMind!H600,SEARCH("-",iMind!H600,1)-1)),$A$2:$A$1125,$B$2:$B$1125)</f>
        <v>Products</v>
      </c>
      <c r="G600" s="5" t="str">
        <f aca="false">IF(MID(iMind!H600,SEARCH("-",iMind!H600,1)+1,5)&lt;&gt;"",LOOKUP(VALUE(MID(iMind!H600,SEARCH("-",iMind!H600,1)+1,5)),$A$2:$A$1125,$B$2:$B$1125),"")</f>
        <v>Technical and Occupational Products</v>
      </c>
      <c r="H600" s="3" t="str">
        <f aca="false">IF(MID(iMind!H600,5*2+2+1,5)&lt;&gt;"",LOOKUP(VALUE(MID(iMind!H600,5*2+2+1,5)),$A$2:$A$1125,$B$2:$B$1125),"")</f>
        <v>Refrigerants</v>
      </c>
      <c r="I600" s="3" t="str">
        <f aca="false">IF(MID(iMind!H600,5*3+3+1,5)&lt;&gt;"",LOOKUP(VALUE(MID(iMind!H600,5*3+3+1,5)),$A$2:$A$1125,$B$2:$B$1125),"")</f>
        <v>Unknown</v>
      </c>
      <c r="J600" s="3" t="str">
        <f aca="false">IF(MID(iMind!H600,5*4+4+1,5)&lt;&gt;"",LOOKUP(VALUE(MID(iMind!H600,5*4+4+1,5)),$A$2:$A$1125,$B$2:$B$1125),"")</f>
        <v/>
      </c>
      <c r="K600" s="0" t="n">
        <f aca="false">IF(J600&lt;&gt;"",5, IF(I600&lt;&gt;"",4, IF(H600&lt;&gt;"",3, IF(G600&lt;&gt;"",2, IF(F600&lt;&gt;"",1, 0)))))</f>
        <v>4</v>
      </c>
      <c r="L600" s="0" t="n">
        <v>0</v>
      </c>
      <c r="M600" s="6" t="n">
        <f aca="false">iMind!D600</f>
        <v>1</v>
      </c>
    </row>
    <row r="601" customFormat="false" ht="12.8" hidden="false" customHeight="false" outlineLevel="0" collapsed="false">
      <c r="A601" s="4" t="n">
        <f aca="false">iMind!A601</f>
        <v>10588</v>
      </c>
      <c r="B601" s="0" t="str">
        <f aca="false">iMind!B601</f>
        <v>Calcium carbide (Acetylene gas)</v>
      </c>
      <c r="C601" s="0" t="str">
        <f aca="false">iMind!R601</f>
        <v>Ripen gas</v>
      </c>
      <c r="D601" s="0" t="str">
        <f aca="false">IF(J601&lt;&gt;"","//"&amp;_xlfn.TEXTJOIN("//",1,F601:I601), IF(I601&lt;&gt;"","//"&amp;_xlfn.TEXTJOIN("//",1,F601:H601), IF(H601&lt;&gt;"","//"&amp;_xlfn.TEXTJOIN("//",1,F601:G601), IF(G601&lt;&gt;"","//"&amp;F601, "//"))))</f>
        <v>//Products//Technical and Occupational Products//Ripen gas</v>
      </c>
      <c r="E601" s="0" t="str">
        <f aca="false">iMind!H601</f>
        <v>10000-10002-10066-10588</v>
      </c>
      <c r="F601" s="5" t="str">
        <f aca="false">LOOKUP(VALUE(LEFT(iMind!H601,SEARCH("-",iMind!H601,1)-1)),$A$2:$A$1125,$B$2:$B$1125)</f>
        <v>Products</v>
      </c>
      <c r="G601" s="5" t="str">
        <f aca="false">IF(MID(iMind!H601,SEARCH("-",iMind!H601,1)+1,5)&lt;&gt;"",LOOKUP(VALUE(MID(iMind!H601,SEARCH("-",iMind!H601,1)+1,5)),$A$2:$A$1125,$B$2:$B$1125),"")</f>
        <v>Technical and Occupational Products</v>
      </c>
      <c r="H601" s="3" t="str">
        <f aca="false">IF(MID(iMind!H601,5*2+2+1,5)&lt;&gt;"",LOOKUP(VALUE(MID(iMind!H601,5*2+2+1,5)),$A$2:$A$1125,$B$2:$B$1125),"")</f>
        <v>Ripen gas</v>
      </c>
      <c r="I601" s="3" t="str">
        <f aca="false">IF(MID(iMind!H601,5*3+3+1,5)&lt;&gt;"",LOOKUP(VALUE(MID(iMind!H601,5*3+3+1,5)),$A$2:$A$1125,$B$2:$B$1125),"")</f>
        <v>Calcium carbide (Acetylene gas)</v>
      </c>
      <c r="J601" s="3" t="str">
        <f aca="false">IF(MID(iMind!H601,5*4+4+1,5)&lt;&gt;"",LOOKUP(VALUE(MID(iMind!H601,5*4+4+1,5)),$A$2:$A$1125,$B$2:$B$1125),"")</f>
        <v/>
      </c>
      <c r="K601" s="0" t="n">
        <f aca="false">IF(J601&lt;&gt;"",5, IF(I601&lt;&gt;"",4, IF(H601&lt;&gt;"",3, IF(G601&lt;&gt;"",2, IF(F601&lt;&gt;"",1, 0)))))</f>
        <v>4</v>
      </c>
      <c r="L601" s="0" t="n">
        <v>0</v>
      </c>
      <c r="M601" s="6" t="n">
        <f aca="false">iMind!D601</f>
        <v>1</v>
      </c>
    </row>
    <row r="602" customFormat="false" ht="12.8" hidden="false" customHeight="false" outlineLevel="0" collapsed="false">
      <c r="A602" s="4" t="n">
        <f aca="false">iMind!A602</f>
        <v>10589</v>
      </c>
      <c r="B602" s="0" t="str">
        <f aca="false">iMind!B602</f>
        <v>Hydrocarbon</v>
      </c>
      <c r="C602" s="0" t="str">
        <f aca="false">iMind!R602</f>
        <v>Rust Preventive</v>
      </c>
      <c r="D602" s="0" t="str">
        <f aca="false">IF(J602&lt;&gt;"","//"&amp;_xlfn.TEXTJOIN("//",1,F602:I602), IF(I602&lt;&gt;"","//"&amp;_xlfn.TEXTJOIN("//",1,F602:H602), IF(H602&lt;&gt;"","//"&amp;_xlfn.TEXTJOIN("//",1,F602:G602), IF(G602&lt;&gt;"","//"&amp;F602, "//"))))</f>
        <v>//Products//Technical and Occupational Products//Rust Preventive</v>
      </c>
      <c r="E602" s="0" t="str">
        <f aca="false">iMind!H602</f>
        <v>10000-10002-10067-10589</v>
      </c>
      <c r="F602" s="5" t="str">
        <f aca="false">LOOKUP(VALUE(LEFT(iMind!H602,SEARCH("-",iMind!H602,1)-1)),$A$2:$A$1125,$B$2:$B$1125)</f>
        <v>Products</v>
      </c>
      <c r="G602" s="5" t="str">
        <f aca="false">IF(MID(iMind!H602,SEARCH("-",iMind!H602,1)+1,5)&lt;&gt;"",LOOKUP(VALUE(MID(iMind!H602,SEARCH("-",iMind!H602,1)+1,5)),$A$2:$A$1125,$B$2:$B$1125),"")</f>
        <v>Technical and Occupational Products</v>
      </c>
      <c r="H602" s="3" t="str">
        <f aca="false">IF(MID(iMind!H602,5*2+2+1,5)&lt;&gt;"",LOOKUP(VALUE(MID(iMind!H602,5*2+2+1,5)),$A$2:$A$1125,$B$2:$B$1125),"")</f>
        <v>Rust Preventive</v>
      </c>
      <c r="I602" s="3" t="str">
        <f aca="false">IF(MID(iMind!H602,5*3+3+1,5)&lt;&gt;"",LOOKUP(VALUE(MID(iMind!H602,5*3+3+1,5)),$A$2:$A$1125,$B$2:$B$1125),"")</f>
        <v>Hydrocarbon</v>
      </c>
      <c r="J602" s="3" t="str">
        <f aca="false">IF(MID(iMind!H602,5*4+4+1,5)&lt;&gt;"",LOOKUP(VALUE(MID(iMind!H602,5*4+4+1,5)),$A$2:$A$1125,$B$2:$B$1125),"")</f>
        <v/>
      </c>
      <c r="K602" s="0" t="n">
        <f aca="false">IF(J602&lt;&gt;"",5, IF(I602&lt;&gt;"",4, IF(H602&lt;&gt;"",3, IF(G602&lt;&gt;"",2, IF(F602&lt;&gt;"",1, 0)))))</f>
        <v>4</v>
      </c>
      <c r="L602" s="0" t="n">
        <v>0</v>
      </c>
      <c r="M602" s="6" t="n">
        <f aca="false">iMind!D602</f>
        <v>1</v>
      </c>
    </row>
    <row r="603" customFormat="false" ht="12.8" hidden="false" customHeight="false" outlineLevel="0" collapsed="false">
      <c r="A603" s="4" t="n">
        <f aca="false">iMind!A603</f>
        <v>10590</v>
      </c>
      <c r="B603" s="0" t="str">
        <f aca="false">iMind!B603</f>
        <v>Other</v>
      </c>
      <c r="C603" s="0" t="str">
        <f aca="false">iMind!R603</f>
        <v>Rust Preventive</v>
      </c>
      <c r="D603" s="0" t="str">
        <f aca="false">IF(J603&lt;&gt;"","//"&amp;_xlfn.TEXTJOIN("//",1,F603:I603), IF(I603&lt;&gt;"","//"&amp;_xlfn.TEXTJOIN("//",1,F603:H603), IF(H603&lt;&gt;"","//"&amp;_xlfn.TEXTJOIN("//",1,F603:G603), IF(G603&lt;&gt;"","//"&amp;F603, "//"))))</f>
        <v>//Products//Technical and Occupational Products//Rust Preventive</v>
      </c>
      <c r="E603" s="0" t="str">
        <f aca="false">iMind!H603</f>
        <v>10000-10002-10067-10590</v>
      </c>
      <c r="F603" s="5" t="str">
        <f aca="false">LOOKUP(VALUE(LEFT(iMind!H603,SEARCH("-",iMind!H603,1)-1)),$A$2:$A$1125,$B$2:$B$1125)</f>
        <v>Products</v>
      </c>
      <c r="G603" s="5" t="str">
        <f aca="false">IF(MID(iMind!H603,SEARCH("-",iMind!H603,1)+1,5)&lt;&gt;"",LOOKUP(VALUE(MID(iMind!H603,SEARCH("-",iMind!H603,1)+1,5)),$A$2:$A$1125,$B$2:$B$1125),"")</f>
        <v>Technical and Occupational Products</v>
      </c>
      <c r="H603" s="3" t="str">
        <f aca="false">IF(MID(iMind!H603,5*2+2+1,5)&lt;&gt;"",LOOKUP(VALUE(MID(iMind!H603,5*2+2+1,5)),$A$2:$A$1125,$B$2:$B$1125),"")</f>
        <v>Rust Preventive</v>
      </c>
      <c r="I603" s="3" t="str">
        <f aca="false">IF(MID(iMind!H603,5*3+3+1,5)&lt;&gt;"",LOOKUP(VALUE(MID(iMind!H603,5*3+3+1,5)),$A$2:$A$1125,$B$2:$B$1125),"")</f>
        <v>Other</v>
      </c>
      <c r="J603" s="3" t="str">
        <f aca="false">IF(MID(iMind!H603,5*4+4+1,5)&lt;&gt;"",LOOKUP(VALUE(MID(iMind!H603,5*4+4+1,5)),$A$2:$A$1125,$B$2:$B$1125),"")</f>
        <v/>
      </c>
      <c r="K603" s="0" t="n">
        <f aca="false">IF(J603&lt;&gt;"",5, IF(I603&lt;&gt;"",4, IF(H603&lt;&gt;"",3, IF(G603&lt;&gt;"",2, IF(F603&lt;&gt;"",1, 0)))))</f>
        <v>4</v>
      </c>
      <c r="L603" s="0" t="n">
        <v>0</v>
      </c>
      <c r="M603" s="6" t="n">
        <f aca="false">iMind!D603</f>
        <v>1</v>
      </c>
    </row>
    <row r="604" customFormat="false" ht="12.8" hidden="false" customHeight="false" outlineLevel="0" collapsed="false">
      <c r="A604" s="4" t="n">
        <f aca="false">iMind!A604</f>
        <v>10591</v>
      </c>
      <c r="B604" s="0" t="str">
        <f aca="false">iMind!B604</f>
        <v>Phosphoric acid/ Hydrochloric acid</v>
      </c>
      <c r="C604" s="0" t="str">
        <f aca="false">iMind!R604</f>
        <v>Rust Remover</v>
      </c>
      <c r="D604" s="0" t="str">
        <f aca="false">IF(J604&lt;&gt;"","//"&amp;_xlfn.TEXTJOIN("//",1,F604:I604), IF(I604&lt;&gt;"","//"&amp;_xlfn.TEXTJOIN("//",1,F604:H604), IF(H604&lt;&gt;"","//"&amp;_xlfn.TEXTJOIN("//",1,F604:G604), IF(G604&lt;&gt;"","//"&amp;F604, "//"))))</f>
        <v>//Products//Technical and Occupational Products//Rust Remover</v>
      </c>
      <c r="E604" s="0" t="str">
        <f aca="false">iMind!H604</f>
        <v>10000-10002-10068-10591</v>
      </c>
      <c r="F604" s="5" t="str">
        <f aca="false">LOOKUP(VALUE(LEFT(iMind!H604,SEARCH("-",iMind!H604,1)-1)),$A$2:$A$1125,$B$2:$B$1125)</f>
        <v>Products</v>
      </c>
      <c r="G604" s="5" t="str">
        <f aca="false">IF(MID(iMind!H604,SEARCH("-",iMind!H604,1)+1,5)&lt;&gt;"",LOOKUP(VALUE(MID(iMind!H604,SEARCH("-",iMind!H604,1)+1,5)),$A$2:$A$1125,$B$2:$B$1125),"")</f>
        <v>Technical and Occupational Products</v>
      </c>
      <c r="H604" s="3" t="str">
        <f aca="false">IF(MID(iMind!H604,5*2+2+1,5)&lt;&gt;"",LOOKUP(VALUE(MID(iMind!H604,5*2+2+1,5)),$A$2:$A$1125,$B$2:$B$1125),"")</f>
        <v>Rust Remover</v>
      </c>
      <c r="I604" s="3" t="str">
        <f aca="false">IF(MID(iMind!H604,5*3+3+1,5)&lt;&gt;"",LOOKUP(VALUE(MID(iMind!H604,5*3+3+1,5)),$A$2:$A$1125,$B$2:$B$1125),"")</f>
        <v>Phosphoric acid/ Hydrochloric acid</v>
      </c>
      <c r="J604" s="3" t="str">
        <f aca="false">IF(MID(iMind!H604,5*4+4+1,5)&lt;&gt;"",LOOKUP(VALUE(MID(iMind!H604,5*4+4+1,5)),$A$2:$A$1125,$B$2:$B$1125),"")</f>
        <v/>
      </c>
      <c r="K604" s="0" t="n">
        <f aca="false">IF(J604&lt;&gt;"",5, IF(I604&lt;&gt;"",4, IF(H604&lt;&gt;"",3, IF(G604&lt;&gt;"",2, IF(F604&lt;&gt;"",1, 0)))))</f>
        <v>4</v>
      </c>
      <c r="L604" s="0" t="n">
        <v>0</v>
      </c>
      <c r="M604" s="6" t="n">
        <f aca="false">iMind!D604</f>
        <v>1</v>
      </c>
    </row>
    <row r="605" customFormat="false" ht="12.8" hidden="false" customHeight="false" outlineLevel="0" collapsed="false">
      <c r="A605" s="4" t="n">
        <f aca="false">iMind!A605</f>
        <v>10592</v>
      </c>
      <c r="B605" s="0" t="str">
        <f aca="false">iMind!B605</f>
        <v>Hydrofluoric acid</v>
      </c>
      <c r="C605" s="0" t="str">
        <f aca="false">iMind!R605</f>
        <v>Rust Remover</v>
      </c>
      <c r="D605" s="0" t="str">
        <f aca="false">IF(J605&lt;&gt;"","//"&amp;_xlfn.TEXTJOIN("//",1,F605:I605), IF(I605&lt;&gt;"","//"&amp;_xlfn.TEXTJOIN("//",1,F605:H605), IF(H605&lt;&gt;"","//"&amp;_xlfn.TEXTJOIN("//",1,F605:G605), IF(G605&lt;&gt;"","//"&amp;F605, "//"))))</f>
        <v>//Products//Technical and Occupational Products//Rust Remover</v>
      </c>
      <c r="E605" s="0" t="str">
        <f aca="false">iMind!H605</f>
        <v>10000-10002-10068-10592</v>
      </c>
      <c r="F605" s="5" t="str">
        <f aca="false">LOOKUP(VALUE(LEFT(iMind!H605,SEARCH("-",iMind!H605,1)-1)),$A$2:$A$1125,$B$2:$B$1125)</f>
        <v>Products</v>
      </c>
      <c r="G605" s="5" t="str">
        <f aca="false">IF(MID(iMind!H605,SEARCH("-",iMind!H605,1)+1,5)&lt;&gt;"",LOOKUP(VALUE(MID(iMind!H605,SEARCH("-",iMind!H605,1)+1,5)),$A$2:$A$1125,$B$2:$B$1125),"")</f>
        <v>Technical and Occupational Products</v>
      </c>
      <c r="H605" s="3" t="str">
        <f aca="false">IF(MID(iMind!H605,5*2+2+1,5)&lt;&gt;"",LOOKUP(VALUE(MID(iMind!H605,5*2+2+1,5)),$A$2:$A$1125,$B$2:$B$1125),"")</f>
        <v>Rust Remover</v>
      </c>
      <c r="I605" s="3" t="str">
        <f aca="false">IF(MID(iMind!H605,5*3+3+1,5)&lt;&gt;"",LOOKUP(VALUE(MID(iMind!H605,5*3+3+1,5)),$A$2:$A$1125,$B$2:$B$1125),"")</f>
        <v>Hydrofluoric acid</v>
      </c>
      <c r="J605" s="3" t="str">
        <f aca="false">IF(MID(iMind!H605,5*4+4+1,5)&lt;&gt;"",LOOKUP(VALUE(MID(iMind!H605,5*4+4+1,5)),$A$2:$A$1125,$B$2:$B$1125),"")</f>
        <v/>
      </c>
      <c r="K605" s="0" t="n">
        <f aca="false">IF(J605&lt;&gt;"",5, IF(I605&lt;&gt;"",4, IF(H605&lt;&gt;"",3, IF(G605&lt;&gt;"",2, IF(F605&lt;&gt;"",1, 0)))))</f>
        <v>4</v>
      </c>
      <c r="L605" s="0" t="n">
        <v>0</v>
      </c>
      <c r="M605" s="6" t="n">
        <f aca="false">iMind!D605</f>
        <v>1</v>
      </c>
    </row>
    <row r="606" customFormat="false" ht="12.8" hidden="false" customHeight="false" outlineLevel="0" collapsed="false">
      <c r="A606" s="4" t="n">
        <f aca="false">iMind!A606</f>
        <v>10593</v>
      </c>
      <c r="B606" s="0" t="str">
        <f aca="false">iMind!B606</f>
        <v>Other</v>
      </c>
      <c r="C606" s="0" t="str">
        <f aca="false">iMind!R606</f>
        <v>Rust Remover</v>
      </c>
      <c r="D606" s="0" t="str">
        <f aca="false">IF(J606&lt;&gt;"","//"&amp;_xlfn.TEXTJOIN("//",1,F606:I606), IF(I606&lt;&gt;"","//"&amp;_xlfn.TEXTJOIN("//",1,F606:H606), IF(H606&lt;&gt;"","//"&amp;_xlfn.TEXTJOIN("//",1,F606:G606), IF(G606&lt;&gt;"","//"&amp;F606, "//"))))</f>
        <v>//Products//Technical and Occupational Products//Rust Remover</v>
      </c>
      <c r="E606" s="0" t="str">
        <f aca="false">iMind!H606</f>
        <v>10000-10002-10068-10593</v>
      </c>
      <c r="F606" s="5" t="str">
        <f aca="false">LOOKUP(VALUE(LEFT(iMind!H606,SEARCH("-",iMind!H606,1)-1)),$A$2:$A$1125,$B$2:$B$1125)</f>
        <v>Products</v>
      </c>
      <c r="G606" s="5" t="str">
        <f aca="false">IF(MID(iMind!H606,SEARCH("-",iMind!H606,1)+1,5)&lt;&gt;"",LOOKUP(VALUE(MID(iMind!H606,SEARCH("-",iMind!H606,1)+1,5)),$A$2:$A$1125,$B$2:$B$1125),"")</f>
        <v>Technical and Occupational Products</v>
      </c>
      <c r="H606" s="3" t="str">
        <f aca="false">IF(MID(iMind!H606,5*2+2+1,5)&lt;&gt;"",LOOKUP(VALUE(MID(iMind!H606,5*2+2+1,5)),$A$2:$A$1125,$B$2:$B$1125),"")</f>
        <v>Rust Remover</v>
      </c>
      <c r="I606" s="3" t="str">
        <f aca="false">IF(MID(iMind!H606,5*3+3+1,5)&lt;&gt;"",LOOKUP(VALUE(MID(iMind!H606,5*3+3+1,5)),$A$2:$A$1125,$B$2:$B$1125),"")</f>
        <v>Other</v>
      </c>
      <c r="J606" s="3" t="str">
        <f aca="false">IF(MID(iMind!H606,5*4+4+1,5)&lt;&gt;"",LOOKUP(VALUE(MID(iMind!H606,5*4+4+1,5)),$A$2:$A$1125,$B$2:$B$1125),"")</f>
        <v/>
      </c>
      <c r="K606" s="0" t="n">
        <f aca="false">IF(J606&lt;&gt;"",5, IF(I606&lt;&gt;"",4, IF(H606&lt;&gt;"",3, IF(G606&lt;&gt;"",2, IF(F606&lt;&gt;"",1, 0)))))</f>
        <v>4</v>
      </c>
      <c r="L606" s="0" t="n">
        <v>0</v>
      </c>
      <c r="M606" s="6" t="n">
        <f aca="false">iMind!D606</f>
        <v>1</v>
      </c>
    </row>
    <row r="607" customFormat="false" ht="12.8" hidden="false" customHeight="false" outlineLevel="0" collapsed="false">
      <c r="A607" s="4" t="n">
        <f aca="false">iMind!A607</f>
        <v>10594</v>
      </c>
      <c r="B607" s="0" t="str">
        <f aca="false">iMind!B607</f>
        <v>Unknown</v>
      </c>
      <c r="C607" s="0" t="str">
        <f aca="false">iMind!R607</f>
        <v>Rust Remover</v>
      </c>
      <c r="D607" s="0" t="str">
        <f aca="false">IF(J607&lt;&gt;"","//"&amp;_xlfn.TEXTJOIN("//",1,F607:I607), IF(I607&lt;&gt;"","//"&amp;_xlfn.TEXTJOIN("//",1,F607:H607), IF(H607&lt;&gt;"","//"&amp;_xlfn.TEXTJOIN("//",1,F607:G607), IF(G607&lt;&gt;"","//"&amp;F607, "//"))))</f>
        <v>//Products//Technical and Occupational Products//Rust Remover</v>
      </c>
      <c r="E607" s="0" t="str">
        <f aca="false">iMind!H607</f>
        <v>10000-10002-10068-10594</v>
      </c>
      <c r="F607" s="5" t="str">
        <f aca="false">LOOKUP(VALUE(LEFT(iMind!H607,SEARCH("-",iMind!H607,1)-1)),$A$2:$A$1125,$B$2:$B$1125)</f>
        <v>Products</v>
      </c>
      <c r="G607" s="5" t="str">
        <f aca="false">IF(MID(iMind!H607,SEARCH("-",iMind!H607,1)+1,5)&lt;&gt;"",LOOKUP(VALUE(MID(iMind!H607,SEARCH("-",iMind!H607,1)+1,5)),$A$2:$A$1125,$B$2:$B$1125),"")</f>
        <v>Technical and Occupational Products</v>
      </c>
      <c r="H607" s="3" t="str">
        <f aca="false">IF(MID(iMind!H607,5*2+2+1,5)&lt;&gt;"",LOOKUP(VALUE(MID(iMind!H607,5*2+2+1,5)),$A$2:$A$1125,$B$2:$B$1125),"")</f>
        <v>Rust Remover</v>
      </c>
      <c r="I607" s="3" t="str">
        <f aca="false">IF(MID(iMind!H607,5*3+3+1,5)&lt;&gt;"",LOOKUP(VALUE(MID(iMind!H607,5*3+3+1,5)),$A$2:$A$1125,$B$2:$B$1125),"")</f>
        <v>Unknown</v>
      </c>
      <c r="J607" s="3" t="str">
        <f aca="false">IF(MID(iMind!H607,5*4+4+1,5)&lt;&gt;"",LOOKUP(VALUE(MID(iMind!H607,5*4+4+1,5)),$A$2:$A$1125,$B$2:$B$1125),"")</f>
        <v/>
      </c>
      <c r="K607" s="0" t="n">
        <f aca="false">IF(J607&lt;&gt;"",5, IF(I607&lt;&gt;"",4, IF(H607&lt;&gt;"",3, IF(G607&lt;&gt;"",2, IF(F607&lt;&gt;"",1, 0)))))</f>
        <v>4</v>
      </c>
      <c r="L607" s="0" t="n">
        <v>0</v>
      </c>
      <c r="M607" s="6" t="n">
        <f aca="false">iMind!D607</f>
        <v>1</v>
      </c>
    </row>
    <row r="608" customFormat="false" ht="12.8" hidden="false" customHeight="false" outlineLevel="0" collapsed="false">
      <c r="A608" s="4" t="n">
        <f aca="false">iMind!A608</f>
        <v>10595</v>
      </c>
      <c r="B608" s="0" t="str">
        <f aca="false">iMind!B608</f>
        <v>Ammonium bifluoride</v>
      </c>
      <c r="C608" s="0" t="str">
        <f aca="false">iMind!R608</f>
        <v>Rust Remover</v>
      </c>
      <c r="D608" s="0" t="str">
        <f aca="false">IF(J608&lt;&gt;"","//"&amp;_xlfn.TEXTJOIN("//",1,F608:I608), IF(I608&lt;&gt;"","//"&amp;_xlfn.TEXTJOIN("//",1,F608:H608), IF(H608&lt;&gt;"","//"&amp;_xlfn.TEXTJOIN("//",1,F608:G608), IF(G608&lt;&gt;"","//"&amp;F608, "//"))))</f>
        <v>//Products//Technical and Occupational Products//Rust Remover</v>
      </c>
      <c r="E608" s="0" t="str">
        <f aca="false">iMind!H608</f>
        <v>10000-10002-10068-10595</v>
      </c>
      <c r="F608" s="5" t="str">
        <f aca="false">LOOKUP(VALUE(LEFT(iMind!H608,SEARCH("-",iMind!H608,1)-1)),$A$2:$A$1125,$B$2:$B$1125)</f>
        <v>Products</v>
      </c>
      <c r="G608" s="5" t="str">
        <f aca="false">IF(MID(iMind!H608,SEARCH("-",iMind!H608,1)+1,5)&lt;&gt;"",LOOKUP(VALUE(MID(iMind!H608,SEARCH("-",iMind!H608,1)+1,5)),$A$2:$A$1125,$B$2:$B$1125),"")</f>
        <v>Technical and Occupational Products</v>
      </c>
      <c r="H608" s="3" t="str">
        <f aca="false">IF(MID(iMind!H608,5*2+2+1,5)&lt;&gt;"",LOOKUP(VALUE(MID(iMind!H608,5*2+2+1,5)),$A$2:$A$1125,$B$2:$B$1125),"")</f>
        <v>Rust Remover</v>
      </c>
      <c r="I608" s="3" t="str">
        <f aca="false">IF(MID(iMind!H608,5*3+3+1,5)&lt;&gt;"",LOOKUP(VALUE(MID(iMind!H608,5*3+3+1,5)),$A$2:$A$1125,$B$2:$B$1125),"")</f>
        <v>Ammonium bifluoride</v>
      </c>
      <c r="J608" s="3" t="str">
        <f aca="false">IF(MID(iMind!H608,5*4+4+1,5)&lt;&gt;"",LOOKUP(VALUE(MID(iMind!H608,5*4+4+1,5)),$A$2:$A$1125,$B$2:$B$1125),"")</f>
        <v/>
      </c>
      <c r="K608" s="0" t="n">
        <f aca="false">IF(J608&lt;&gt;"",5, IF(I608&lt;&gt;"",4, IF(H608&lt;&gt;"",3, IF(G608&lt;&gt;"",2, IF(F608&lt;&gt;"",1, 0)))))</f>
        <v>4</v>
      </c>
      <c r="L608" s="0" t="n">
        <v>0</v>
      </c>
      <c r="M608" s="6" t="n">
        <f aca="false">iMind!D608</f>
        <v>1</v>
      </c>
    </row>
    <row r="609" customFormat="false" ht="12.8" hidden="false" customHeight="false" outlineLevel="0" collapsed="false">
      <c r="A609" s="4" t="n">
        <f aca="false">iMind!A609</f>
        <v>10596</v>
      </c>
      <c r="B609" s="0" t="str">
        <f aca="false">iMind!B609</f>
        <v>Detergent</v>
      </c>
      <c r="C609" s="0" t="str">
        <f aca="false">iMind!R609</f>
        <v>Rust Remover</v>
      </c>
      <c r="D609" s="0" t="str">
        <f aca="false">IF(J609&lt;&gt;"","//"&amp;_xlfn.TEXTJOIN("//",1,F609:I609), IF(I609&lt;&gt;"","//"&amp;_xlfn.TEXTJOIN("//",1,F609:H609), IF(H609&lt;&gt;"","//"&amp;_xlfn.TEXTJOIN("//",1,F609:G609), IF(G609&lt;&gt;"","//"&amp;F609, "//"))))</f>
        <v>//Products//Technical and Occupational Products//Rust Remover</v>
      </c>
      <c r="E609" s="0" t="str">
        <f aca="false">iMind!H609</f>
        <v>10000-10002-10068-10596</v>
      </c>
      <c r="F609" s="5" t="str">
        <f aca="false">LOOKUP(VALUE(LEFT(iMind!H609,SEARCH("-",iMind!H609,1)-1)),$A$2:$A$1125,$B$2:$B$1125)</f>
        <v>Products</v>
      </c>
      <c r="G609" s="5" t="str">
        <f aca="false">IF(MID(iMind!H609,SEARCH("-",iMind!H609,1)+1,5)&lt;&gt;"",LOOKUP(VALUE(MID(iMind!H609,SEARCH("-",iMind!H609,1)+1,5)),$A$2:$A$1125,$B$2:$B$1125),"")</f>
        <v>Technical and Occupational Products</v>
      </c>
      <c r="H609" s="3" t="str">
        <f aca="false">IF(MID(iMind!H609,5*2+2+1,5)&lt;&gt;"",LOOKUP(VALUE(MID(iMind!H609,5*2+2+1,5)),$A$2:$A$1125,$B$2:$B$1125),"")</f>
        <v>Rust Remover</v>
      </c>
      <c r="I609" s="3" t="str">
        <f aca="false">IF(MID(iMind!H609,5*3+3+1,5)&lt;&gt;"",LOOKUP(VALUE(MID(iMind!H609,5*3+3+1,5)),$A$2:$A$1125,$B$2:$B$1125),"")</f>
        <v>Detergent</v>
      </c>
      <c r="J609" s="3" t="str">
        <f aca="false">IF(MID(iMind!H609,5*4+4+1,5)&lt;&gt;"",LOOKUP(VALUE(MID(iMind!H609,5*4+4+1,5)),$A$2:$A$1125,$B$2:$B$1125),"")</f>
        <v/>
      </c>
      <c r="K609" s="0" t="n">
        <f aca="false">IF(J609&lt;&gt;"",5, IF(I609&lt;&gt;"",4, IF(H609&lt;&gt;"",3, IF(G609&lt;&gt;"",2, IF(F609&lt;&gt;"",1, 0)))))</f>
        <v>4</v>
      </c>
      <c r="L609" s="0" t="n">
        <v>0</v>
      </c>
      <c r="M609" s="6" t="n">
        <f aca="false">iMind!D609</f>
        <v>1</v>
      </c>
    </row>
    <row r="610" customFormat="false" ht="12.8" hidden="false" customHeight="false" outlineLevel="0" collapsed="false">
      <c r="A610" s="4" t="n">
        <f aca="false">iMind!A610</f>
        <v>10597</v>
      </c>
      <c r="B610" s="0" t="str">
        <f aca="false">iMind!B610</f>
        <v>Hydrocarbon</v>
      </c>
      <c r="C610" s="0" t="str">
        <f aca="false">iMind!R610</f>
        <v>Rust Remover</v>
      </c>
      <c r="D610" s="0" t="str">
        <f aca="false">IF(J610&lt;&gt;"","//"&amp;_xlfn.TEXTJOIN("//",1,F610:I610), IF(I610&lt;&gt;"","//"&amp;_xlfn.TEXTJOIN("//",1,F610:H610), IF(H610&lt;&gt;"","//"&amp;_xlfn.TEXTJOIN("//",1,F610:G610), IF(G610&lt;&gt;"","//"&amp;F610, "//"))))</f>
        <v>//Products//Technical and Occupational Products//Rust Remover</v>
      </c>
      <c r="E610" s="0" t="str">
        <f aca="false">iMind!H610</f>
        <v>10000-10002-10068-10597</v>
      </c>
      <c r="F610" s="5" t="str">
        <f aca="false">LOOKUP(VALUE(LEFT(iMind!H610,SEARCH("-",iMind!H610,1)-1)),$A$2:$A$1125,$B$2:$B$1125)</f>
        <v>Products</v>
      </c>
      <c r="G610" s="5" t="str">
        <f aca="false">IF(MID(iMind!H610,SEARCH("-",iMind!H610,1)+1,5)&lt;&gt;"",LOOKUP(VALUE(MID(iMind!H610,SEARCH("-",iMind!H610,1)+1,5)),$A$2:$A$1125,$B$2:$B$1125),"")</f>
        <v>Technical and Occupational Products</v>
      </c>
      <c r="H610" s="3" t="str">
        <f aca="false">IF(MID(iMind!H610,5*2+2+1,5)&lt;&gt;"",LOOKUP(VALUE(MID(iMind!H610,5*2+2+1,5)),$A$2:$A$1125,$B$2:$B$1125),"")</f>
        <v>Rust Remover</v>
      </c>
      <c r="I610" s="3" t="str">
        <f aca="false">IF(MID(iMind!H610,5*3+3+1,5)&lt;&gt;"",LOOKUP(VALUE(MID(iMind!H610,5*3+3+1,5)),$A$2:$A$1125,$B$2:$B$1125),"")</f>
        <v>Hydrocarbon</v>
      </c>
      <c r="J610" s="3" t="str">
        <f aca="false">IF(MID(iMind!H610,5*4+4+1,5)&lt;&gt;"",LOOKUP(VALUE(MID(iMind!H610,5*4+4+1,5)),$A$2:$A$1125,$B$2:$B$1125),"")</f>
        <v/>
      </c>
      <c r="K610" s="0" t="n">
        <f aca="false">IF(J610&lt;&gt;"",5, IF(I610&lt;&gt;"",4, IF(H610&lt;&gt;"",3, IF(G610&lt;&gt;"",2, IF(F610&lt;&gt;"",1, 0)))))</f>
        <v>4</v>
      </c>
      <c r="L610" s="0" t="n">
        <v>0</v>
      </c>
      <c r="M610" s="6" t="n">
        <f aca="false">iMind!D610</f>
        <v>1</v>
      </c>
    </row>
    <row r="611" customFormat="false" ht="12.8" hidden="false" customHeight="false" outlineLevel="0" collapsed="false">
      <c r="A611" s="4" t="n">
        <f aca="false">iMind!A611</f>
        <v>10598</v>
      </c>
      <c r="B611" s="0" t="str">
        <f aca="false">iMind!B611</f>
        <v>Acid formulation</v>
      </c>
      <c r="C611" s="0" t="str">
        <f aca="false">iMind!R611</f>
        <v>Silver/Gold polishing agents/ Metal cleaner</v>
      </c>
      <c r="D611" s="0" t="str">
        <f aca="false">IF(J611&lt;&gt;"","//"&amp;_xlfn.TEXTJOIN("//",1,F611:I611), IF(I611&lt;&gt;"","//"&amp;_xlfn.TEXTJOIN("//",1,F611:H611), IF(H611&lt;&gt;"","//"&amp;_xlfn.TEXTJOIN("//",1,F611:G611), IF(G611&lt;&gt;"","//"&amp;F611, "//"))))</f>
        <v>//Products//Technical and Occupational Products//Silver/Gold polishing agents/ Metal cleaner</v>
      </c>
      <c r="E611" s="0" t="str">
        <f aca="false">iMind!H611</f>
        <v>10000-10002-10069-10598</v>
      </c>
      <c r="F611" s="5" t="str">
        <f aca="false">LOOKUP(VALUE(LEFT(iMind!H611,SEARCH("-",iMind!H611,1)-1)),$A$2:$A$1125,$B$2:$B$1125)</f>
        <v>Products</v>
      </c>
      <c r="G611" s="5" t="str">
        <f aca="false">IF(MID(iMind!H611,SEARCH("-",iMind!H611,1)+1,5)&lt;&gt;"",LOOKUP(VALUE(MID(iMind!H611,SEARCH("-",iMind!H611,1)+1,5)),$A$2:$A$1125,$B$2:$B$1125),"")</f>
        <v>Technical and Occupational Products</v>
      </c>
      <c r="H611" s="3" t="str">
        <f aca="false">IF(MID(iMind!H611,5*2+2+1,5)&lt;&gt;"",LOOKUP(VALUE(MID(iMind!H611,5*2+2+1,5)),$A$2:$A$1125,$B$2:$B$1125),"")</f>
        <v>Silver/Gold polishing agents/ Metal cleaner</v>
      </c>
      <c r="I611" s="3" t="str">
        <f aca="false">IF(MID(iMind!H611,5*3+3+1,5)&lt;&gt;"",LOOKUP(VALUE(MID(iMind!H611,5*3+3+1,5)),$A$2:$A$1125,$B$2:$B$1125),"")</f>
        <v>Acid formulation</v>
      </c>
      <c r="J611" s="3" t="str">
        <f aca="false">IF(MID(iMind!H611,5*4+4+1,5)&lt;&gt;"",LOOKUP(VALUE(MID(iMind!H611,5*4+4+1,5)),$A$2:$A$1125,$B$2:$B$1125),"")</f>
        <v/>
      </c>
      <c r="K611" s="0" t="n">
        <f aca="false">IF(J611&lt;&gt;"",5, IF(I611&lt;&gt;"",4, IF(H611&lt;&gt;"",3, IF(G611&lt;&gt;"",2, IF(F611&lt;&gt;"",1, 0)))))</f>
        <v>4</v>
      </c>
      <c r="L611" s="0" t="n">
        <v>0</v>
      </c>
      <c r="M611" s="6" t="n">
        <f aca="false">iMind!D611</f>
        <v>1</v>
      </c>
    </row>
    <row r="612" customFormat="false" ht="12.8" hidden="false" customHeight="false" outlineLevel="0" collapsed="false">
      <c r="A612" s="4" t="n">
        <f aca="false">iMind!A612</f>
        <v>10599</v>
      </c>
      <c r="B612" s="0" t="str">
        <f aca="false">iMind!B612</f>
        <v>Cyanide solution</v>
      </c>
      <c r="C612" s="0" t="str">
        <f aca="false">iMind!R612</f>
        <v>Silver/Gold polishing agents/ Metal cleaner</v>
      </c>
      <c r="D612" s="0" t="str">
        <f aca="false">IF(J612&lt;&gt;"","//"&amp;_xlfn.TEXTJOIN("//",1,F612:I612), IF(I612&lt;&gt;"","//"&amp;_xlfn.TEXTJOIN("//",1,F612:H612), IF(H612&lt;&gt;"","//"&amp;_xlfn.TEXTJOIN("//",1,F612:G612), IF(G612&lt;&gt;"","//"&amp;F612, "//"))))</f>
        <v>//Products//Technical and Occupational Products//Silver/Gold polishing agents/ Metal cleaner</v>
      </c>
      <c r="E612" s="0" t="str">
        <f aca="false">iMind!H612</f>
        <v>10000-10002-10069-10599</v>
      </c>
      <c r="F612" s="5" t="str">
        <f aca="false">LOOKUP(VALUE(LEFT(iMind!H612,SEARCH("-",iMind!H612,1)-1)),$A$2:$A$1125,$B$2:$B$1125)</f>
        <v>Products</v>
      </c>
      <c r="G612" s="5" t="str">
        <f aca="false">IF(MID(iMind!H612,SEARCH("-",iMind!H612,1)+1,5)&lt;&gt;"",LOOKUP(VALUE(MID(iMind!H612,SEARCH("-",iMind!H612,1)+1,5)),$A$2:$A$1125,$B$2:$B$1125),"")</f>
        <v>Technical and Occupational Products</v>
      </c>
      <c r="H612" s="3" t="str">
        <f aca="false">IF(MID(iMind!H612,5*2+2+1,5)&lt;&gt;"",LOOKUP(VALUE(MID(iMind!H612,5*2+2+1,5)),$A$2:$A$1125,$B$2:$B$1125),"")</f>
        <v>Silver/Gold polishing agents/ Metal cleaner</v>
      </c>
      <c r="I612" s="3" t="str">
        <f aca="false">IF(MID(iMind!H612,5*3+3+1,5)&lt;&gt;"",LOOKUP(VALUE(MID(iMind!H612,5*3+3+1,5)),$A$2:$A$1125,$B$2:$B$1125),"")</f>
        <v>Cyanide solution</v>
      </c>
      <c r="J612" s="3" t="str">
        <f aca="false">IF(MID(iMind!H612,5*4+4+1,5)&lt;&gt;"",LOOKUP(VALUE(MID(iMind!H612,5*4+4+1,5)),$A$2:$A$1125,$B$2:$B$1125),"")</f>
        <v/>
      </c>
      <c r="K612" s="0" t="n">
        <f aca="false">IF(J612&lt;&gt;"",5, IF(I612&lt;&gt;"",4, IF(H612&lt;&gt;"",3, IF(G612&lt;&gt;"",2, IF(F612&lt;&gt;"",1, 0)))))</f>
        <v>4</v>
      </c>
      <c r="L612" s="0" t="n">
        <v>0</v>
      </c>
      <c r="M612" s="6" t="n">
        <f aca="false">iMind!D612</f>
        <v>1</v>
      </c>
    </row>
    <row r="613" customFormat="false" ht="12.8" hidden="false" customHeight="false" outlineLevel="0" collapsed="false">
      <c r="A613" s="4" t="n">
        <f aca="false">iMind!A613</f>
        <v>10600</v>
      </c>
      <c r="B613" s="0" t="str">
        <f aca="false">iMind!B613</f>
        <v>Detergent/ Irritants</v>
      </c>
      <c r="C613" s="0" t="str">
        <f aca="false">iMind!R613</f>
        <v>Silver/Gold polishing agents/ Metal cleaner</v>
      </c>
      <c r="D613" s="0" t="str">
        <f aca="false">IF(J613&lt;&gt;"","//"&amp;_xlfn.TEXTJOIN("//",1,F613:I613), IF(I613&lt;&gt;"","//"&amp;_xlfn.TEXTJOIN("//",1,F613:H613), IF(H613&lt;&gt;"","//"&amp;_xlfn.TEXTJOIN("//",1,F613:G613), IF(G613&lt;&gt;"","//"&amp;F613, "//"))))</f>
        <v>//Products//Technical and Occupational Products//Silver/Gold polishing agents/ Metal cleaner</v>
      </c>
      <c r="E613" s="0" t="str">
        <f aca="false">iMind!H613</f>
        <v>10000-10002-10069-10600</v>
      </c>
      <c r="F613" s="5" t="str">
        <f aca="false">LOOKUP(VALUE(LEFT(iMind!H613,SEARCH("-",iMind!H613,1)-1)),$A$2:$A$1125,$B$2:$B$1125)</f>
        <v>Products</v>
      </c>
      <c r="G613" s="5" t="str">
        <f aca="false">IF(MID(iMind!H613,SEARCH("-",iMind!H613,1)+1,5)&lt;&gt;"",LOOKUP(VALUE(MID(iMind!H613,SEARCH("-",iMind!H613,1)+1,5)),$A$2:$A$1125,$B$2:$B$1125),"")</f>
        <v>Technical and Occupational Products</v>
      </c>
      <c r="H613" s="3" t="str">
        <f aca="false">IF(MID(iMind!H613,5*2+2+1,5)&lt;&gt;"",LOOKUP(VALUE(MID(iMind!H613,5*2+2+1,5)),$A$2:$A$1125,$B$2:$B$1125),"")</f>
        <v>Silver/Gold polishing agents/ Metal cleaner</v>
      </c>
      <c r="I613" s="3" t="str">
        <f aca="false">IF(MID(iMind!H613,5*3+3+1,5)&lt;&gt;"",LOOKUP(VALUE(MID(iMind!H613,5*3+3+1,5)),$A$2:$A$1125,$B$2:$B$1125),"")</f>
        <v>Detergent/ Irritants</v>
      </c>
      <c r="J613" s="3" t="str">
        <f aca="false">IF(MID(iMind!H613,5*4+4+1,5)&lt;&gt;"",LOOKUP(VALUE(MID(iMind!H613,5*4+4+1,5)),$A$2:$A$1125,$B$2:$B$1125),"")</f>
        <v/>
      </c>
      <c r="K613" s="0" t="n">
        <f aca="false">IF(J613&lt;&gt;"",5, IF(I613&lt;&gt;"",4, IF(H613&lt;&gt;"",3, IF(G613&lt;&gt;"",2, IF(F613&lt;&gt;"",1, 0)))))</f>
        <v>4</v>
      </c>
      <c r="L613" s="0" t="n">
        <v>0</v>
      </c>
      <c r="M613" s="6" t="n">
        <f aca="false">iMind!D613</f>
        <v>1</v>
      </c>
    </row>
    <row r="614" customFormat="false" ht="12.8" hidden="false" customHeight="false" outlineLevel="0" collapsed="false">
      <c r="A614" s="4" t="n">
        <f aca="false">iMind!A614</f>
        <v>10601</v>
      </c>
      <c r="B614" s="0" t="str">
        <f aca="false">iMind!B614</f>
        <v>Hydrocarbons</v>
      </c>
      <c r="C614" s="0" t="str">
        <f aca="false">iMind!R614</f>
        <v>Silver/Gold polishing agents/ Metal cleaner</v>
      </c>
      <c r="D614" s="0" t="str">
        <f aca="false">IF(J614&lt;&gt;"","//"&amp;_xlfn.TEXTJOIN("//",1,F614:I614), IF(I614&lt;&gt;"","//"&amp;_xlfn.TEXTJOIN("//",1,F614:H614), IF(H614&lt;&gt;"","//"&amp;_xlfn.TEXTJOIN("//",1,F614:G614), IF(G614&lt;&gt;"","//"&amp;F614, "//"))))</f>
        <v>//Products//Technical and Occupational Products//Silver/Gold polishing agents/ Metal cleaner</v>
      </c>
      <c r="E614" s="0" t="str">
        <f aca="false">iMind!H614</f>
        <v>10000-10002-10069-10601</v>
      </c>
      <c r="F614" s="5" t="str">
        <f aca="false">LOOKUP(VALUE(LEFT(iMind!H614,SEARCH("-",iMind!H614,1)-1)),$A$2:$A$1125,$B$2:$B$1125)</f>
        <v>Products</v>
      </c>
      <c r="G614" s="5" t="str">
        <f aca="false">IF(MID(iMind!H614,SEARCH("-",iMind!H614,1)+1,5)&lt;&gt;"",LOOKUP(VALUE(MID(iMind!H614,SEARCH("-",iMind!H614,1)+1,5)),$A$2:$A$1125,$B$2:$B$1125),"")</f>
        <v>Technical and Occupational Products</v>
      </c>
      <c r="H614" s="3" t="str">
        <f aca="false">IF(MID(iMind!H614,5*2+2+1,5)&lt;&gt;"",LOOKUP(VALUE(MID(iMind!H614,5*2+2+1,5)),$A$2:$A$1125,$B$2:$B$1125),"")</f>
        <v>Silver/Gold polishing agents/ Metal cleaner</v>
      </c>
      <c r="I614" s="3" t="str">
        <f aca="false">IF(MID(iMind!H614,5*3+3+1,5)&lt;&gt;"",LOOKUP(VALUE(MID(iMind!H614,5*3+3+1,5)),$A$2:$A$1125,$B$2:$B$1125),"")</f>
        <v>Hydrocarbons</v>
      </c>
      <c r="J614" s="3" t="str">
        <f aca="false">IF(MID(iMind!H614,5*4+4+1,5)&lt;&gt;"",LOOKUP(VALUE(MID(iMind!H614,5*4+4+1,5)),$A$2:$A$1125,$B$2:$B$1125),"")</f>
        <v/>
      </c>
      <c r="K614" s="0" t="n">
        <f aca="false">IF(J614&lt;&gt;"",5, IF(I614&lt;&gt;"",4, IF(H614&lt;&gt;"",3, IF(G614&lt;&gt;"",2, IF(F614&lt;&gt;"",1, 0)))))</f>
        <v>4</v>
      </c>
      <c r="L614" s="0" t="n">
        <v>0</v>
      </c>
      <c r="M614" s="6" t="n">
        <f aca="false">iMind!D614</f>
        <v>1</v>
      </c>
    </row>
    <row r="615" customFormat="false" ht="12.8" hidden="false" customHeight="false" outlineLevel="0" collapsed="false">
      <c r="A615" s="4" t="n">
        <f aca="false">iMind!A615</f>
        <v>10602</v>
      </c>
      <c r="B615" s="0" t="str">
        <f aca="false">iMind!B615</f>
        <v>Other</v>
      </c>
      <c r="C615" s="0" t="str">
        <f aca="false">iMind!R615</f>
        <v>Silver/Gold polishing agents/ Metal cleaner</v>
      </c>
      <c r="D615" s="0" t="str">
        <f aca="false">IF(J615&lt;&gt;"","//"&amp;_xlfn.TEXTJOIN("//",1,F615:I615), IF(I615&lt;&gt;"","//"&amp;_xlfn.TEXTJOIN("//",1,F615:H615), IF(H615&lt;&gt;"","//"&amp;_xlfn.TEXTJOIN("//",1,F615:G615), IF(G615&lt;&gt;"","//"&amp;F615, "//"))))</f>
        <v>//Products//Technical and Occupational Products//Silver/Gold polishing agents/ Metal cleaner</v>
      </c>
      <c r="E615" s="0" t="str">
        <f aca="false">iMind!H615</f>
        <v>10000-10002-10069-10602</v>
      </c>
      <c r="F615" s="5" t="str">
        <f aca="false">LOOKUP(VALUE(LEFT(iMind!H615,SEARCH("-",iMind!H615,1)-1)),$A$2:$A$1125,$B$2:$B$1125)</f>
        <v>Products</v>
      </c>
      <c r="G615" s="5" t="str">
        <f aca="false">IF(MID(iMind!H615,SEARCH("-",iMind!H615,1)+1,5)&lt;&gt;"",LOOKUP(VALUE(MID(iMind!H615,SEARCH("-",iMind!H615,1)+1,5)),$A$2:$A$1125,$B$2:$B$1125),"")</f>
        <v>Technical and Occupational Products</v>
      </c>
      <c r="H615" s="3" t="str">
        <f aca="false">IF(MID(iMind!H615,5*2+2+1,5)&lt;&gt;"",LOOKUP(VALUE(MID(iMind!H615,5*2+2+1,5)),$A$2:$A$1125,$B$2:$B$1125),"")</f>
        <v>Silver/Gold polishing agents/ Metal cleaner</v>
      </c>
      <c r="I615" s="3" t="str">
        <f aca="false">IF(MID(iMind!H615,5*3+3+1,5)&lt;&gt;"",LOOKUP(VALUE(MID(iMind!H615,5*3+3+1,5)),$A$2:$A$1125,$B$2:$B$1125),"")</f>
        <v>Other</v>
      </c>
      <c r="J615" s="3" t="str">
        <f aca="false">IF(MID(iMind!H615,5*4+4+1,5)&lt;&gt;"",LOOKUP(VALUE(MID(iMind!H615,5*4+4+1,5)),$A$2:$A$1125,$B$2:$B$1125),"")</f>
        <v/>
      </c>
      <c r="K615" s="0" t="n">
        <f aca="false">IF(J615&lt;&gt;"",5, IF(I615&lt;&gt;"",4, IF(H615&lt;&gt;"",3, IF(G615&lt;&gt;"",2, IF(F615&lt;&gt;"",1, 0)))))</f>
        <v>4</v>
      </c>
      <c r="L615" s="0" t="n">
        <v>0</v>
      </c>
      <c r="M615" s="6" t="n">
        <f aca="false">iMind!D615</f>
        <v>1</v>
      </c>
    </row>
    <row r="616" customFormat="false" ht="12.8" hidden="false" customHeight="false" outlineLevel="0" collapsed="false">
      <c r="A616" s="4" t="n">
        <f aca="false">iMind!A616</f>
        <v>10603</v>
      </c>
      <c r="B616" s="0" t="str">
        <f aca="false">iMind!B616</f>
        <v>Unknown</v>
      </c>
      <c r="C616" s="0" t="str">
        <f aca="false">iMind!R616</f>
        <v>Silver/Gold polishing agents/ Metal cleaner</v>
      </c>
      <c r="D616" s="0" t="str">
        <f aca="false">IF(J616&lt;&gt;"","//"&amp;_xlfn.TEXTJOIN("//",1,F616:I616), IF(I616&lt;&gt;"","//"&amp;_xlfn.TEXTJOIN("//",1,F616:H616), IF(H616&lt;&gt;"","//"&amp;_xlfn.TEXTJOIN("//",1,F616:G616), IF(G616&lt;&gt;"","//"&amp;F616, "//"))))</f>
        <v>//Products//Technical and Occupational Products//Silver/Gold polishing agents/ Metal cleaner</v>
      </c>
      <c r="E616" s="0" t="str">
        <f aca="false">iMind!H616</f>
        <v>10000-10002-10069-10603</v>
      </c>
      <c r="F616" s="5" t="str">
        <f aca="false">LOOKUP(VALUE(LEFT(iMind!H616,SEARCH("-",iMind!H616,1)-1)),$A$2:$A$1125,$B$2:$B$1125)</f>
        <v>Products</v>
      </c>
      <c r="G616" s="5" t="str">
        <f aca="false">IF(MID(iMind!H616,SEARCH("-",iMind!H616,1)+1,5)&lt;&gt;"",LOOKUP(VALUE(MID(iMind!H616,SEARCH("-",iMind!H616,1)+1,5)),$A$2:$A$1125,$B$2:$B$1125),"")</f>
        <v>Technical and Occupational Products</v>
      </c>
      <c r="H616" s="3" t="str">
        <f aca="false">IF(MID(iMind!H616,5*2+2+1,5)&lt;&gt;"",LOOKUP(VALUE(MID(iMind!H616,5*2+2+1,5)),$A$2:$A$1125,$B$2:$B$1125),"")</f>
        <v>Silver/Gold polishing agents/ Metal cleaner</v>
      </c>
      <c r="I616" s="3" t="str">
        <f aca="false">IF(MID(iMind!H616,5*3+3+1,5)&lt;&gt;"",LOOKUP(VALUE(MID(iMind!H616,5*3+3+1,5)),$A$2:$A$1125,$B$2:$B$1125),"")</f>
        <v>Unknown</v>
      </c>
      <c r="J616" s="3" t="str">
        <f aca="false">IF(MID(iMind!H616,5*4+4+1,5)&lt;&gt;"",LOOKUP(VALUE(MID(iMind!H616,5*4+4+1,5)),$A$2:$A$1125,$B$2:$B$1125),"")</f>
        <v/>
      </c>
      <c r="K616" s="0" t="n">
        <f aca="false">IF(J616&lt;&gt;"",5, IF(I616&lt;&gt;"",4, IF(H616&lt;&gt;"",3, IF(G616&lt;&gt;"",2, IF(F616&lt;&gt;"",1, 0)))))</f>
        <v>4</v>
      </c>
      <c r="L616" s="0" t="n">
        <v>0</v>
      </c>
      <c r="M616" s="6" t="n">
        <f aca="false">iMind!D616</f>
        <v>1</v>
      </c>
    </row>
    <row r="617" customFormat="false" ht="12.8" hidden="false" customHeight="false" outlineLevel="0" collapsed="false">
      <c r="A617" s="4" t="n">
        <f aca="false">iMind!A617</f>
        <v>10604</v>
      </c>
      <c r="B617" s="0" t="str">
        <f aca="false">iMind!B617</f>
        <v>Acrylonitrile</v>
      </c>
      <c r="C617" s="0" t="str">
        <f aca="false">iMind!R617</f>
        <v>Solvent &amp; thinner</v>
      </c>
      <c r="D617" s="0" t="str">
        <f aca="false">IF(J617&lt;&gt;"","//"&amp;_xlfn.TEXTJOIN("//",1,F617:I617), IF(I617&lt;&gt;"","//"&amp;_xlfn.TEXTJOIN("//",1,F617:H617), IF(H617&lt;&gt;"","//"&amp;_xlfn.TEXTJOIN("//",1,F617:G617), IF(G617&lt;&gt;"","//"&amp;F617, "//"))))</f>
        <v>//Products//Technical and Occupational Products//Solvent &amp; thinner</v>
      </c>
      <c r="E617" s="0" t="str">
        <f aca="false">iMind!H617</f>
        <v>10000-10002-10070-10604</v>
      </c>
      <c r="F617" s="5" t="str">
        <f aca="false">LOOKUP(VALUE(LEFT(iMind!H617,SEARCH("-",iMind!H617,1)-1)),$A$2:$A$1125,$B$2:$B$1125)</f>
        <v>Products</v>
      </c>
      <c r="G617" s="5" t="str">
        <f aca="false">IF(MID(iMind!H617,SEARCH("-",iMind!H617,1)+1,5)&lt;&gt;"",LOOKUP(VALUE(MID(iMind!H617,SEARCH("-",iMind!H617,1)+1,5)),$A$2:$A$1125,$B$2:$B$1125),"")</f>
        <v>Technical and Occupational Products</v>
      </c>
      <c r="H617" s="3" t="str">
        <f aca="false">IF(MID(iMind!H617,5*2+2+1,5)&lt;&gt;"",LOOKUP(VALUE(MID(iMind!H617,5*2+2+1,5)),$A$2:$A$1125,$B$2:$B$1125),"")</f>
        <v>Solvent &amp; thinner</v>
      </c>
      <c r="I617" s="3" t="str">
        <f aca="false">IF(MID(iMind!H617,5*3+3+1,5)&lt;&gt;"",LOOKUP(VALUE(MID(iMind!H617,5*3+3+1,5)),$A$2:$A$1125,$B$2:$B$1125),"")</f>
        <v>Acrylonitrile</v>
      </c>
      <c r="J617" s="3" t="str">
        <f aca="false">IF(MID(iMind!H617,5*4+4+1,5)&lt;&gt;"",LOOKUP(VALUE(MID(iMind!H617,5*4+4+1,5)),$A$2:$A$1125,$B$2:$B$1125),"")</f>
        <v/>
      </c>
      <c r="K617" s="0" t="n">
        <f aca="false">IF(J617&lt;&gt;"",5, IF(I617&lt;&gt;"",4, IF(H617&lt;&gt;"",3, IF(G617&lt;&gt;"",2, IF(F617&lt;&gt;"",1, 0)))))</f>
        <v>4</v>
      </c>
      <c r="L617" s="0" t="n">
        <v>0</v>
      </c>
      <c r="M617" s="6" t="n">
        <f aca="false">iMind!D617</f>
        <v>1</v>
      </c>
    </row>
    <row r="618" customFormat="false" ht="12.8" hidden="false" customHeight="false" outlineLevel="0" collapsed="false">
      <c r="A618" s="4" t="n">
        <f aca="false">iMind!A618</f>
        <v>10605</v>
      </c>
      <c r="B618" s="0" t="str">
        <f aca="false">iMind!B618</f>
        <v>Kerosene</v>
      </c>
      <c r="C618" s="0" t="str">
        <f aca="false">iMind!R618</f>
        <v>Solvent &amp; thinner</v>
      </c>
      <c r="D618" s="0" t="str">
        <f aca="false">IF(J618&lt;&gt;"","//"&amp;_xlfn.TEXTJOIN("//",1,F618:I618), IF(I618&lt;&gt;"","//"&amp;_xlfn.TEXTJOIN("//",1,F618:H618), IF(H618&lt;&gt;"","//"&amp;_xlfn.TEXTJOIN("//",1,F618:G618), IF(G618&lt;&gt;"","//"&amp;F618, "//"))))</f>
        <v>//Products//Technical and Occupational Products//Solvent &amp; thinner</v>
      </c>
      <c r="E618" s="0" t="str">
        <f aca="false">iMind!H618</f>
        <v>10000-10002-10070-10605</v>
      </c>
      <c r="F618" s="5" t="str">
        <f aca="false">LOOKUP(VALUE(LEFT(iMind!H618,SEARCH("-",iMind!H618,1)-1)),$A$2:$A$1125,$B$2:$B$1125)</f>
        <v>Products</v>
      </c>
      <c r="G618" s="5" t="str">
        <f aca="false">IF(MID(iMind!H618,SEARCH("-",iMind!H618,1)+1,5)&lt;&gt;"",LOOKUP(VALUE(MID(iMind!H618,SEARCH("-",iMind!H618,1)+1,5)),$A$2:$A$1125,$B$2:$B$1125),"")</f>
        <v>Technical and Occupational Products</v>
      </c>
      <c r="H618" s="3" t="str">
        <f aca="false">IF(MID(iMind!H618,5*2+2+1,5)&lt;&gt;"",LOOKUP(VALUE(MID(iMind!H618,5*2+2+1,5)),$A$2:$A$1125,$B$2:$B$1125),"")</f>
        <v>Solvent &amp; thinner</v>
      </c>
      <c r="I618" s="3" t="str">
        <f aca="false">IF(MID(iMind!H618,5*3+3+1,5)&lt;&gt;"",LOOKUP(VALUE(MID(iMind!H618,5*3+3+1,5)),$A$2:$A$1125,$B$2:$B$1125),"")</f>
        <v>Kerosene</v>
      </c>
      <c r="J618" s="3" t="str">
        <f aca="false">IF(MID(iMind!H618,5*4+4+1,5)&lt;&gt;"",LOOKUP(VALUE(MID(iMind!H618,5*4+4+1,5)),$A$2:$A$1125,$B$2:$B$1125),"")</f>
        <v/>
      </c>
      <c r="K618" s="0" t="n">
        <f aca="false">IF(J618&lt;&gt;"",5, IF(I618&lt;&gt;"",4, IF(H618&lt;&gt;"",3, IF(G618&lt;&gt;"",2, IF(F618&lt;&gt;"",1, 0)))))</f>
        <v>4</v>
      </c>
      <c r="L618" s="0" t="n">
        <v>0</v>
      </c>
      <c r="M618" s="6" t="n">
        <f aca="false">iMind!D618</f>
        <v>1</v>
      </c>
    </row>
    <row r="619" customFormat="false" ht="12.8" hidden="false" customHeight="false" outlineLevel="0" collapsed="false">
      <c r="A619" s="4" t="n">
        <f aca="false">iMind!A619</f>
        <v>10606</v>
      </c>
      <c r="B619" s="0" t="str">
        <f aca="false">iMind!B619</f>
        <v>Methanol</v>
      </c>
      <c r="C619" s="0" t="str">
        <f aca="false">iMind!R619</f>
        <v>Solvent &amp; thinner</v>
      </c>
      <c r="D619" s="0" t="str">
        <f aca="false">IF(J619&lt;&gt;"","//"&amp;_xlfn.TEXTJOIN("//",1,F619:I619), IF(I619&lt;&gt;"","//"&amp;_xlfn.TEXTJOIN("//",1,F619:H619), IF(H619&lt;&gt;"","//"&amp;_xlfn.TEXTJOIN("//",1,F619:G619), IF(G619&lt;&gt;"","//"&amp;F619, "//"))))</f>
        <v>//Products//Technical and Occupational Products//Solvent &amp; thinner</v>
      </c>
      <c r="E619" s="0" t="str">
        <f aca="false">iMind!H619</f>
        <v>10000-10002-10070-10606</v>
      </c>
      <c r="F619" s="5" t="str">
        <f aca="false">LOOKUP(VALUE(LEFT(iMind!H619,SEARCH("-",iMind!H619,1)-1)),$A$2:$A$1125,$B$2:$B$1125)</f>
        <v>Products</v>
      </c>
      <c r="G619" s="5" t="str">
        <f aca="false">IF(MID(iMind!H619,SEARCH("-",iMind!H619,1)+1,5)&lt;&gt;"",LOOKUP(VALUE(MID(iMind!H619,SEARCH("-",iMind!H619,1)+1,5)),$A$2:$A$1125,$B$2:$B$1125),"")</f>
        <v>Technical and Occupational Products</v>
      </c>
      <c r="H619" s="3" t="str">
        <f aca="false">IF(MID(iMind!H619,5*2+2+1,5)&lt;&gt;"",LOOKUP(VALUE(MID(iMind!H619,5*2+2+1,5)),$A$2:$A$1125,$B$2:$B$1125),"")</f>
        <v>Solvent &amp; thinner</v>
      </c>
      <c r="I619" s="3" t="str">
        <f aca="false">IF(MID(iMind!H619,5*3+3+1,5)&lt;&gt;"",LOOKUP(VALUE(MID(iMind!H619,5*3+3+1,5)),$A$2:$A$1125,$B$2:$B$1125),"")</f>
        <v>Methanol</v>
      </c>
      <c r="J619" s="3" t="str">
        <f aca="false">IF(MID(iMind!H619,5*4+4+1,5)&lt;&gt;"",LOOKUP(VALUE(MID(iMind!H619,5*4+4+1,5)),$A$2:$A$1125,$B$2:$B$1125),"")</f>
        <v/>
      </c>
      <c r="K619" s="0" t="n">
        <f aca="false">IF(J619&lt;&gt;"",5, IF(I619&lt;&gt;"",4, IF(H619&lt;&gt;"",3, IF(G619&lt;&gt;"",2, IF(F619&lt;&gt;"",1, 0)))))</f>
        <v>4</v>
      </c>
      <c r="L619" s="0" t="n">
        <v>0</v>
      </c>
      <c r="M619" s="6" t="n">
        <f aca="false">iMind!D619</f>
        <v>1</v>
      </c>
    </row>
    <row r="620" customFormat="false" ht="12.8" hidden="false" customHeight="false" outlineLevel="0" collapsed="false">
      <c r="A620" s="4" t="n">
        <f aca="false">iMind!A620</f>
        <v>10607</v>
      </c>
      <c r="B620" s="0" t="str">
        <f aca="false">iMind!B620</f>
        <v>Methylene chloride</v>
      </c>
      <c r="C620" s="0" t="str">
        <f aca="false">iMind!R620</f>
        <v>Solvent &amp; thinner</v>
      </c>
      <c r="D620" s="0" t="str">
        <f aca="false">IF(J620&lt;&gt;"","//"&amp;_xlfn.TEXTJOIN("//",1,F620:I620), IF(I620&lt;&gt;"","//"&amp;_xlfn.TEXTJOIN("//",1,F620:H620), IF(H620&lt;&gt;"","//"&amp;_xlfn.TEXTJOIN("//",1,F620:G620), IF(G620&lt;&gt;"","//"&amp;F620, "//"))))</f>
        <v>//Products//Technical and Occupational Products//Solvent &amp; thinner</v>
      </c>
      <c r="E620" s="0" t="str">
        <f aca="false">iMind!H620</f>
        <v>10000-10002-10070-10607</v>
      </c>
      <c r="F620" s="5" t="str">
        <f aca="false">LOOKUP(VALUE(LEFT(iMind!H620,SEARCH("-",iMind!H620,1)-1)),$A$2:$A$1125,$B$2:$B$1125)</f>
        <v>Products</v>
      </c>
      <c r="G620" s="5" t="str">
        <f aca="false">IF(MID(iMind!H620,SEARCH("-",iMind!H620,1)+1,5)&lt;&gt;"",LOOKUP(VALUE(MID(iMind!H620,SEARCH("-",iMind!H620,1)+1,5)),$A$2:$A$1125,$B$2:$B$1125),"")</f>
        <v>Technical and Occupational Products</v>
      </c>
      <c r="H620" s="3" t="str">
        <f aca="false">IF(MID(iMind!H620,5*2+2+1,5)&lt;&gt;"",LOOKUP(VALUE(MID(iMind!H620,5*2+2+1,5)),$A$2:$A$1125,$B$2:$B$1125),"")</f>
        <v>Solvent &amp; thinner</v>
      </c>
      <c r="I620" s="3" t="str">
        <f aca="false">IF(MID(iMind!H620,5*3+3+1,5)&lt;&gt;"",LOOKUP(VALUE(MID(iMind!H620,5*3+3+1,5)),$A$2:$A$1125,$B$2:$B$1125),"")</f>
        <v>Methylene chloride</v>
      </c>
      <c r="J620" s="3" t="str">
        <f aca="false">IF(MID(iMind!H620,5*4+4+1,5)&lt;&gt;"",LOOKUP(VALUE(MID(iMind!H620,5*4+4+1,5)),$A$2:$A$1125,$B$2:$B$1125),"")</f>
        <v/>
      </c>
      <c r="K620" s="0" t="n">
        <f aca="false">IF(J620&lt;&gt;"",5, IF(I620&lt;&gt;"",4, IF(H620&lt;&gt;"",3, IF(G620&lt;&gt;"",2, IF(F620&lt;&gt;"",1, 0)))))</f>
        <v>4</v>
      </c>
      <c r="L620" s="0" t="n">
        <v>0</v>
      </c>
      <c r="M620" s="6" t="n">
        <f aca="false">iMind!D620</f>
        <v>1</v>
      </c>
    </row>
    <row r="621" customFormat="false" ht="12.8" hidden="false" customHeight="false" outlineLevel="0" collapsed="false">
      <c r="A621" s="4" t="n">
        <f aca="false">iMind!A621</f>
        <v>10608</v>
      </c>
      <c r="B621" s="0" t="str">
        <f aca="false">iMind!B621</f>
        <v>Thinner (Toluene/xylene)</v>
      </c>
      <c r="C621" s="0" t="str">
        <f aca="false">iMind!R621</f>
        <v>Solvent &amp; thinner</v>
      </c>
      <c r="D621" s="0" t="str">
        <f aca="false">IF(J621&lt;&gt;"","//"&amp;_xlfn.TEXTJOIN("//",1,F621:I621), IF(I621&lt;&gt;"","//"&amp;_xlfn.TEXTJOIN("//",1,F621:H621), IF(H621&lt;&gt;"","//"&amp;_xlfn.TEXTJOIN("//",1,F621:G621), IF(G621&lt;&gt;"","//"&amp;F621, "//"))))</f>
        <v>//Products//Technical and Occupational Products//Solvent &amp; thinner</v>
      </c>
      <c r="E621" s="0" t="str">
        <f aca="false">iMind!H621</f>
        <v>10000-10002-10070-10608</v>
      </c>
      <c r="F621" s="5" t="str">
        <f aca="false">LOOKUP(VALUE(LEFT(iMind!H621,SEARCH("-",iMind!H621,1)-1)),$A$2:$A$1125,$B$2:$B$1125)</f>
        <v>Products</v>
      </c>
      <c r="G621" s="5" t="str">
        <f aca="false">IF(MID(iMind!H621,SEARCH("-",iMind!H621,1)+1,5)&lt;&gt;"",LOOKUP(VALUE(MID(iMind!H621,SEARCH("-",iMind!H621,1)+1,5)),$A$2:$A$1125,$B$2:$B$1125),"")</f>
        <v>Technical and Occupational Products</v>
      </c>
      <c r="H621" s="3" t="str">
        <f aca="false">IF(MID(iMind!H621,5*2+2+1,5)&lt;&gt;"",LOOKUP(VALUE(MID(iMind!H621,5*2+2+1,5)),$A$2:$A$1125,$B$2:$B$1125),"")</f>
        <v>Solvent &amp; thinner</v>
      </c>
      <c r="I621" s="3" t="str">
        <f aca="false">IF(MID(iMind!H621,5*3+3+1,5)&lt;&gt;"",LOOKUP(VALUE(MID(iMind!H621,5*3+3+1,5)),$A$2:$A$1125,$B$2:$B$1125),"")</f>
        <v>Thinner (Toluene/xylene)</v>
      </c>
      <c r="J621" s="3" t="str">
        <f aca="false">IF(MID(iMind!H621,5*4+4+1,5)&lt;&gt;"",LOOKUP(VALUE(MID(iMind!H621,5*4+4+1,5)),$A$2:$A$1125,$B$2:$B$1125),"")</f>
        <v/>
      </c>
      <c r="K621" s="0" t="n">
        <f aca="false">IF(J621&lt;&gt;"",5, IF(I621&lt;&gt;"",4, IF(H621&lt;&gt;"",3, IF(G621&lt;&gt;"",2, IF(F621&lt;&gt;"",1, 0)))))</f>
        <v>4</v>
      </c>
      <c r="L621" s="0" t="n">
        <v>0</v>
      </c>
      <c r="M621" s="6" t="n">
        <f aca="false">iMind!D621</f>
        <v>1</v>
      </c>
    </row>
    <row r="622" customFormat="false" ht="12.8" hidden="false" customHeight="false" outlineLevel="0" collapsed="false">
      <c r="A622" s="4" t="n">
        <f aca="false">iMind!A622</f>
        <v>10609</v>
      </c>
      <c r="B622" s="0" t="str">
        <f aca="false">iMind!B622</f>
        <v>Trichloromethane</v>
      </c>
      <c r="C622" s="0" t="str">
        <f aca="false">iMind!R622</f>
        <v>Solvent &amp; thinner</v>
      </c>
      <c r="D622" s="0" t="str">
        <f aca="false">IF(J622&lt;&gt;"","//"&amp;_xlfn.TEXTJOIN("//",1,F622:I622), IF(I622&lt;&gt;"","//"&amp;_xlfn.TEXTJOIN("//",1,F622:H622), IF(H622&lt;&gt;"","//"&amp;_xlfn.TEXTJOIN("//",1,F622:G622), IF(G622&lt;&gt;"","//"&amp;F622, "//"))))</f>
        <v>//Products//Technical and Occupational Products//Solvent &amp; thinner</v>
      </c>
      <c r="E622" s="0" t="str">
        <f aca="false">iMind!H622</f>
        <v>10000-10002-10070-10609</v>
      </c>
      <c r="F622" s="5" t="str">
        <f aca="false">LOOKUP(VALUE(LEFT(iMind!H622,SEARCH("-",iMind!H622,1)-1)),$A$2:$A$1125,$B$2:$B$1125)</f>
        <v>Products</v>
      </c>
      <c r="G622" s="5" t="str">
        <f aca="false">IF(MID(iMind!H622,SEARCH("-",iMind!H622,1)+1,5)&lt;&gt;"",LOOKUP(VALUE(MID(iMind!H622,SEARCH("-",iMind!H622,1)+1,5)),$A$2:$A$1125,$B$2:$B$1125),"")</f>
        <v>Technical and Occupational Products</v>
      </c>
      <c r="H622" s="3" t="str">
        <f aca="false">IF(MID(iMind!H622,5*2+2+1,5)&lt;&gt;"",LOOKUP(VALUE(MID(iMind!H622,5*2+2+1,5)),$A$2:$A$1125,$B$2:$B$1125),"")</f>
        <v>Solvent &amp; thinner</v>
      </c>
      <c r="I622" s="3" t="str">
        <f aca="false">IF(MID(iMind!H622,5*3+3+1,5)&lt;&gt;"",LOOKUP(VALUE(MID(iMind!H622,5*3+3+1,5)),$A$2:$A$1125,$B$2:$B$1125),"")</f>
        <v>Trichloromethane</v>
      </c>
      <c r="J622" s="3" t="str">
        <f aca="false">IF(MID(iMind!H622,5*4+4+1,5)&lt;&gt;"",LOOKUP(VALUE(MID(iMind!H622,5*4+4+1,5)),$A$2:$A$1125,$B$2:$B$1125),"")</f>
        <v/>
      </c>
      <c r="K622" s="0" t="n">
        <f aca="false">IF(J622&lt;&gt;"",5, IF(I622&lt;&gt;"",4, IF(H622&lt;&gt;"",3, IF(G622&lt;&gt;"",2, IF(F622&lt;&gt;"",1, 0)))))</f>
        <v>4</v>
      </c>
      <c r="L622" s="0" t="n">
        <v>0</v>
      </c>
      <c r="M622" s="6" t="n">
        <f aca="false">iMind!D622</f>
        <v>1</v>
      </c>
    </row>
    <row r="623" customFormat="false" ht="12.8" hidden="false" customHeight="false" outlineLevel="0" collapsed="false">
      <c r="A623" s="4" t="n">
        <f aca="false">iMind!A623</f>
        <v>10610</v>
      </c>
      <c r="B623" s="0" t="str">
        <f aca="false">iMind!B623</f>
        <v>Turpentine</v>
      </c>
      <c r="C623" s="0" t="str">
        <f aca="false">iMind!R623</f>
        <v>Solvent &amp; thinner</v>
      </c>
      <c r="D623" s="0" t="str">
        <f aca="false">IF(J623&lt;&gt;"","//"&amp;_xlfn.TEXTJOIN("//",1,F623:I623), IF(I623&lt;&gt;"","//"&amp;_xlfn.TEXTJOIN("//",1,F623:H623), IF(H623&lt;&gt;"","//"&amp;_xlfn.TEXTJOIN("//",1,F623:G623), IF(G623&lt;&gt;"","//"&amp;F623, "//"))))</f>
        <v>//Products//Technical and Occupational Products//Solvent &amp; thinner</v>
      </c>
      <c r="E623" s="0" t="str">
        <f aca="false">iMind!H623</f>
        <v>10000-10002-10070-10610</v>
      </c>
      <c r="F623" s="5" t="str">
        <f aca="false">LOOKUP(VALUE(LEFT(iMind!H623,SEARCH("-",iMind!H623,1)-1)),$A$2:$A$1125,$B$2:$B$1125)</f>
        <v>Products</v>
      </c>
      <c r="G623" s="5" t="str">
        <f aca="false">IF(MID(iMind!H623,SEARCH("-",iMind!H623,1)+1,5)&lt;&gt;"",LOOKUP(VALUE(MID(iMind!H623,SEARCH("-",iMind!H623,1)+1,5)),$A$2:$A$1125,$B$2:$B$1125),"")</f>
        <v>Technical and Occupational Products</v>
      </c>
      <c r="H623" s="3" t="str">
        <f aca="false">IF(MID(iMind!H623,5*2+2+1,5)&lt;&gt;"",LOOKUP(VALUE(MID(iMind!H623,5*2+2+1,5)),$A$2:$A$1125,$B$2:$B$1125),"")</f>
        <v>Solvent &amp; thinner</v>
      </c>
      <c r="I623" s="3" t="str">
        <f aca="false">IF(MID(iMind!H623,5*3+3+1,5)&lt;&gt;"",LOOKUP(VALUE(MID(iMind!H623,5*3+3+1,5)),$A$2:$A$1125,$B$2:$B$1125),"")</f>
        <v>Turpentine</v>
      </c>
      <c r="J623" s="3" t="str">
        <f aca="false">IF(MID(iMind!H623,5*4+4+1,5)&lt;&gt;"",LOOKUP(VALUE(MID(iMind!H623,5*4+4+1,5)),$A$2:$A$1125,$B$2:$B$1125),"")</f>
        <v/>
      </c>
      <c r="K623" s="0" t="n">
        <f aca="false">IF(J623&lt;&gt;"",5, IF(I623&lt;&gt;"",4, IF(H623&lt;&gt;"",3, IF(G623&lt;&gt;"",2, IF(F623&lt;&gt;"",1, 0)))))</f>
        <v>4</v>
      </c>
      <c r="L623" s="0" t="n">
        <v>0</v>
      </c>
      <c r="M623" s="6" t="n">
        <f aca="false">iMind!D623</f>
        <v>1</v>
      </c>
    </row>
    <row r="624" customFormat="false" ht="12.8" hidden="false" customHeight="false" outlineLevel="0" collapsed="false">
      <c r="A624" s="4" t="n">
        <f aca="false">iMind!A624</f>
        <v>10611</v>
      </c>
      <c r="B624" s="0" t="str">
        <f aca="false">iMind!B624</f>
        <v>Hydrocarbons</v>
      </c>
      <c r="C624" s="0" t="str">
        <f aca="false">iMind!R624</f>
        <v>Solvent &amp; thinner</v>
      </c>
      <c r="D624" s="0" t="str">
        <f aca="false">IF(J624&lt;&gt;"","//"&amp;_xlfn.TEXTJOIN("//",1,F624:I624), IF(I624&lt;&gt;"","//"&amp;_xlfn.TEXTJOIN("//",1,F624:H624), IF(H624&lt;&gt;"","//"&amp;_xlfn.TEXTJOIN("//",1,F624:G624), IF(G624&lt;&gt;"","//"&amp;F624, "//"))))</f>
        <v>//Products//Technical and Occupational Products//Solvent &amp; thinner</v>
      </c>
      <c r="E624" s="0" t="str">
        <f aca="false">iMind!H624</f>
        <v>10000-10002-10070-10611</v>
      </c>
      <c r="F624" s="5" t="str">
        <f aca="false">LOOKUP(VALUE(LEFT(iMind!H624,SEARCH("-",iMind!H624,1)-1)),$A$2:$A$1125,$B$2:$B$1125)</f>
        <v>Products</v>
      </c>
      <c r="G624" s="5" t="str">
        <f aca="false">IF(MID(iMind!H624,SEARCH("-",iMind!H624,1)+1,5)&lt;&gt;"",LOOKUP(VALUE(MID(iMind!H624,SEARCH("-",iMind!H624,1)+1,5)),$A$2:$A$1125,$B$2:$B$1125),"")</f>
        <v>Technical and Occupational Products</v>
      </c>
      <c r="H624" s="3" t="str">
        <f aca="false">IF(MID(iMind!H624,5*2+2+1,5)&lt;&gt;"",LOOKUP(VALUE(MID(iMind!H624,5*2+2+1,5)),$A$2:$A$1125,$B$2:$B$1125),"")</f>
        <v>Solvent &amp; thinner</v>
      </c>
      <c r="I624" s="3" t="str">
        <f aca="false">IF(MID(iMind!H624,5*3+3+1,5)&lt;&gt;"",LOOKUP(VALUE(MID(iMind!H624,5*3+3+1,5)),$A$2:$A$1125,$B$2:$B$1125),"")</f>
        <v>Hydrocarbons</v>
      </c>
      <c r="J624" s="3" t="str">
        <f aca="false">IF(MID(iMind!H624,5*4+4+1,5)&lt;&gt;"",LOOKUP(VALUE(MID(iMind!H624,5*4+4+1,5)),$A$2:$A$1125,$B$2:$B$1125),"")</f>
        <v/>
      </c>
      <c r="K624" s="0" t="n">
        <f aca="false">IF(J624&lt;&gt;"",5, IF(I624&lt;&gt;"",4, IF(H624&lt;&gt;"",3, IF(G624&lt;&gt;"",2, IF(F624&lt;&gt;"",1, 0)))))</f>
        <v>4</v>
      </c>
      <c r="L624" s="0" t="n">
        <v>0</v>
      </c>
      <c r="M624" s="6" t="n">
        <f aca="false">iMind!D624</f>
        <v>1</v>
      </c>
    </row>
    <row r="625" customFormat="false" ht="12.8" hidden="false" customHeight="false" outlineLevel="0" collapsed="false">
      <c r="A625" s="4" t="n">
        <f aca="false">iMind!A625</f>
        <v>10612</v>
      </c>
      <c r="B625" s="0" t="str">
        <f aca="false">iMind!B625</f>
        <v>Unknown</v>
      </c>
      <c r="C625" s="0" t="str">
        <f aca="false">iMind!R625</f>
        <v>Solvent &amp; thinner</v>
      </c>
      <c r="D625" s="0" t="str">
        <f aca="false">IF(J625&lt;&gt;"","//"&amp;_xlfn.TEXTJOIN("//",1,F625:I625), IF(I625&lt;&gt;"","//"&amp;_xlfn.TEXTJOIN("//",1,F625:H625), IF(H625&lt;&gt;"","//"&amp;_xlfn.TEXTJOIN("//",1,F625:G625), IF(G625&lt;&gt;"","//"&amp;F625, "//"))))</f>
        <v>//Products//Technical and Occupational Products//Solvent &amp; thinner</v>
      </c>
      <c r="E625" s="0" t="str">
        <f aca="false">iMind!H625</f>
        <v>10000-10002-10070-10612</v>
      </c>
      <c r="F625" s="5" t="str">
        <f aca="false">LOOKUP(VALUE(LEFT(iMind!H625,SEARCH("-",iMind!H625,1)-1)),$A$2:$A$1125,$B$2:$B$1125)</f>
        <v>Products</v>
      </c>
      <c r="G625" s="5" t="str">
        <f aca="false">IF(MID(iMind!H625,SEARCH("-",iMind!H625,1)+1,5)&lt;&gt;"",LOOKUP(VALUE(MID(iMind!H625,SEARCH("-",iMind!H625,1)+1,5)),$A$2:$A$1125,$B$2:$B$1125),"")</f>
        <v>Technical and Occupational Products</v>
      </c>
      <c r="H625" s="3" t="str">
        <f aca="false">IF(MID(iMind!H625,5*2+2+1,5)&lt;&gt;"",LOOKUP(VALUE(MID(iMind!H625,5*2+2+1,5)),$A$2:$A$1125,$B$2:$B$1125),"")</f>
        <v>Solvent &amp; thinner</v>
      </c>
      <c r="I625" s="3" t="str">
        <f aca="false">IF(MID(iMind!H625,5*3+3+1,5)&lt;&gt;"",LOOKUP(VALUE(MID(iMind!H625,5*3+3+1,5)),$A$2:$A$1125,$B$2:$B$1125),"")</f>
        <v>Unknown</v>
      </c>
      <c r="J625" s="3" t="str">
        <f aca="false">IF(MID(iMind!H625,5*4+4+1,5)&lt;&gt;"",LOOKUP(VALUE(MID(iMind!H625,5*4+4+1,5)),$A$2:$A$1125,$B$2:$B$1125),"")</f>
        <v/>
      </c>
      <c r="K625" s="0" t="n">
        <f aca="false">IF(J625&lt;&gt;"",5, IF(I625&lt;&gt;"",4, IF(H625&lt;&gt;"",3, IF(G625&lt;&gt;"",2, IF(F625&lt;&gt;"",1, 0)))))</f>
        <v>4</v>
      </c>
      <c r="L625" s="0" t="n">
        <v>0</v>
      </c>
      <c r="M625" s="6" t="n">
        <f aca="false">iMind!D625</f>
        <v>1</v>
      </c>
    </row>
    <row r="626" customFormat="false" ht="12.8" hidden="false" customHeight="false" outlineLevel="0" collapsed="false">
      <c r="A626" s="4" t="n">
        <f aca="false">iMind!A626</f>
        <v>10613</v>
      </c>
      <c r="B626" s="0" t="str">
        <f aca="false">iMind!B626</f>
        <v>Others</v>
      </c>
      <c r="C626" s="0" t="str">
        <f aca="false">iMind!R626</f>
        <v>Solvent &amp; thinner</v>
      </c>
      <c r="D626" s="0" t="str">
        <f aca="false">IF(J626&lt;&gt;"","//"&amp;_xlfn.TEXTJOIN("//",1,F626:I626), IF(I626&lt;&gt;"","//"&amp;_xlfn.TEXTJOIN("//",1,F626:H626), IF(H626&lt;&gt;"","//"&amp;_xlfn.TEXTJOIN("//",1,F626:G626), IF(G626&lt;&gt;"","//"&amp;F626, "//"))))</f>
        <v>//Products//Technical and Occupational Products//Solvent &amp; thinner</v>
      </c>
      <c r="E626" s="0" t="str">
        <f aca="false">iMind!H626</f>
        <v>10000-10002-10070-10613</v>
      </c>
      <c r="F626" s="5" t="str">
        <f aca="false">LOOKUP(VALUE(LEFT(iMind!H626,SEARCH("-",iMind!H626,1)-1)),$A$2:$A$1125,$B$2:$B$1125)</f>
        <v>Products</v>
      </c>
      <c r="G626" s="5" t="str">
        <f aca="false">IF(MID(iMind!H626,SEARCH("-",iMind!H626,1)+1,5)&lt;&gt;"",LOOKUP(VALUE(MID(iMind!H626,SEARCH("-",iMind!H626,1)+1,5)),$A$2:$A$1125,$B$2:$B$1125),"")</f>
        <v>Technical and Occupational Products</v>
      </c>
      <c r="H626" s="3" t="str">
        <f aca="false">IF(MID(iMind!H626,5*2+2+1,5)&lt;&gt;"",LOOKUP(VALUE(MID(iMind!H626,5*2+2+1,5)),$A$2:$A$1125,$B$2:$B$1125),"")</f>
        <v>Solvent &amp; thinner</v>
      </c>
      <c r="I626" s="3" t="str">
        <f aca="false">IF(MID(iMind!H626,5*3+3+1,5)&lt;&gt;"",LOOKUP(VALUE(MID(iMind!H626,5*3+3+1,5)),$A$2:$A$1125,$B$2:$B$1125),"")</f>
        <v>Others</v>
      </c>
      <c r="J626" s="3" t="str">
        <f aca="false">IF(MID(iMind!H626,5*4+4+1,5)&lt;&gt;"",LOOKUP(VALUE(MID(iMind!H626,5*4+4+1,5)),$A$2:$A$1125,$B$2:$B$1125),"")</f>
        <v/>
      </c>
      <c r="K626" s="0" t="n">
        <f aca="false">IF(J626&lt;&gt;"",5, IF(I626&lt;&gt;"",4, IF(H626&lt;&gt;"",3, IF(G626&lt;&gt;"",2, IF(F626&lt;&gt;"",1, 0)))))</f>
        <v>4</v>
      </c>
      <c r="L626" s="0" t="n">
        <v>0</v>
      </c>
      <c r="M626" s="6" t="n">
        <f aca="false">iMind!D626</f>
        <v>1</v>
      </c>
    </row>
    <row r="627" customFormat="false" ht="12.8" hidden="false" customHeight="false" outlineLevel="0" collapsed="false">
      <c r="A627" s="4" t="n">
        <f aca="false">iMind!A627</f>
        <v>11108</v>
      </c>
      <c r="B627" s="0" t="str">
        <f aca="false">iMind!B627</f>
        <v>Ketones</v>
      </c>
      <c r="C627" s="0" t="str">
        <f aca="false">iMind!R627</f>
        <v>Solvent &amp; thinner</v>
      </c>
      <c r="D627" s="0" t="str">
        <f aca="false">IF(J627&lt;&gt;"","//"&amp;_xlfn.TEXTJOIN("//",1,F627:I627), IF(I627&lt;&gt;"","//"&amp;_xlfn.TEXTJOIN("//",1,F627:H627), IF(H627&lt;&gt;"","//"&amp;_xlfn.TEXTJOIN("//",1,F627:G627), IF(G627&lt;&gt;"","//"&amp;F627, "//"))))</f>
        <v>//Products//Technical and Occupational Products//Solvent &amp; thinner</v>
      </c>
      <c r="E627" s="0" t="str">
        <f aca="false">iMind!H627</f>
        <v>10000-10002-10070-11108</v>
      </c>
      <c r="F627" s="5" t="str">
        <f aca="false">LOOKUP(VALUE(LEFT(iMind!H627,SEARCH("-",iMind!H627,1)-1)),$A$2:$A$1125,$B$2:$B$1125)</f>
        <v>Products</v>
      </c>
      <c r="G627" s="5" t="str">
        <f aca="false">IF(MID(iMind!H627,SEARCH("-",iMind!H627,1)+1,5)&lt;&gt;"",LOOKUP(VALUE(MID(iMind!H627,SEARCH("-",iMind!H627,1)+1,5)),$A$2:$A$1125,$B$2:$B$1125),"")</f>
        <v>Technical and Occupational Products</v>
      </c>
      <c r="H627" s="3" t="str">
        <f aca="false">IF(MID(iMind!H627,5*2+2+1,5)&lt;&gt;"",LOOKUP(VALUE(MID(iMind!H627,5*2+2+1,5)),$A$2:$A$1125,$B$2:$B$1125),"")</f>
        <v>Solvent &amp; thinner</v>
      </c>
      <c r="I627" s="3" t="str">
        <f aca="false">IF(MID(iMind!H627,5*3+3+1,5)&lt;&gt;"",LOOKUP(VALUE(MID(iMind!H627,5*3+3+1,5)),$A$2:$A$1125,$B$2:$B$1125),"")</f>
        <v>Slow Loris (ลิงลม/นางอาย)</v>
      </c>
      <c r="J627" s="3" t="str">
        <f aca="false">IF(MID(iMind!H627,5*4+4+1,5)&lt;&gt;"",LOOKUP(VALUE(MID(iMind!H627,5*4+4+1,5)),$A$2:$A$1125,$B$2:$B$1125),"")</f>
        <v/>
      </c>
      <c r="K627" s="0" t="n">
        <f aca="false">IF(J627&lt;&gt;"",5, IF(I627&lt;&gt;"",4, IF(H627&lt;&gt;"",3, IF(G627&lt;&gt;"",2, IF(F627&lt;&gt;"",1, 0)))))</f>
        <v>4</v>
      </c>
      <c r="L627" s="0" t="n">
        <v>0</v>
      </c>
      <c r="M627" s="6" t="n">
        <f aca="false">iMind!D627</f>
        <v>1</v>
      </c>
    </row>
    <row r="628" customFormat="false" ht="12.8" hidden="false" customHeight="false" outlineLevel="0" collapsed="false">
      <c r="A628" s="4" t="n">
        <f aca="false">iMind!A628</f>
        <v>10614</v>
      </c>
      <c r="B628" s="0" t="str">
        <f aca="false">iMind!B628</f>
        <v>Distilled water</v>
      </c>
      <c r="C628" s="0" t="str">
        <f aca="false">iMind!R628</f>
        <v>Storage battery fluid</v>
      </c>
      <c r="D628" s="0" t="str">
        <f aca="false">IF(J628&lt;&gt;"","//"&amp;_xlfn.TEXTJOIN("//",1,F628:I628), IF(I628&lt;&gt;"","//"&amp;_xlfn.TEXTJOIN("//",1,F628:H628), IF(H628&lt;&gt;"","//"&amp;_xlfn.TEXTJOIN("//",1,F628:G628), IF(G628&lt;&gt;"","//"&amp;F628, "//"))))</f>
        <v>//Products//Technical and Occupational Products//Storage battery fluid</v>
      </c>
      <c r="E628" s="0" t="str">
        <f aca="false">iMind!H628</f>
        <v>10000-10002-10071-10614</v>
      </c>
      <c r="F628" s="5" t="str">
        <f aca="false">LOOKUP(VALUE(LEFT(iMind!H628,SEARCH("-",iMind!H628,1)-1)),$A$2:$A$1125,$B$2:$B$1125)</f>
        <v>Products</v>
      </c>
      <c r="G628" s="5" t="str">
        <f aca="false">IF(MID(iMind!H628,SEARCH("-",iMind!H628,1)+1,5)&lt;&gt;"",LOOKUP(VALUE(MID(iMind!H628,SEARCH("-",iMind!H628,1)+1,5)),$A$2:$A$1125,$B$2:$B$1125),"")</f>
        <v>Technical and Occupational Products</v>
      </c>
      <c r="H628" s="3" t="str">
        <f aca="false">IF(MID(iMind!H628,5*2+2+1,5)&lt;&gt;"",LOOKUP(VALUE(MID(iMind!H628,5*2+2+1,5)),$A$2:$A$1125,$B$2:$B$1125),"")</f>
        <v>Storage battery fluid</v>
      </c>
      <c r="I628" s="3" t="str">
        <f aca="false">IF(MID(iMind!H628,5*3+3+1,5)&lt;&gt;"",LOOKUP(VALUE(MID(iMind!H628,5*3+3+1,5)),$A$2:$A$1125,$B$2:$B$1125),"")</f>
        <v>Distilled water</v>
      </c>
      <c r="J628" s="3" t="str">
        <f aca="false">IF(MID(iMind!H628,5*4+4+1,5)&lt;&gt;"",LOOKUP(VALUE(MID(iMind!H628,5*4+4+1,5)),$A$2:$A$1125,$B$2:$B$1125),"")</f>
        <v/>
      </c>
      <c r="K628" s="0" t="n">
        <f aca="false">IF(J628&lt;&gt;"",5, IF(I628&lt;&gt;"",4, IF(H628&lt;&gt;"",3, IF(G628&lt;&gt;"",2, IF(F628&lt;&gt;"",1, 0)))))</f>
        <v>4</v>
      </c>
      <c r="L628" s="0" t="n">
        <v>0</v>
      </c>
      <c r="M628" s="6" t="n">
        <f aca="false">iMind!D628</f>
        <v>1</v>
      </c>
    </row>
    <row r="629" customFormat="false" ht="12.8" hidden="false" customHeight="false" outlineLevel="0" collapsed="false">
      <c r="A629" s="4" t="n">
        <f aca="false">iMind!A629</f>
        <v>10615</v>
      </c>
      <c r="B629" s="0" t="str">
        <f aca="false">iMind!B629</f>
        <v>Electrolyte solution</v>
      </c>
      <c r="C629" s="0" t="str">
        <f aca="false">iMind!R629</f>
        <v>Storage battery fluid</v>
      </c>
      <c r="D629" s="0" t="str">
        <f aca="false">IF(J629&lt;&gt;"","//"&amp;_xlfn.TEXTJOIN("//",1,F629:I629), IF(I629&lt;&gt;"","//"&amp;_xlfn.TEXTJOIN("//",1,F629:H629), IF(H629&lt;&gt;"","//"&amp;_xlfn.TEXTJOIN("//",1,F629:G629), IF(G629&lt;&gt;"","//"&amp;F629, "//"))))</f>
        <v>//Products//Technical and Occupational Products//Storage battery fluid</v>
      </c>
      <c r="E629" s="0" t="str">
        <f aca="false">iMind!H629</f>
        <v>10000-10002-10071-10615</v>
      </c>
      <c r="F629" s="5" t="str">
        <f aca="false">LOOKUP(VALUE(LEFT(iMind!H629,SEARCH("-",iMind!H629,1)-1)),$A$2:$A$1125,$B$2:$B$1125)</f>
        <v>Products</v>
      </c>
      <c r="G629" s="5" t="str">
        <f aca="false">IF(MID(iMind!H629,SEARCH("-",iMind!H629,1)+1,5)&lt;&gt;"",LOOKUP(VALUE(MID(iMind!H629,SEARCH("-",iMind!H629,1)+1,5)),$A$2:$A$1125,$B$2:$B$1125),"")</f>
        <v>Technical and Occupational Products</v>
      </c>
      <c r="H629" s="3" t="str">
        <f aca="false">IF(MID(iMind!H629,5*2+2+1,5)&lt;&gt;"",LOOKUP(VALUE(MID(iMind!H629,5*2+2+1,5)),$A$2:$A$1125,$B$2:$B$1125),"")</f>
        <v>Storage battery fluid</v>
      </c>
      <c r="I629" s="3" t="str">
        <f aca="false">IF(MID(iMind!H629,5*3+3+1,5)&lt;&gt;"",LOOKUP(VALUE(MID(iMind!H629,5*3+3+1,5)),$A$2:$A$1125,$B$2:$B$1125),"")</f>
        <v>Electrolyte solution</v>
      </c>
      <c r="J629" s="3" t="str">
        <f aca="false">IF(MID(iMind!H629,5*4+4+1,5)&lt;&gt;"",LOOKUP(VALUE(MID(iMind!H629,5*4+4+1,5)),$A$2:$A$1125,$B$2:$B$1125),"")</f>
        <v/>
      </c>
      <c r="K629" s="0" t="n">
        <f aca="false">IF(J629&lt;&gt;"",5, IF(I629&lt;&gt;"",4, IF(H629&lt;&gt;"",3, IF(G629&lt;&gt;"",2, IF(F629&lt;&gt;"",1, 0)))))</f>
        <v>4</v>
      </c>
      <c r="L629" s="0" t="n">
        <v>0</v>
      </c>
      <c r="M629" s="6" t="n">
        <f aca="false">iMind!D629</f>
        <v>1</v>
      </c>
    </row>
    <row r="630" customFormat="false" ht="12.8" hidden="false" customHeight="false" outlineLevel="0" collapsed="false">
      <c r="A630" s="4" t="n">
        <f aca="false">iMind!A630</f>
        <v>10616</v>
      </c>
      <c r="B630" s="0" t="str">
        <f aca="false">iMind!B630</f>
        <v>Sulfuric acid</v>
      </c>
      <c r="C630" s="0" t="str">
        <f aca="false">iMind!R630</f>
        <v>Storage battery fluid</v>
      </c>
      <c r="D630" s="0" t="str">
        <f aca="false">IF(J630&lt;&gt;"","//"&amp;_xlfn.TEXTJOIN("//",1,F630:I630), IF(I630&lt;&gt;"","//"&amp;_xlfn.TEXTJOIN("//",1,F630:H630), IF(H630&lt;&gt;"","//"&amp;_xlfn.TEXTJOIN("//",1,F630:G630), IF(G630&lt;&gt;"","//"&amp;F630, "//"))))</f>
        <v>//Products//Technical and Occupational Products//Storage battery fluid</v>
      </c>
      <c r="E630" s="0" t="str">
        <f aca="false">iMind!H630</f>
        <v>10000-10002-10071-10616</v>
      </c>
      <c r="F630" s="5" t="str">
        <f aca="false">LOOKUP(VALUE(LEFT(iMind!H630,SEARCH("-",iMind!H630,1)-1)),$A$2:$A$1125,$B$2:$B$1125)</f>
        <v>Products</v>
      </c>
      <c r="G630" s="5" t="str">
        <f aca="false">IF(MID(iMind!H630,SEARCH("-",iMind!H630,1)+1,5)&lt;&gt;"",LOOKUP(VALUE(MID(iMind!H630,SEARCH("-",iMind!H630,1)+1,5)),$A$2:$A$1125,$B$2:$B$1125),"")</f>
        <v>Technical and Occupational Products</v>
      </c>
      <c r="H630" s="3" t="str">
        <f aca="false">IF(MID(iMind!H630,5*2+2+1,5)&lt;&gt;"",LOOKUP(VALUE(MID(iMind!H630,5*2+2+1,5)),$A$2:$A$1125,$B$2:$B$1125),"")</f>
        <v>Storage battery fluid</v>
      </c>
      <c r="I630" s="3" t="str">
        <f aca="false">IF(MID(iMind!H630,5*3+3+1,5)&lt;&gt;"",LOOKUP(VALUE(MID(iMind!H630,5*3+3+1,5)),$A$2:$A$1125,$B$2:$B$1125),"")</f>
        <v>Sulfuric acid</v>
      </c>
      <c r="J630" s="3" t="str">
        <f aca="false">IF(MID(iMind!H630,5*4+4+1,5)&lt;&gt;"",LOOKUP(VALUE(MID(iMind!H630,5*4+4+1,5)),$A$2:$A$1125,$B$2:$B$1125),"")</f>
        <v/>
      </c>
      <c r="K630" s="0" t="n">
        <f aca="false">IF(J630&lt;&gt;"",5, IF(I630&lt;&gt;"",4, IF(H630&lt;&gt;"",3, IF(G630&lt;&gt;"",2, IF(F630&lt;&gt;"",1, 0)))))</f>
        <v>4</v>
      </c>
      <c r="L630" s="0" t="n">
        <v>0</v>
      </c>
      <c r="M630" s="6" t="n">
        <f aca="false">iMind!D630</f>
        <v>1</v>
      </c>
    </row>
    <row r="631" customFormat="false" ht="12.8" hidden="false" customHeight="false" outlineLevel="0" collapsed="false">
      <c r="A631" s="4" t="n">
        <f aca="false">iMind!A631</f>
        <v>10617</v>
      </c>
      <c r="B631" s="0" t="str">
        <f aca="false">iMind!B631</f>
        <v>Srong alkali</v>
      </c>
      <c r="C631" s="0" t="str">
        <f aca="false">iMind!R631</f>
        <v>Technical &amp; Industrial chemicals</v>
      </c>
      <c r="D631" s="0" t="str">
        <f aca="false">IF(J631&lt;&gt;"","//"&amp;_xlfn.TEXTJOIN("//",1,F631:I631), IF(I631&lt;&gt;"","//"&amp;_xlfn.TEXTJOIN("//",1,F631:H631), IF(H631&lt;&gt;"","//"&amp;_xlfn.TEXTJOIN("//",1,F631:G631), IF(G631&lt;&gt;"","//"&amp;F631, "//"))))</f>
        <v>//Products//Technical and Occupational Products//Technical &amp; Industrial chemicals</v>
      </c>
      <c r="E631" s="0" t="str">
        <f aca="false">iMind!H631</f>
        <v>10000-10002-10072-10617</v>
      </c>
      <c r="F631" s="5" t="str">
        <f aca="false">LOOKUP(VALUE(LEFT(iMind!H631,SEARCH("-",iMind!H631,1)-1)),$A$2:$A$1125,$B$2:$B$1125)</f>
        <v>Products</v>
      </c>
      <c r="G631" s="5" t="str">
        <f aca="false">IF(MID(iMind!H631,SEARCH("-",iMind!H631,1)+1,5)&lt;&gt;"",LOOKUP(VALUE(MID(iMind!H631,SEARCH("-",iMind!H631,1)+1,5)),$A$2:$A$1125,$B$2:$B$1125),"")</f>
        <v>Technical and Occupational Products</v>
      </c>
      <c r="H631" s="3" t="str">
        <f aca="false">IF(MID(iMind!H631,5*2+2+1,5)&lt;&gt;"",LOOKUP(VALUE(MID(iMind!H631,5*2+2+1,5)),$A$2:$A$1125,$B$2:$B$1125),"")</f>
        <v>Technical &amp; Industrial chemicals</v>
      </c>
      <c r="I631" s="3" t="str">
        <f aca="false">IF(MID(iMind!H631,5*3+3+1,5)&lt;&gt;"",LOOKUP(VALUE(MID(iMind!H631,5*3+3+1,5)),$A$2:$A$1125,$B$2:$B$1125),"")</f>
        <v>Srong alkali</v>
      </c>
      <c r="J631" s="3" t="str">
        <f aca="false">IF(MID(iMind!H631,5*4+4+1,5)&lt;&gt;"",LOOKUP(VALUE(MID(iMind!H631,5*4+4+1,5)),$A$2:$A$1125,$B$2:$B$1125),"")</f>
        <v/>
      </c>
      <c r="K631" s="0" t="n">
        <f aca="false">IF(J631&lt;&gt;"",5, IF(I631&lt;&gt;"",4, IF(H631&lt;&gt;"",3, IF(G631&lt;&gt;"",2, IF(F631&lt;&gt;"",1, 0)))))</f>
        <v>4</v>
      </c>
      <c r="L631" s="0" t="n">
        <v>0</v>
      </c>
      <c r="M631" s="6" t="n">
        <f aca="false">iMind!D631</f>
        <v>1</v>
      </c>
    </row>
    <row r="632" customFormat="false" ht="12.8" hidden="false" customHeight="false" outlineLevel="0" collapsed="false">
      <c r="A632" s="4" t="n">
        <f aca="false">iMind!A632</f>
        <v>10618</v>
      </c>
      <c r="B632" s="0" t="str">
        <f aca="false">iMind!B632</f>
        <v>Strong acid</v>
      </c>
      <c r="C632" s="0" t="str">
        <f aca="false">iMind!R632</f>
        <v>Technical &amp; Industrial chemicals</v>
      </c>
      <c r="D632" s="0" t="str">
        <f aca="false">IF(J632&lt;&gt;"","//"&amp;_xlfn.TEXTJOIN("//",1,F632:I632), IF(I632&lt;&gt;"","//"&amp;_xlfn.TEXTJOIN("//",1,F632:H632), IF(H632&lt;&gt;"","//"&amp;_xlfn.TEXTJOIN("//",1,F632:G632), IF(G632&lt;&gt;"","//"&amp;F632, "//"))))</f>
        <v>//Products//Technical and Occupational Products//Technical &amp; Industrial chemicals</v>
      </c>
      <c r="E632" s="0" t="str">
        <f aca="false">iMind!H632</f>
        <v>10000-10002-10072-10618</v>
      </c>
      <c r="F632" s="5" t="str">
        <f aca="false">LOOKUP(VALUE(LEFT(iMind!H632,SEARCH("-",iMind!H632,1)-1)),$A$2:$A$1125,$B$2:$B$1125)</f>
        <v>Products</v>
      </c>
      <c r="G632" s="5" t="str">
        <f aca="false">IF(MID(iMind!H632,SEARCH("-",iMind!H632,1)+1,5)&lt;&gt;"",LOOKUP(VALUE(MID(iMind!H632,SEARCH("-",iMind!H632,1)+1,5)),$A$2:$A$1125,$B$2:$B$1125),"")</f>
        <v>Technical and Occupational Products</v>
      </c>
      <c r="H632" s="3" t="str">
        <f aca="false">IF(MID(iMind!H632,5*2+2+1,5)&lt;&gt;"",LOOKUP(VALUE(MID(iMind!H632,5*2+2+1,5)),$A$2:$A$1125,$B$2:$B$1125),"")</f>
        <v>Technical &amp; Industrial chemicals</v>
      </c>
      <c r="I632" s="3" t="str">
        <f aca="false">IF(MID(iMind!H632,5*3+3+1,5)&lt;&gt;"",LOOKUP(VALUE(MID(iMind!H632,5*3+3+1,5)),$A$2:$A$1125,$B$2:$B$1125),"")</f>
        <v>Strong acid</v>
      </c>
      <c r="J632" s="3" t="str">
        <f aca="false">IF(MID(iMind!H632,5*4+4+1,5)&lt;&gt;"",LOOKUP(VALUE(MID(iMind!H632,5*4+4+1,5)),$A$2:$A$1125,$B$2:$B$1125),"")</f>
        <v/>
      </c>
      <c r="K632" s="0" t="n">
        <f aca="false">IF(J632&lt;&gt;"",5, IF(I632&lt;&gt;"",4, IF(H632&lt;&gt;"",3, IF(G632&lt;&gt;"",2, IF(F632&lt;&gt;"",1, 0)))))</f>
        <v>4</v>
      </c>
      <c r="L632" s="0" t="n">
        <v>0</v>
      </c>
      <c r="M632" s="6" t="n">
        <f aca="false">iMind!D632</f>
        <v>1</v>
      </c>
    </row>
    <row r="633" customFormat="false" ht="12.8" hidden="false" customHeight="false" outlineLevel="0" collapsed="false">
      <c r="A633" s="4" t="n">
        <f aca="false">iMind!A633</f>
        <v>10619</v>
      </c>
      <c r="B633" s="0" t="str">
        <f aca="false">iMind!B633</f>
        <v>Unknown</v>
      </c>
      <c r="C633" s="0" t="str">
        <f aca="false">iMind!R633</f>
        <v>Technical &amp; Industrial chemicals</v>
      </c>
      <c r="D633" s="0" t="str">
        <f aca="false">IF(J633&lt;&gt;"","//"&amp;_xlfn.TEXTJOIN("//",1,F633:I633), IF(I633&lt;&gt;"","//"&amp;_xlfn.TEXTJOIN("//",1,F633:H633), IF(H633&lt;&gt;"","//"&amp;_xlfn.TEXTJOIN("//",1,F633:G633), IF(G633&lt;&gt;"","//"&amp;F633, "//"))))</f>
        <v>//Products//Technical and Occupational Products//Technical &amp; Industrial chemicals</v>
      </c>
      <c r="E633" s="0" t="str">
        <f aca="false">iMind!H633</f>
        <v>10000-10002-10072-10619</v>
      </c>
      <c r="F633" s="5" t="str">
        <f aca="false">LOOKUP(VALUE(LEFT(iMind!H633,SEARCH("-",iMind!H633,1)-1)),$A$2:$A$1125,$B$2:$B$1125)</f>
        <v>Products</v>
      </c>
      <c r="G633" s="5" t="str">
        <f aca="false">IF(MID(iMind!H633,SEARCH("-",iMind!H633,1)+1,5)&lt;&gt;"",LOOKUP(VALUE(MID(iMind!H633,SEARCH("-",iMind!H633,1)+1,5)),$A$2:$A$1125,$B$2:$B$1125),"")</f>
        <v>Technical and Occupational Products</v>
      </c>
      <c r="H633" s="3" t="str">
        <f aca="false">IF(MID(iMind!H633,5*2+2+1,5)&lt;&gt;"",LOOKUP(VALUE(MID(iMind!H633,5*2+2+1,5)),$A$2:$A$1125,$B$2:$B$1125),"")</f>
        <v>Technical &amp; Industrial chemicals</v>
      </c>
      <c r="I633" s="3" t="str">
        <f aca="false">IF(MID(iMind!H633,5*3+3+1,5)&lt;&gt;"",LOOKUP(VALUE(MID(iMind!H633,5*3+3+1,5)),$A$2:$A$1125,$B$2:$B$1125),"")</f>
        <v>Unknown</v>
      </c>
      <c r="J633" s="3" t="str">
        <f aca="false">IF(MID(iMind!H633,5*4+4+1,5)&lt;&gt;"",LOOKUP(VALUE(MID(iMind!H633,5*4+4+1,5)),$A$2:$A$1125,$B$2:$B$1125),"")</f>
        <v/>
      </c>
      <c r="K633" s="0" t="n">
        <f aca="false">IF(J633&lt;&gt;"",5, IF(I633&lt;&gt;"",4, IF(H633&lt;&gt;"",3, IF(G633&lt;&gt;"",2, IF(F633&lt;&gt;"",1, 0)))))</f>
        <v>4</v>
      </c>
      <c r="L633" s="0" t="n">
        <v>0</v>
      </c>
      <c r="M633" s="6" t="n">
        <f aca="false">iMind!D633</f>
        <v>1</v>
      </c>
    </row>
    <row r="634" customFormat="false" ht="12.8" hidden="false" customHeight="false" outlineLevel="0" collapsed="false">
      <c r="A634" s="4" t="n">
        <f aca="false">iMind!A634</f>
        <v>10620</v>
      </c>
      <c r="B634" s="0" t="str">
        <f aca="false">iMind!B634</f>
        <v>Others</v>
      </c>
      <c r="C634" s="0" t="str">
        <f aca="false">iMind!R634</f>
        <v>Technical &amp; Industrial chemicals</v>
      </c>
      <c r="D634" s="0" t="str">
        <f aca="false">IF(J634&lt;&gt;"","//"&amp;_xlfn.TEXTJOIN("//",1,F634:I634), IF(I634&lt;&gt;"","//"&amp;_xlfn.TEXTJOIN("//",1,F634:H634), IF(H634&lt;&gt;"","//"&amp;_xlfn.TEXTJOIN("//",1,F634:G634), IF(G634&lt;&gt;"","//"&amp;F634, "//"))))</f>
        <v>//Products//Technical and Occupational Products//Technical &amp; Industrial chemicals</v>
      </c>
      <c r="E634" s="0" t="str">
        <f aca="false">iMind!H634</f>
        <v>10000-10002-10072-10620</v>
      </c>
      <c r="F634" s="5" t="str">
        <f aca="false">LOOKUP(VALUE(LEFT(iMind!H634,SEARCH("-",iMind!H634,1)-1)),$A$2:$A$1125,$B$2:$B$1125)</f>
        <v>Products</v>
      </c>
      <c r="G634" s="5" t="str">
        <f aca="false">IF(MID(iMind!H634,SEARCH("-",iMind!H634,1)+1,5)&lt;&gt;"",LOOKUP(VALUE(MID(iMind!H634,SEARCH("-",iMind!H634,1)+1,5)),$A$2:$A$1125,$B$2:$B$1125),"")</f>
        <v>Technical and Occupational Products</v>
      </c>
      <c r="H634" s="3" t="str">
        <f aca="false">IF(MID(iMind!H634,5*2+2+1,5)&lt;&gt;"",LOOKUP(VALUE(MID(iMind!H634,5*2+2+1,5)),$A$2:$A$1125,$B$2:$B$1125),"")</f>
        <v>Technical &amp; Industrial chemicals</v>
      </c>
      <c r="I634" s="3" t="str">
        <f aca="false">IF(MID(iMind!H634,5*3+3+1,5)&lt;&gt;"",LOOKUP(VALUE(MID(iMind!H634,5*3+3+1,5)),$A$2:$A$1125,$B$2:$B$1125),"")</f>
        <v>Others</v>
      </c>
      <c r="J634" s="3" t="str">
        <f aca="false">IF(MID(iMind!H634,5*4+4+1,5)&lt;&gt;"",LOOKUP(VALUE(MID(iMind!H634,5*4+4+1,5)),$A$2:$A$1125,$B$2:$B$1125),"")</f>
        <v/>
      </c>
      <c r="K634" s="0" t="n">
        <f aca="false">IF(J634&lt;&gt;"",5, IF(I634&lt;&gt;"",4, IF(H634&lt;&gt;"",3, IF(G634&lt;&gt;"",2, IF(F634&lt;&gt;"",1, 0)))))</f>
        <v>4</v>
      </c>
      <c r="L634" s="0" t="n">
        <v>0</v>
      </c>
      <c r="M634" s="6" t="n">
        <f aca="false">iMind!D634</f>
        <v>1</v>
      </c>
    </row>
    <row r="635" customFormat="false" ht="12.8" hidden="false" customHeight="false" outlineLevel="0" collapsed="false">
      <c r="A635" s="4" t="n">
        <f aca="false">iMind!A635</f>
        <v>10621</v>
      </c>
      <c r="B635" s="0" t="str">
        <f aca="false">iMind!B635</f>
        <v>Hydrocarbon</v>
      </c>
      <c r="C635" s="0" t="str">
        <f aca="false">iMind!R635</f>
        <v>Technical &amp; Industrial chemicals</v>
      </c>
      <c r="D635" s="0" t="str">
        <f aca="false">IF(J635&lt;&gt;"","//"&amp;_xlfn.TEXTJOIN("//",1,F635:I635), IF(I635&lt;&gt;"","//"&amp;_xlfn.TEXTJOIN("//",1,F635:H635), IF(H635&lt;&gt;"","//"&amp;_xlfn.TEXTJOIN("//",1,F635:G635), IF(G635&lt;&gt;"","//"&amp;F635, "//"))))</f>
        <v>//Products//Technical and Occupational Products//Technical &amp; Industrial chemicals</v>
      </c>
      <c r="E635" s="0" t="str">
        <f aca="false">iMind!H635</f>
        <v>10000-10002-10072-10621</v>
      </c>
      <c r="F635" s="5" t="str">
        <f aca="false">LOOKUP(VALUE(LEFT(iMind!H635,SEARCH("-",iMind!H635,1)-1)),$A$2:$A$1125,$B$2:$B$1125)</f>
        <v>Products</v>
      </c>
      <c r="G635" s="5" t="str">
        <f aca="false">IF(MID(iMind!H635,SEARCH("-",iMind!H635,1)+1,5)&lt;&gt;"",LOOKUP(VALUE(MID(iMind!H635,SEARCH("-",iMind!H635,1)+1,5)),$A$2:$A$1125,$B$2:$B$1125),"")</f>
        <v>Technical and Occupational Products</v>
      </c>
      <c r="H635" s="3" t="str">
        <f aca="false">IF(MID(iMind!H635,5*2+2+1,5)&lt;&gt;"",LOOKUP(VALUE(MID(iMind!H635,5*2+2+1,5)),$A$2:$A$1125,$B$2:$B$1125),"")</f>
        <v>Technical &amp; Industrial chemicals</v>
      </c>
      <c r="I635" s="3" t="str">
        <f aca="false">IF(MID(iMind!H635,5*3+3+1,5)&lt;&gt;"",LOOKUP(VALUE(MID(iMind!H635,5*3+3+1,5)),$A$2:$A$1125,$B$2:$B$1125),"")</f>
        <v>Hydrocarbon</v>
      </c>
      <c r="J635" s="3" t="str">
        <f aca="false">IF(MID(iMind!H635,5*4+4+1,5)&lt;&gt;"",LOOKUP(VALUE(MID(iMind!H635,5*4+4+1,5)),$A$2:$A$1125,$B$2:$B$1125),"")</f>
        <v/>
      </c>
      <c r="K635" s="0" t="n">
        <f aca="false">IF(J635&lt;&gt;"",5, IF(I635&lt;&gt;"",4, IF(H635&lt;&gt;"",3, IF(G635&lt;&gt;"",2, IF(F635&lt;&gt;"",1, 0)))))</f>
        <v>4</v>
      </c>
      <c r="L635" s="0" t="n">
        <v>0</v>
      </c>
      <c r="M635" s="6" t="n">
        <f aca="false">iMind!D635</f>
        <v>1</v>
      </c>
    </row>
    <row r="636" customFormat="false" ht="12.8" hidden="false" customHeight="false" outlineLevel="0" collapsed="false">
      <c r="A636" s="4" t="n">
        <f aca="false">iMind!A636</f>
        <v>10622</v>
      </c>
      <c r="B636" s="0" t="str">
        <f aca="false">iMind!B636</f>
        <v>Irritants</v>
      </c>
      <c r="C636" s="0" t="str">
        <f aca="false">iMind!R636</f>
        <v>Technical &amp; Industrial chemicals</v>
      </c>
      <c r="D636" s="0" t="str">
        <f aca="false">IF(J636&lt;&gt;"","//"&amp;_xlfn.TEXTJOIN("//",1,F636:I636), IF(I636&lt;&gt;"","//"&amp;_xlfn.TEXTJOIN("//",1,F636:H636), IF(H636&lt;&gt;"","//"&amp;_xlfn.TEXTJOIN("//",1,F636:G636), IF(G636&lt;&gt;"","//"&amp;F636, "//"))))</f>
        <v>//Products//Technical and Occupational Products//Technical &amp; Industrial chemicals</v>
      </c>
      <c r="E636" s="0" t="str">
        <f aca="false">iMind!H636</f>
        <v>10000-10002-10072-10622</v>
      </c>
      <c r="F636" s="5" t="str">
        <f aca="false">LOOKUP(VALUE(LEFT(iMind!H636,SEARCH("-",iMind!H636,1)-1)),$A$2:$A$1125,$B$2:$B$1125)</f>
        <v>Products</v>
      </c>
      <c r="G636" s="5" t="str">
        <f aca="false">IF(MID(iMind!H636,SEARCH("-",iMind!H636,1)+1,5)&lt;&gt;"",LOOKUP(VALUE(MID(iMind!H636,SEARCH("-",iMind!H636,1)+1,5)),$A$2:$A$1125,$B$2:$B$1125),"")</f>
        <v>Technical and Occupational Products</v>
      </c>
      <c r="H636" s="3" t="str">
        <f aca="false">IF(MID(iMind!H636,5*2+2+1,5)&lt;&gt;"",LOOKUP(VALUE(MID(iMind!H636,5*2+2+1,5)),$A$2:$A$1125,$B$2:$B$1125),"")</f>
        <v>Technical &amp; Industrial chemicals</v>
      </c>
      <c r="I636" s="3" t="str">
        <f aca="false">IF(MID(iMind!H636,5*3+3+1,5)&lt;&gt;"",LOOKUP(VALUE(MID(iMind!H636,5*3+3+1,5)),$A$2:$A$1125,$B$2:$B$1125),"")</f>
        <v>Irritants</v>
      </c>
      <c r="J636" s="3" t="str">
        <f aca="false">IF(MID(iMind!H636,5*4+4+1,5)&lt;&gt;"",LOOKUP(VALUE(MID(iMind!H636,5*4+4+1,5)),$A$2:$A$1125,$B$2:$B$1125),"")</f>
        <v/>
      </c>
      <c r="K636" s="0" t="n">
        <f aca="false">IF(J636&lt;&gt;"",5, IF(I636&lt;&gt;"",4, IF(H636&lt;&gt;"",3, IF(G636&lt;&gt;"",2, IF(F636&lt;&gt;"",1, 0)))))</f>
        <v>4</v>
      </c>
      <c r="L636" s="0" t="n">
        <v>0</v>
      </c>
      <c r="M636" s="6" t="n">
        <f aca="false">iMind!D636</f>
        <v>1</v>
      </c>
    </row>
    <row r="637" customFormat="false" ht="12.8" hidden="false" customHeight="false" outlineLevel="0" collapsed="false">
      <c r="A637" s="4" t="n">
        <f aca="false">iMind!A637</f>
        <v>10623</v>
      </c>
      <c r="B637" s="0" t="str">
        <f aca="false">iMind!B637</f>
        <v>Oxidizing agents</v>
      </c>
      <c r="C637" s="0" t="str">
        <f aca="false">iMind!R637</f>
        <v>Technical &amp; Industrial chemicals</v>
      </c>
      <c r="D637" s="0" t="str">
        <f aca="false">IF(J637&lt;&gt;"","//"&amp;_xlfn.TEXTJOIN("//",1,F637:I637), IF(I637&lt;&gt;"","//"&amp;_xlfn.TEXTJOIN("//",1,F637:H637), IF(H637&lt;&gt;"","//"&amp;_xlfn.TEXTJOIN("//",1,F637:G637), IF(G637&lt;&gt;"","//"&amp;F637, "//"))))</f>
        <v>//Products//Technical and Occupational Products//Technical &amp; Industrial chemicals</v>
      </c>
      <c r="E637" s="0" t="str">
        <f aca="false">iMind!H637</f>
        <v>10000-10002-10072-10623</v>
      </c>
      <c r="F637" s="5" t="str">
        <f aca="false">LOOKUP(VALUE(LEFT(iMind!H637,SEARCH("-",iMind!H637,1)-1)),$A$2:$A$1125,$B$2:$B$1125)</f>
        <v>Products</v>
      </c>
      <c r="G637" s="5" t="str">
        <f aca="false">IF(MID(iMind!H637,SEARCH("-",iMind!H637,1)+1,5)&lt;&gt;"",LOOKUP(VALUE(MID(iMind!H637,SEARCH("-",iMind!H637,1)+1,5)),$A$2:$A$1125,$B$2:$B$1125),"")</f>
        <v>Technical and Occupational Products</v>
      </c>
      <c r="H637" s="3" t="str">
        <f aca="false">IF(MID(iMind!H637,5*2+2+1,5)&lt;&gt;"",LOOKUP(VALUE(MID(iMind!H637,5*2+2+1,5)),$A$2:$A$1125,$B$2:$B$1125),"")</f>
        <v>Technical &amp; Industrial chemicals</v>
      </c>
      <c r="I637" s="3" t="str">
        <f aca="false">IF(MID(iMind!H637,5*3+3+1,5)&lt;&gt;"",LOOKUP(VALUE(MID(iMind!H637,5*3+3+1,5)),$A$2:$A$1125,$B$2:$B$1125),"")</f>
        <v>Oxidizing agents</v>
      </c>
      <c r="J637" s="3" t="str">
        <f aca="false">IF(MID(iMind!H637,5*4+4+1,5)&lt;&gt;"",LOOKUP(VALUE(MID(iMind!H637,5*4+4+1,5)),$A$2:$A$1125,$B$2:$B$1125),"")</f>
        <v/>
      </c>
      <c r="K637" s="0" t="n">
        <f aca="false">IF(J637&lt;&gt;"",5, IF(I637&lt;&gt;"",4, IF(H637&lt;&gt;"",3, IF(G637&lt;&gt;"",2, IF(F637&lt;&gt;"",1, 0)))))</f>
        <v>4</v>
      </c>
      <c r="L637" s="0" t="n">
        <v>0</v>
      </c>
      <c r="M637" s="6" t="n">
        <f aca="false">iMind!D637</f>
        <v>1</v>
      </c>
    </row>
    <row r="638" customFormat="false" ht="12.8" hidden="false" customHeight="false" outlineLevel="0" collapsed="false">
      <c r="A638" s="4" t="n">
        <f aca="false">iMind!A638</f>
        <v>10624</v>
      </c>
      <c r="B638" s="0" t="str">
        <f aca="false">iMind!B638</f>
        <v>Alcohols</v>
      </c>
      <c r="C638" s="0" t="str">
        <f aca="false">iMind!R638</f>
        <v>Technical &amp; Industrial chemicals</v>
      </c>
      <c r="D638" s="0" t="str">
        <f aca="false">IF(J638&lt;&gt;"","//"&amp;_xlfn.TEXTJOIN("//",1,F638:I638), IF(I638&lt;&gt;"","//"&amp;_xlfn.TEXTJOIN("//",1,F638:H638), IF(H638&lt;&gt;"","//"&amp;_xlfn.TEXTJOIN("//",1,F638:G638), IF(G638&lt;&gt;"","//"&amp;F638, "//"))))</f>
        <v>//Products//Technical and Occupational Products//Technical &amp; Industrial chemicals</v>
      </c>
      <c r="E638" s="0" t="str">
        <f aca="false">iMind!H638</f>
        <v>10000-10002-10072-10624</v>
      </c>
      <c r="F638" s="5" t="str">
        <f aca="false">LOOKUP(VALUE(LEFT(iMind!H638,SEARCH("-",iMind!H638,1)-1)),$A$2:$A$1125,$B$2:$B$1125)</f>
        <v>Products</v>
      </c>
      <c r="G638" s="5" t="str">
        <f aca="false">IF(MID(iMind!H638,SEARCH("-",iMind!H638,1)+1,5)&lt;&gt;"",LOOKUP(VALUE(MID(iMind!H638,SEARCH("-",iMind!H638,1)+1,5)),$A$2:$A$1125,$B$2:$B$1125),"")</f>
        <v>Technical and Occupational Products</v>
      </c>
      <c r="H638" s="3" t="str">
        <f aca="false">IF(MID(iMind!H638,5*2+2+1,5)&lt;&gt;"",LOOKUP(VALUE(MID(iMind!H638,5*2+2+1,5)),$A$2:$A$1125,$B$2:$B$1125),"")</f>
        <v>Technical &amp; Industrial chemicals</v>
      </c>
      <c r="I638" s="3" t="str">
        <f aca="false">IF(MID(iMind!H638,5*3+3+1,5)&lt;&gt;"",LOOKUP(VALUE(MID(iMind!H638,5*3+3+1,5)),$A$2:$A$1125,$B$2:$B$1125),"")</f>
        <v>Alcohols</v>
      </c>
      <c r="J638" s="3" t="str">
        <f aca="false">IF(MID(iMind!H638,5*4+4+1,5)&lt;&gt;"",LOOKUP(VALUE(MID(iMind!H638,5*4+4+1,5)),$A$2:$A$1125,$B$2:$B$1125),"")</f>
        <v/>
      </c>
      <c r="K638" s="0" t="n">
        <f aca="false">IF(J638&lt;&gt;"",5, IF(I638&lt;&gt;"",4, IF(H638&lt;&gt;"",3, IF(G638&lt;&gt;"",2, IF(F638&lt;&gt;"",1, 0)))))</f>
        <v>4</v>
      </c>
      <c r="L638" s="0" t="n">
        <v>0</v>
      </c>
      <c r="M638" s="6" t="n">
        <f aca="false">iMind!D638</f>
        <v>1</v>
      </c>
    </row>
    <row r="639" customFormat="false" ht="12.8" hidden="false" customHeight="false" outlineLevel="0" collapsed="false">
      <c r="A639" s="4" t="n">
        <f aca="false">iMind!A639</f>
        <v>10625</v>
      </c>
      <c r="B639" s="0" t="str">
        <f aca="false">iMind!B639</f>
        <v>Weak acid</v>
      </c>
      <c r="C639" s="0" t="str">
        <f aca="false">iMind!R639</f>
        <v>Technical &amp; Industrial chemicals</v>
      </c>
      <c r="D639" s="0" t="str">
        <f aca="false">IF(J639&lt;&gt;"","//"&amp;_xlfn.TEXTJOIN("//",1,F639:I639), IF(I639&lt;&gt;"","//"&amp;_xlfn.TEXTJOIN("//",1,F639:H639), IF(H639&lt;&gt;"","//"&amp;_xlfn.TEXTJOIN("//",1,F639:G639), IF(G639&lt;&gt;"","//"&amp;F639, "//"))))</f>
        <v>//Products//Technical and Occupational Products//Technical &amp; Industrial chemicals</v>
      </c>
      <c r="E639" s="0" t="str">
        <f aca="false">iMind!H639</f>
        <v>10000-10002-10072-10625</v>
      </c>
      <c r="F639" s="5" t="str">
        <f aca="false">LOOKUP(VALUE(LEFT(iMind!H639,SEARCH("-",iMind!H639,1)-1)),$A$2:$A$1125,$B$2:$B$1125)</f>
        <v>Products</v>
      </c>
      <c r="G639" s="5" t="str">
        <f aca="false">IF(MID(iMind!H639,SEARCH("-",iMind!H639,1)+1,5)&lt;&gt;"",LOOKUP(VALUE(MID(iMind!H639,SEARCH("-",iMind!H639,1)+1,5)),$A$2:$A$1125,$B$2:$B$1125),"")</f>
        <v>Technical and Occupational Products</v>
      </c>
      <c r="H639" s="3" t="str">
        <f aca="false">IF(MID(iMind!H639,5*2+2+1,5)&lt;&gt;"",LOOKUP(VALUE(MID(iMind!H639,5*2+2+1,5)),$A$2:$A$1125,$B$2:$B$1125),"")</f>
        <v>Technical &amp; Industrial chemicals</v>
      </c>
      <c r="I639" s="3" t="str">
        <f aca="false">IF(MID(iMind!H639,5*3+3+1,5)&lt;&gt;"",LOOKUP(VALUE(MID(iMind!H639,5*3+3+1,5)),$A$2:$A$1125,$B$2:$B$1125),"")</f>
        <v>Weak acid</v>
      </c>
      <c r="J639" s="3" t="str">
        <f aca="false">IF(MID(iMind!H639,5*4+4+1,5)&lt;&gt;"",LOOKUP(VALUE(MID(iMind!H639,5*4+4+1,5)),$A$2:$A$1125,$B$2:$B$1125),"")</f>
        <v/>
      </c>
      <c r="K639" s="0" t="n">
        <f aca="false">IF(J639&lt;&gt;"",5, IF(I639&lt;&gt;"",4, IF(H639&lt;&gt;"",3, IF(G639&lt;&gt;"",2, IF(F639&lt;&gt;"",1, 0)))))</f>
        <v>4</v>
      </c>
      <c r="L639" s="0" t="n">
        <v>0</v>
      </c>
      <c r="M639" s="6" t="n">
        <f aca="false">iMind!D639</f>
        <v>1</v>
      </c>
    </row>
    <row r="640" customFormat="false" ht="12.8" hidden="false" customHeight="false" outlineLevel="0" collapsed="false">
      <c r="A640" s="4" t="n">
        <f aca="false">iMind!A640</f>
        <v>10626</v>
      </c>
      <c r="B640" s="0" t="str">
        <f aca="false">iMind!B640</f>
        <v>Hydrogen cyanide</v>
      </c>
      <c r="C640" s="0" t="str">
        <f aca="false">iMind!R640</f>
        <v>Toxic gas</v>
      </c>
      <c r="D640" s="0" t="str">
        <f aca="false">IF(J640&lt;&gt;"","//"&amp;_xlfn.TEXTJOIN("//",1,F640:I640), IF(I640&lt;&gt;"","//"&amp;_xlfn.TEXTJOIN("//",1,F640:H640), IF(H640&lt;&gt;"","//"&amp;_xlfn.TEXTJOIN("//",1,F640:G640), IF(G640&lt;&gt;"","//"&amp;F640, "//"))))</f>
        <v>//Products//Technical and Occupational Products//Toxic gas</v>
      </c>
      <c r="E640" s="0" t="str">
        <f aca="false">iMind!H640</f>
        <v>10000-10002-10073-10626</v>
      </c>
      <c r="F640" s="5" t="str">
        <f aca="false">LOOKUP(VALUE(LEFT(iMind!H640,SEARCH("-",iMind!H640,1)-1)),$A$2:$A$1125,$B$2:$B$1125)</f>
        <v>Products</v>
      </c>
      <c r="G640" s="5" t="str">
        <f aca="false">IF(MID(iMind!H640,SEARCH("-",iMind!H640,1)+1,5)&lt;&gt;"",LOOKUP(VALUE(MID(iMind!H640,SEARCH("-",iMind!H640,1)+1,5)),$A$2:$A$1125,$B$2:$B$1125),"")</f>
        <v>Technical and Occupational Products</v>
      </c>
      <c r="H640" s="3" t="str">
        <f aca="false">IF(MID(iMind!H640,5*2+2+1,5)&lt;&gt;"",LOOKUP(VALUE(MID(iMind!H640,5*2+2+1,5)),$A$2:$A$1125,$B$2:$B$1125),"")</f>
        <v>Toxic gas</v>
      </c>
      <c r="I640" s="3" t="str">
        <f aca="false">IF(MID(iMind!H640,5*3+3+1,5)&lt;&gt;"",LOOKUP(VALUE(MID(iMind!H640,5*3+3+1,5)),$A$2:$A$1125,$B$2:$B$1125),"")</f>
        <v>Hydrogen cyanide</v>
      </c>
      <c r="J640" s="3" t="str">
        <f aca="false">IF(MID(iMind!H640,5*4+4+1,5)&lt;&gt;"",LOOKUP(VALUE(MID(iMind!H640,5*4+4+1,5)),$A$2:$A$1125,$B$2:$B$1125),"")</f>
        <v/>
      </c>
      <c r="K640" s="0" t="n">
        <f aca="false">IF(J640&lt;&gt;"",5, IF(I640&lt;&gt;"",4, IF(H640&lt;&gt;"",3, IF(G640&lt;&gt;"",2, IF(F640&lt;&gt;"",1, 0)))))</f>
        <v>4</v>
      </c>
      <c r="L640" s="0" t="n">
        <v>0</v>
      </c>
      <c r="M640" s="6" t="n">
        <f aca="false">iMind!D640</f>
        <v>1</v>
      </c>
    </row>
    <row r="641" customFormat="false" ht="12.8" hidden="false" customHeight="false" outlineLevel="0" collapsed="false">
      <c r="A641" s="4" t="n">
        <f aca="false">iMind!A641</f>
        <v>10627</v>
      </c>
      <c r="B641" s="0" t="str">
        <f aca="false">iMind!B641</f>
        <v>Chlorine</v>
      </c>
      <c r="C641" s="0" t="str">
        <f aca="false">iMind!R641</f>
        <v>Toxic gas</v>
      </c>
      <c r="D641" s="0" t="str">
        <f aca="false">IF(J641&lt;&gt;"","//"&amp;_xlfn.TEXTJOIN("//",1,F641:I641), IF(I641&lt;&gt;"","//"&amp;_xlfn.TEXTJOIN("//",1,F641:H641), IF(H641&lt;&gt;"","//"&amp;_xlfn.TEXTJOIN("//",1,F641:G641), IF(G641&lt;&gt;"","//"&amp;F641, "//"))))</f>
        <v>//Products//Technical and Occupational Products//Toxic gas</v>
      </c>
      <c r="E641" s="0" t="str">
        <f aca="false">iMind!H641</f>
        <v>10000-10002-10073-10627</v>
      </c>
      <c r="F641" s="5" t="str">
        <f aca="false">LOOKUP(VALUE(LEFT(iMind!H641,SEARCH("-",iMind!H641,1)-1)),$A$2:$A$1125,$B$2:$B$1125)</f>
        <v>Products</v>
      </c>
      <c r="G641" s="5" t="str">
        <f aca="false">IF(MID(iMind!H641,SEARCH("-",iMind!H641,1)+1,5)&lt;&gt;"",LOOKUP(VALUE(MID(iMind!H641,SEARCH("-",iMind!H641,1)+1,5)),$A$2:$A$1125,$B$2:$B$1125),"")</f>
        <v>Technical and Occupational Products</v>
      </c>
      <c r="H641" s="3" t="str">
        <f aca="false">IF(MID(iMind!H641,5*2+2+1,5)&lt;&gt;"",LOOKUP(VALUE(MID(iMind!H641,5*2+2+1,5)),$A$2:$A$1125,$B$2:$B$1125),"")</f>
        <v>Toxic gas</v>
      </c>
      <c r="I641" s="3" t="str">
        <f aca="false">IF(MID(iMind!H641,5*3+3+1,5)&lt;&gt;"",LOOKUP(VALUE(MID(iMind!H641,5*3+3+1,5)),$A$2:$A$1125,$B$2:$B$1125),"")</f>
        <v>Chlorine</v>
      </c>
      <c r="J641" s="3" t="str">
        <f aca="false">IF(MID(iMind!H641,5*4+4+1,5)&lt;&gt;"",LOOKUP(VALUE(MID(iMind!H641,5*4+4+1,5)),$A$2:$A$1125,$B$2:$B$1125),"")</f>
        <v/>
      </c>
      <c r="K641" s="0" t="n">
        <f aca="false">IF(J641&lt;&gt;"",5, IF(I641&lt;&gt;"",4, IF(H641&lt;&gt;"",3, IF(G641&lt;&gt;"",2, IF(F641&lt;&gt;"",1, 0)))))</f>
        <v>4</v>
      </c>
      <c r="L641" s="0" t="n">
        <v>0</v>
      </c>
      <c r="M641" s="6" t="n">
        <f aca="false">iMind!D641</f>
        <v>1</v>
      </c>
    </row>
    <row r="642" customFormat="false" ht="12.8" hidden="false" customHeight="false" outlineLevel="0" collapsed="false">
      <c r="A642" s="4" t="n">
        <f aca="false">iMind!A642</f>
        <v>10628</v>
      </c>
      <c r="B642" s="0" t="str">
        <f aca="false">iMind!B642</f>
        <v>Nitrogen</v>
      </c>
      <c r="C642" s="0" t="str">
        <f aca="false">iMind!R642</f>
        <v>Toxic gas</v>
      </c>
      <c r="D642" s="0" t="str">
        <f aca="false">IF(J642&lt;&gt;"","//"&amp;_xlfn.TEXTJOIN("//",1,F642:I642), IF(I642&lt;&gt;"","//"&amp;_xlfn.TEXTJOIN("//",1,F642:H642), IF(H642&lt;&gt;"","//"&amp;_xlfn.TEXTJOIN("//",1,F642:G642), IF(G642&lt;&gt;"","//"&amp;F642, "//"))))</f>
        <v>//Products//Technical and Occupational Products//Toxic gas</v>
      </c>
      <c r="E642" s="0" t="str">
        <f aca="false">iMind!H642</f>
        <v>10000-10002-10073-10628</v>
      </c>
      <c r="F642" s="5" t="str">
        <f aca="false">LOOKUP(VALUE(LEFT(iMind!H642,SEARCH("-",iMind!H642,1)-1)),$A$2:$A$1125,$B$2:$B$1125)</f>
        <v>Products</v>
      </c>
      <c r="G642" s="5" t="str">
        <f aca="false">IF(MID(iMind!H642,SEARCH("-",iMind!H642,1)+1,5)&lt;&gt;"",LOOKUP(VALUE(MID(iMind!H642,SEARCH("-",iMind!H642,1)+1,5)),$A$2:$A$1125,$B$2:$B$1125),"")</f>
        <v>Technical and Occupational Products</v>
      </c>
      <c r="H642" s="3" t="str">
        <f aca="false">IF(MID(iMind!H642,5*2+2+1,5)&lt;&gt;"",LOOKUP(VALUE(MID(iMind!H642,5*2+2+1,5)),$A$2:$A$1125,$B$2:$B$1125),"")</f>
        <v>Toxic gas</v>
      </c>
      <c r="I642" s="3" t="str">
        <f aca="false">IF(MID(iMind!H642,5*3+3+1,5)&lt;&gt;"",LOOKUP(VALUE(MID(iMind!H642,5*3+3+1,5)),$A$2:$A$1125,$B$2:$B$1125),"")</f>
        <v>Nitrogen</v>
      </c>
      <c r="J642" s="3" t="str">
        <f aca="false">IF(MID(iMind!H642,5*4+4+1,5)&lt;&gt;"",LOOKUP(VALUE(MID(iMind!H642,5*4+4+1,5)),$A$2:$A$1125,$B$2:$B$1125),"")</f>
        <v/>
      </c>
      <c r="K642" s="0" t="n">
        <f aca="false">IF(J642&lt;&gt;"",5, IF(I642&lt;&gt;"",4, IF(H642&lt;&gt;"",3, IF(G642&lt;&gt;"",2, IF(F642&lt;&gt;"",1, 0)))))</f>
        <v>4</v>
      </c>
      <c r="L642" s="0" t="n">
        <v>0</v>
      </c>
      <c r="M642" s="6" t="n">
        <f aca="false">iMind!D642</f>
        <v>1</v>
      </c>
    </row>
    <row r="643" customFormat="false" ht="12.8" hidden="false" customHeight="false" outlineLevel="0" collapsed="false">
      <c r="A643" s="4" t="n">
        <f aca="false">iMind!A643</f>
        <v>10629</v>
      </c>
      <c r="B643" s="0" t="str">
        <f aca="false">iMind!B643</f>
        <v>Other</v>
      </c>
      <c r="C643" s="0" t="str">
        <f aca="false">iMind!R643</f>
        <v>Toxic gas</v>
      </c>
      <c r="D643" s="0" t="str">
        <f aca="false">IF(J643&lt;&gt;"","//"&amp;_xlfn.TEXTJOIN("//",1,F643:I643), IF(I643&lt;&gt;"","//"&amp;_xlfn.TEXTJOIN("//",1,F643:H643), IF(H643&lt;&gt;"","//"&amp;_xlfn.TEXTJOIN("//",1,F643:G643), IF(G643&lt;&gt;"","//"&amp;F643, "//"))))</f>
        <v>//Products//Technical and Occupational Products//Toxic gas</v>
      </c>
      <c r="E643" s="0" t="str">
        <f aca="false">iMind!H643</f>
        <v>10000-10002-10073-10629</v>
      </c>
      <c r="F643" s="5" t="str">
        <f aca="false">LOOKUP(VALUE(LEFT(iMind!H643,SEARCH("-",iMind!H643,1)-1)),$A$2:$A$1125,$B$2:$B$1125)</f>
        <v>Products</v>
      </c>
      <c r="G643" s="5" t="str">
        <f aca="false">IF(MID(iMind!H643,SEARCH("-",iMind!H643,1)+1,5)&lt;&gt;"",LOOKUP(VALUE(MID(iMind!H643,SEARCH("-",iMind!H643,1)+1,5)),$A$2:$A$1125,$B$2:$B$1125),"")</f>
        <v>Technical and Occupational Products</v>
      </c>
      <c r="H643" s="3" t="str">
        <f aca="false">IF(MID(iMind!H643,5*2+2+1,5)&lt;&gt;"",LOOKUP(VALUE(MID(iMind!H643,5*2+2+1,5)),$A$2:$A$1125,$B$2:$B$1125),"")</f>
        <v>Toxic gas</v>
      </c>
      <c r="I643" s="3" t="str">
        <f aca="false">IF(MID(iMind!H643,5*3+3+1,5)&lt;&gt;"",LOOKUP(VALUE(MID(iMind!H643,5*3+3+1,5)),$A$2:$A$1125,$B$2:$B$1125),"")</f>
        <v>Other</v>
      </c>
      <c r="J643" s="3" t="str">
        <f aca="false">IF(MID(iMind!H643,5*4+4+1,5)&lt;&gt;"",LOOKUP(VALUE(MID(iMind!H643,5*4+4+1,5)),$A$2:$A$1125,$B$2:$B$1125),"")</f>
        <v/>
      </c>
      <c r="K643" s="0" t="n">
        <f aca="false">IF(J643&lt;&gt;"",5, IF(I643&lt;&gt;"",4, IF(H643&lt;&gt;"",3, IF(G643&lt;&gt;"",2, IF(F643&lt;&gt;"",1, 0)))))</f>
        <v>4</v>
      </c>
      <c r="L643" s="0" t="n">
        <v>0</v>
      </c>
      <c r="M643" s="6" t="n">
        <f aca="false">iMind!D643</f>
        <v>1</v>
      </c>
    </row>
    <row r="644" customFormat="false" ht="12.8" hidden="false" customHeight="false" outlineLevel="0" collapsed="false">
      <c r="A644" s="4" t="n">
        <f aca="false">iMind!A644</f>
        <v>10630</v>
      </c>
      <c r="B644" s="0" t="str">
        <f aca="false">iMind!B644</f>
        <v>Unknown</v>
      </c>
      <c r="C644" s="0" t="str">
        <f aca="false">iMind!R644</f>
        <v>Toxic gas</v>
      </c>
      <c r="D644" s="0" t="str">
        <f aca="false">IF(J644&lt;&gt;"","//"&amp;_xlfn.TEXTJOIN("//",1,F644:I644), IF(I644&lt;&gt;"","//"&amp;_xlfn.TEXTJOIN("//",1,F644:H644), IF(H644&lt;&gt;"","//"&amp;_xlfn.TEXTJOIN("//",1,F644:G644), IF(G644&lt;&gt;"","//"&amp;F644, "//"))))</f>
        <v>//Products//Technical and Occupational Products//Toxic gas</v>
      </c>
      <c r="E644" s="0" t="str">
        <f aca="false">iMind!H644</f>
        <v>10000-10002-10073-10630</v>
      </c>
      <c r="F644" s="5" t="str">
        <f aca="false">LOOKUP(VALUE(LEFT(iMind!H644,SEARCH("-",iMind!H644,1)-1)),$A$2:$A$1125,$B$2:$B$1125)</f>
        <v>Products</v>
      </c>
      <c r="G644" s="5" t="str">
        <f aca="false">IF(MID(iMind!H644,SEARCH("-",iMind!H644,1)+1,5)&lt;&gt;"",LOOKUP(VALUE(MID(iMind!H644,SEARCH("-",iMind!H644,1)+1,5)),$A$2:$A$1125,$B$2:$B$1125),"")</f>
        <v>Technical and Occupational Products</v>
      </c>
      <c r="H644" s="3" t="str">
        <f aca="false">IF(MID(iMind!H644,5*2+2+1,5)&lt;&gt;"",LOOKUP(VALUE(MID(iMind!H644,5*2+2+1,5)),$A$2:$A$1125,$B$2:$B$1125),"")</f>
        <v>Toxic gas</v>
      </c>
      <c r="I644" s="3" t="str">
        <f aca="false">IF(MID(iMind!H644,5*3+3+1,5)&lt;&gt;"",LOOKUP(VALUE(MID(iMind!H644,5*3+3+1,5)),$A$2:$A$1125,$B$2:$B$1125),"")</f>
        <v>Unknown</v>
      </c>
      <c r="J644" s="3" t="str">
        <f aca="false">IF(MID(iMind!H644,5*4+4+1,5)&lt;&gt;"",LOOKUP(VALUE(MID(iMind!H644,5*4+4+1,5)),$A$2:$A$1125,$B$2:$B$1125),"")</f>
        <v/>
      </c>
      <c r="K644" s="0" t="n">
        <f aca="false">IF(J644&lt;&gt;"",5, IF(I644&lt;&gt;"",4, IF(H644&lt;&gt;"",3, IF(G644&lt;&gt;"",2, IF(F644&lt;&gt;"",1, 0)))))</f>
        <v>4</v>
      </c>
      <c r="L644" s="0" t="n">
        <v>0</v>
      </c>
      <c r="M644" s="6" t="n">
        <f aca="false">iMind!D644</f>
        <v>1</v>
      </c>
    </row>
    <row r="645" customFormat="false" ht="12.8" hidden="false" customHeight="false" outlineLevel="0" collapsed="false">
      <c r="A645" s="4" t="n">
        <f aca="false">iMind!A645</f>
        <v>11101</v>
      </c>
      <c r="B645" s="0" t="str">
        <f aca="false">iMind!B645</f>
        <v>Hydrogen sulfide</v>
      </c>
      <c r="C645" s="0" t="str">
        <f aca="false">iMind!R645</f>
        <v>Toxic gas</v>
      </c>
      <c r="D645" s="0" t="str">
        <f aca="false">IF(J645&lt;&gt;"","//"&amp;_xlfn.TEXTJOIN("//",1,F645:I645), IF(I645&lt;&gt;"","//"&amp;_xlfn.TEXTJOIN("//",1,F645:H645), IF(H645&lt;&gt;"","//"&amp;_xlfn.TEXTJOIN("//",1,F645:G645), IF(G645&lt;&gt;"","//"&amp;F645, "//"))))</f>
        <v>//Products//Technical and Occupational Products//Toxic gas</v>
      </c>
      <c r="E645" s="0" t="str">
        <f aca="false">iMind!H645</f>
        <v>10000-10002-10073-11101</v>
      </c>
      <c r="F645" s="5" t="str">
        <f aca="false">LOOKUP(VALUE(LEFT(iMind!H645,SEARCH("-",iMind!H645,1)-1)),$A$2:$A$1125,$B$2:$B$1125)</f>
        <v>Products</v>
      </c>
      <c r="G645" s="5" t="str">
        <f aca="false">IF(MID(iMind!H645,SEARCH("-",iMind!H645,1)+1,5)&lt;&gt;"",LOOKUP(VALUE(MID(iMind!H645,SEARCH("-",iMind!H645,1)+1,5)),$A$2:$A$1125,$B$2:$B$1125),"")</f>
        <v>Technical and Occupational Products</v>
      </c>
      <c r="H645" s="3" t="str">
        <f aca="false">IF(MID(iMind!H645,5*2+2+1,5)&lt;&gt;"",LOOKUP(VALUE(MID(iMind!H645,5*2+2+1,5)),$A$2:$A$1125,$B$2:$B$1125),"")</f>
        <v>Toxic gas</v>
      </c>
      <c r="I645" s="3" t="str">
        <f aca="false">IF(MID(iMind!H645,5*3+3+1,5)&lt;&gt;"",LOOKUP(VALUE(MID(iMind!H645,5*3+3+1,5)),$A$2:$A$1125,$B$2:$B$1125),"")</f>
        <v>Silicone</v>
      </c>
      <c r="J645" s="3" t="str">
        <f aca="false">IF(MID(iMind!H645,5*4+4+1,5)&lt;&gt;"",LOOKUP(VALUE(MID(iMind!H645,5*4+4+1,5)),$A$2:$A$1125,$B$2:$B$1125),"")</f>
        <v/>
      </c>
      <c r="K645" s="0" t="n">
        <f aca="false">IF(J645&lt;&gt;"",5, IF(I645&lt;&gt;"",4, IF(H645&lt;&gt;"",3, IF(G645&lt;&gt;"",2, IF(F645&lt;&gt;"",1, 0)))))</f>
        <v>4</v>
      </c>
      <c r="L645" s="0" t="n">
        <v>0</v>
      </c>
      <c r="M645" s="6" t="n">
        <f aca="false">iMind!D645</f>
        <v>1</v>
      </c>
    </row>
    <row r="646" customFormat="false" ht="12.8" hidden="false" customHeight="false" outlineLevel="0" collapsed="false">
      <c r="A646" s="4" t="n">
        <f aca="false">iMind!A646</f>
        <v>10631</v>
      </c>
      <c r="B646" s="0" t="str">
        <f aca="false">iMind!B646</f>
        <v>Other groups</v>
      </c>
      <c r="C646" s="0" t="str">
        <f aca="false">iMind!R646</f>
        <v>Other groups</v>
      </c>
      <c r="D646" s="0" t="str">
        <f aca="false">IF(J646&lt;&gt;"","//"&amp;_xlfn.TEXTJOIN("//",1,F646:I646), IF(I646&lt;&gt;"","//"&amp;_xlfn.TEXTJOIN("//",1,F646:H646), IF(H646&lt;&gt;"","//"&amp;_xlfn.TEXTJOIN("//",1,F646:G646), IF(G646&lt;&gt;"","//"&amp;F646, "//"))))</f>
        <v>//Products//Technical and Occupational Products//Other groups</v>
      </c>
      <c r="E646" s="0" t="str">
        <f aca="false">iMind!H646</f>
        <v>10000-10002-10074-10631</v>
      </c>
      <c r="F646" s="5" t="str">
        <f aca="false">LOOKUP(VALUE(LEFT(iMind!H646,SEARCH("-",iMind!H646,1)-1)),$A$2:$A$1125,$B$2:$B$1125)</f>
        <v>Products</v>
      </c>
      <c r="G646" s="5" t="str">
        <f aca="false">IF(MID(iMind!H646,SEARCH("-",iMind!H646,1)+1,5)&lt;&gt;"",LOOKUP(VALUE(MID(iMind!H646,SEARCH("-",iMind!H646,1)+1,5)),$A$2:$A$1125,$B$2:$B$1125),"")</f>
        <v>Technical and Occupational Products</v>
      </c>
      <c r="H646" s="3" t="str">
        <f aca="false">IF(MID(iMind!H646,5*2+2+1,5)&lt;&gt;"",LOOKUP(VALUE(MID(iMind!H646,5*2+2+1,5)),$A$2:$A$1125,$B$2:$B$1125),"")</f>
        <v>Other groups</v>
      </c>
      <c r="I646" s="3" t="str">
        <f aca="false">IF(MID(iMind!H646,5*3+3+1,5)&lt;&gt;"",LOOKUP(VALUE(MID(iMind!H646,5*3+3+1,5)),$A$2:$A$1125,$B$2:$B$1125),"")</f>
        <v>Unknown</v>
      </c>
      <c r="J646" s="3" t="str">
        <f aca="false">IF(MID(iMind!H646,5*4+4+1,5)&lt;&gt;"",LOOKUP(VALUE(MID(iMind!H646,5*4+4+1,5)),$A$2:$A$1125,$B$2:$B$1125),"")</f>
        <v/>
      </c>
      <c r="K646" s="0" t="n">
        <f aca="false">IF(J646&lt;&gt;"",5, IF(I646&lt;&gt;"",4, IF(H646&lt;&gt;"",3, IF(G646&lt;&gt;"",2, IF(F646&lt;&gt;"",1, 0)))))</f>
        <v>4</v>
      </c>
      <c r="L646" s="0" t="n">
        <v>0</v>
      </c>
      <c r="M646" s="6" t="n">
        <f aca="false">iMind!D646</f>
        <v>1</v>
      </c>
    </row>
    <row r="647" customFormat="false" ht="12.8" hidden="false" customHeight="false" outlineLevel="0" collapsed="false">
      <c r="A647" s="4" t="n">
        <f aca="false">iMind!A647</f>
        <v>10632</v>
      </c>
      <c r="B647" s="0" t="str">
        <f aca="false">iMind!B647</f>
        <v>Unknown chemicals</v>
      </c>
      <c r="C647" s="0" t="str">
        <f aca="false">iMind!R647</f>
        <v>Unknown chemicals</v>
      </c>
      <c r="D647" s="0" t="str">
        <f aca="false">IF(J647&lt;&gt;"","//"&amp;_xlfn.TEXTJOIN("//",1,F647:I647), IF(I647&lt;&gt;"","//"&amp;_xlfn.TEXTJOIN("//",1,F647:H647), IF(H647&lt;&gt;"","//"&amp;_xlfn.TEXTJOIN("//",1,F647:G647), IF(G647&lt;&gt;"","//"&amp;F647, "//"))))</f>
        <v>//Products//Technical and Occupational Products//Unknown chemicals</v>
      </c>
      <c r="E647" s="0" t="str">
        <f aca="false">iMind!H647</f>
        <v>10000-10002-10075-10632</v>
      </c>
      <c r="F647" s="5" t="str">
        <f aca="false">LOOKUP(VALUE(LEFT(iMind!H647,SEARCH("-",iMind!H647,1)-1)),$A$2:$A$1125,$B$2:$B$1125)</f>
        <v>Products</v>
      </c>
      <c r="G647" s="5" t="str">
        <f aca="false">IF(MID(iMind!H647,SEARCH("-",iMind!H647,1)+1,5)&lt;&gt;"",LOOKUP(VALUE(MID(iMind!H647,SEARCH("-",iMind!H647,1)+1,5)),$A$2:$A$1125,$B$2:$B$1125),"")</f>
        <v>Technical and Occupational Products</v>
      </c>
      <c r="H647" s="3" t="str">
        <f aca="false">IF(MID(iMind!H647,5*2+2+1,5)&lt;&gt;"",LOOKUP(VALUE(MID(iMind!H647,5*2+2+1,5)),$A$2:$A$1125,$B$2:$B$1125),"")</f>
        <v>Unknown chemicals</v>
      </c>
      <c r="I647" s="3" t="str">
        <f aca="false">IF(MID(iMind!H647,5*3+3+1,5)&lt;&gt;"",LOOKUP(VALUE(MID(iMind!H647,5*3+3+1,5)),$A$2:$A$1125,$B$2:$B$1125),"")</f>
        <v>Unknown</v>
      </c>
      <c r="J647" s="3" t="str">
        <f aca="false">IF(MID(iMind!H647,5*4+4+1,5)&lt;&gt;"",LOOKUP(VALUE(MID(iMind!H647,5*4+4+1,5)),$A$2:$A$1125,$B$2:$B$1125),"")</f>
        <v/>
      </c>
      <c r="K647" s="0" t="n">
        <f aca="false">IF(J647&lt;&gt;"",5, IF(I647&lt;&gt;"",4, IF(H647&lt;&gt;"",3, IF(G647&lt;&gt;"",2, IF(F647&lt;&gt;"",1, 0)))))</f>
        <v>4</v>
      </c>
      <c r="L647" s="0" t="n">
        <v>0</v>
      </c>
      <c r="M647" s="6" t="n">
        <f aca="false">iMind!D647</f>
        <v>1</v>
      </c>
    </row>
    <row r="648" customFormat="false" ht="12.8" hidden="false" customHeight="false" outlineLevel="0" collapsed="false">
      <c r="A648" s="4" t="n">
        <f aca="false">iMind!A648</f>
        <v>10633</v>
      </c>
      <c r="B648" s="0" t="str">
        <f aca="false">iMind!B648</f>
        <v>Solvent</v>
      </c>
      <c r="C648" s="0" t="str">
        <f aca="false">iMind!R648</f>
        <v>Cleaning agent for elevator (Lift)</v>
      </c>
      <c r="D648" s="0" t="str">
        <f aca="false">IF(J648&lt;&gt;"","//"&amp;_xlfn.TEXTJOIN("//",1,F648:I648), IF(I648&lt;&gt;"","//"&amp;_xlfn.TEXTJOIN("//",1,F648:H648), IF(H648&lt;&gt;"","//"&amp;_xlfn.TEXTJOIN("//",1,F648:G648), IF(G648&lt;&gt;"","//"&amp;F648, "//"))))</f>
        <v>//Products//Technical and Occupational Products//Cleaning agent for elevator (Lift)</v>
      </c>
      <c r="E648" s="0" t="str">
        <f aca="false">iMind!H648</f>
        <v>10000-10002-10076-10633</v>
      </c>
      <c r="F648" s="5" t="str">
        <f aca="false">LOOKUP(VALUE(LEFT(iMind!H648,SEARCH("-",iMind!H648,1)-1)),$A$2:$A$1125,$B$2:$B$1125)</f>
        <v>Products</v>
      </c>
      <c r="G648" s="5" t="str">
        <f aca="false">IF(MID(iMind!H648,SEARCH("-",iMind!H648,1)+1,5)&lt;&gt;"",LOOKUP(VALUE(MID(iMind!H648,SEARCH("-",iMind!H648,1)+1,5)),$A$2:$A$1125,$B$2:$B$1125),"")</f>
        <v>Technical and Occupational Products</v>
      </c>
      <c r="H648" s="3" t="str">
        <f aca="false">IF(MID(iMind!H648,5*2+2+1,5)&lt;&gt;"",LOOKUP(VALUE(MID(iMind!H648,5*2+2+1,5)),$A$2:$A$1125,$B$2:$B$1125),"")</f>
        <v>Cleaning agent for elevator (Lift)</v>
      </c>
      <c r="I648" s="3" t="str">
        <f aca="false">IF(MID(iMind!H648,5*3+3+1,5)&lt;&gt;"",LOOKUP(VALUE(MID(iMind!H648,5*3+3+1,5)),$A$2:$A$1125,$B$2:$B$1125),"")</f>
        <v>Unknown</v>
      </c>
      <c r="J648" s="3" t="str">
        <f aca="false">IF(MID(iMind!H648,5*4+4+1,5)&lt;&gt;"",LOOKUP(VALUE(MID(iMind!H648,5*4+4+1,5)),$A$2:$A$1125,$B$2:$B$1125),"")</f>
        <v/>
      </c>
      <c r="K648" s="0" t="n">
        <f aca="false">IF(J648&lt;&gt;"",5, IF(I648&lt;&gt;"",4, IF(H648&lt;&gt;"",3, IF(G648&lt;&gt;"",2, IF(F648&lt;&gt;"",1, 0)))))</f>
        <v>4</v>
      </c>
      <c r="L648" s="0" t="n">
        <v>0</v>
      </c>
      <c r="M648" s="6" t="n">
        <f aca="false">iMind!D648</f>
        <v>1</v>
      </c>
    </row>
    <row r="649" customFormat="false" ht="12.8" hidden="false" customHeight="false" outlineLevel="0" collapsed="false">
      <c r="A649" s="4" t="n">
        <f aca="false">iMind!A649</f>
        <v>10634</v>
      </c>
      <c r="B649" s="0" t="str">
        <f aca="false">iMind!B649</f>
        <v>Detergent</v>
      </c>
      <c r="C649" s="0" t="str">
        <f aca="false">iMind!R649</f>
        <v>Cleaning agent for elevator (Lift)</v>
      </c>
      <c r="D649" s="0" t="str">
        <f aca="false">IF(J649&lt;&gt;"","//"&amp;_xlfn.TEXTJOIN("//",1,F649:I649), IF(I649&lt;&gt;"","//"&amp;_xlfn.TEXTJOIN("//",1,F649:H649), IF(H649&lt;&gt;"","//"&amp;_xlfn.TEXTJOIN("//",1,F649:G649), IF(G649&lt;&gt;"","//"&amp;F649, "//"))))</f>
        <v>//Products//Technical and Occupational Products//Cleaning agent for elevator (Lift)</v>
      </c>
      <c r="E649" s="0" t="str">
        <f aca="false">iMind!H649</f>
        <v>10000-10002-10076-10634</v>
      </c>
      <c r="F649" s="5" t="str">
        <f aca="false">LOOKUP(VALUE(LEFT(iMind!H649,SEARCH("-",iMind!H649,1)-1)),$A$2:$A$1125,$B$2:$B$1125)</f>
        <v>Products</v>
      </c>
      <c r="G649" s="5" t="str">
        <f aca="false">IF(MID(iMind!H649,SEARCH("-",iMind!H649,1)+1,5)&lt;&gt;"",LOOKUP(VALUE(MID(iMind!H649,SEARCH("-",iMind!H649,1)+1,5)),$A$2:$A$1125,$B$2:$B$1125),"")</f>
        <v>Technical and Occupational Products</v>
      </c>
      <c r="H649" s="3" t="str">
        <f aca="false">IF(MID(iMind!H649,5*2+2+1,5)&lt;&gt;"",LOOKUP(VALUE(MID(iMind!H649,5*2+2+1,5)),$A$2:$A$1125,$B$2:$B$1125),"")</f>
        <v>Cleaning agent for elevator (Lift)</v>
      </c>
      <c r="I649" s="3" t="str">
        <f aca="false">IF(MID(iMind!H649,5*3+3+1,5)&lt;&gt;"",LOOKUP(VALUE(MID(iMind!H649,5*3+3+1,5)),$A$2:$A$1125,$B$2:$B$1125),"")</f>
        <v>Unknown</v>
      </c>
      <c r="J649" s="3" t="str">
        <f aca="false">IF(MID(iMind!H649,5*4+4+1,5)&lt;&gt;"",LOOKUP(VALUE(MID(iMind!H649,5*4+4+1,5)),$A$2:$A$1125,$B$2:$B$1125),"")</f>
        <v/>
      </c>
      <c r="K649" s="0" t="n">
        <f aca="false">IF(J649&lt;&gt;"",5, IF(I649&lt;&gt;"",4, IF(H649&lt;&gt;"",3, IF(G649&lt;&gt;"",2, IF(F649&lt;&gt;"",1, 0)))))</f>
        <v>4</v>
      </c>
      <c r="L649" s="0" t="n">
        <v>0</v>
      </c>
      <c r="M649" s="6" t="n">
        <f aca="false">iMind!D649</f>
        <v>1</v>
      </c>
    </row>
    <row r="650" customFormat="false" ht="12.8" hidden="false" customHeight="false" outlineLevel="0" collapsed="false">
      <c r="A650" s="4" t="n">
        <f aca="false">iMind!A650</f>
        <v>10635</v>
      </c>
      <c r="B650" s="0" t="str">
        <f aca="false">iMind!B650</f>
        <v>Unknown</v>
      </c>
      <c r="C650" s="0" t="str">
        <f aca="false">iMind!R650</f>
        <v>Cleaning agent for elevator (Lift)</v>
      </c>
      <c r="D650" s="0" t="str">
        <f aca="false">IF(J650&lt;&gt;"","//"&amp;_xlfn.TEXTJOIN("//",1,F650:I650), IF(I650&lt;&gt;"","//"&amp;_xlfn.TEXTJOIN("//",1,F650:H650), IF(H650&lt;&gt;"","//"&amp;_xlfn.TEXTJOIN("//",1,F650:G650), IF(G650&lt;&gt;"","//"&amp;F650, "//"))))</f>
        <v>//Products//Technical and Occupational Products//Cleaning agent for elevator (Lift)</v>
      </c>
      <c r="E650" s="0" t="str">
        <f aca="false">iMind!H650</f>
        <v>10000-10002-10076-10635</v>
      </c>
      <c r="F650" s="5" t="str">
        <f aca="false">LOOKUP(VALUE(LEFT(iMind!H650,SEARCH("-",iMind!H650,1)-1)),$A$2:$A$1125,$B$2:$B$1125)</f>
        <v>Products</v>
      </c>
      <c r="G650" s="5" t="str">
        <f aca="false">IF(MID(iMind!H650,SEARCH("-",iMind!H650,1)+1,5)&lt;&gt;"",LOOKUP(VALUE(MID(iMind!H650,SEARCH("-",iMind!H650,1)+1,5)),$A$2:$A$1125,$B$2:$B$1125),"")</f>
        <v>Technical and Occupational Products</v>
      </c>
      <c r="H650" s="3" t="str">
        <f aca="false">IF(MID(iMind!H650,5*2+2+1,5)&lt;&gt;"",LOOKUP(VALUE(MID(iMind!H650,5*2+2+1,5)),$A$2:$A$1125,$B$2:$B$1125),"")</f>
        <v>Cleaning agent for elevator (Lift)</v>
      </c>
      <c r="I650" s="3" t="str">
        <f aca="false">IF(MID(iMind!H650,5*3+3+1,5)&lt;&gt;"",LOOKUP(VALUE(MID(iMind!H650,5*3+3+1,5)),$A$2:$A$1125,$B$2:$B$1125),"")</f>
        <v>Unknown</v>
      </c>
      <c r="J650" s="3" t="str">
        <f aca="false">IF(MID(iMind!H650,5*4+4+1,5)&lt;&gt;"",LOOKUP(VALUE(MID(iMind!H650,5*4+4+1,5)),$A$2:$A$1125,$B$2:$B$1125),"")</f>
        <v/>
      </c>
      <c r="K650" s="0" t="n">
        <f aca="false">IF(J650&lt;&gt;"",5, IF(I650&lt;&gt;"",4, IF(H650&lt;&gt;"",3, IF(G650&lt;&gt;"",2, IF(F650&lt;&gt;"",1, 0)))))</f>
        <v>4</v>
      </c>
      <c r="L650" s="0" t="n">
        <v>0</v>
      </c>
      <c r="M650" s="6" t="n">
        <f aca="false">iMind!D650</f>
        <v>1</v>
      </c>
    </row>
    <row r="651" customFormat="false" ht="12.8" hidden="false" customHeight="false" outlineLevel="0" collapsed="false">
      <c r="A651" s="4" t="n">
        <f aca="false">iMind!A651</f>
        <v>10636</v>
      </c>
      <c r="B651" s="0" t="str">
        <f aca="false">iMind!B651</f>
        <v>Hydrocarbon</v>
      </c>
      <c r="C651" s="0" t="str">
        <f aca="false">iMind!R651</f>
        <v>Ink: Solvent</v>
      </c>
      <c r="D651" s="0" t="str">
        <f aca="false">IF(J651&lt;&gt;"","//"&amp;_xlfn.TEXTJOIN("//",1,F651:I651), IF(I651&lt;&gt;"","//"&amp;_xlfn.TEXTJOIN("//",1,F651:H651), IF(H651&lt;&gt;"","//"&amp;_xlfn.TEXTJOIN("//",1,F651:G651), IF(G651&lt;&gt;"","//"&amp;F651, "//"))))</f>
        <v>//Products//Technical and Occupational Products//Ink: Solvent</v>
      </c>
      <c r="E651" s="0" t="str">
        <f aca="false">iMind!H651</f>
        <v>10000-10002-10077-10636</v>
      </c>
      <c r="F651" s="5" t="str">
        <f aca="false">LOOKUP(VALUE(LEFT(iMind!H651,SEARCH("-",iMind!H651,1)-1)),$A$2:$A$1125,$B$2:$B$1125)</f>
        <v>Products</v>
      </c>
      <c r="G651" s="5" t="str">
        <f aca="false">IF(MID(iMind!H651,SEARCH("-",iMind!H651,1)+1,5)&lt;&gt;"",LOOKUP(VALUE(MID(iMind!H651,SEARCH("-",iMind!H651,1)+1,5)),$A$2:$A$1125,$B$2:$B$1125),"")</f>
        <v>Technical and Occupational Products</v>
      </c>
      <c r="H651" s="3" t="str">
        <f aca="false">IF(MID(iMind!H651,5*2+2+1,5)&lt;&gt;"",LOOKUP(VALUE(MID(iMind!H651,5*2+2+1,5)),$A$2:$A$1125,$B$2:$B$1125),"")</f>
        <v>Ink: Solvent</v>
      </c>
      <c r="I651" s="3" t="str">
        <f aca="false">IF(MID(iMind!H651,5*3+3+1,5)&lt;&gt;"",LOOKUP(VALUE(MID(iMind!H651,5*3+3+1,5)),$A$2:$A$1125,$B$2:$B$1125),"")</f>
        <v>Hydrocarbon</v>
      </c>
      <c r="J651" s="3" t="str">
        <f aca="false">IF(MID(iMind!H651,5*4+4+1,5)&lt;&gt;"",LOOKUP(VALUE(MID(iMind!H651,5*4+4+1,5)),$A$2:$A$1125,$B$2:$B$1125),"")</f>
        <v/>
      </c>
      <c r="K651" s="0" t="n">
        <f aca="false">IF(J651&lt;&gt;"",5, IF(I651&lt;&gt;"",4, IF(H651&lt;&gt;"",3, IF(G651&lt;&gt;"",2, IF(F651&lt;&gt;"",1, 0)))))</f>
        <v>4</v>
      </c>
      <c r="L651" s="0" t="n">
        <v>0</v>
      </c>
      <c r="M651" s="6" t="n">
        <f aca="false">iMind!D651</f>
        <v>1</v>
      </c>
    </row>
    <row r="652" customFormat="false" ht="12.8" hidden="false" customHeight="false" outlineLevel="0" collapsed="false">
      <c r="A652" s="4" t="n">
        <f aca="false">iMind!A652</f>
        <v>10637</v>
      </c>
      <c r="B652" s="0" t="str">
        <f aca="false">iMind!B652</f>
        <v>Calcium</v>
      </c>
      <c r="C652" s="0" t="str">
        <f aca="false">iMind!R652</f>
        <v>Concrete: Waterproof Coating</v>
      </c>
      <c r="D652" s="0" t="str">
        <f aca="false">IF(J652&lt;&gt;"","//"&amp;_xlfn.TEXTJOIN("//",1,F652:I652), IF(I652&lt;&gt;"","//"&amp;_xlfn.TEXTJOIN("//",1,F652:H652), IF(H652&lt;&gt;"","//"&amp;_xlfn.TEXTJOIN("//",1,F652:G652), IF(G652&lt;&gt;"","//"&amp;F652, "//"))))</f>
        <v>//Products//Technical and Occupational Products//Concrete: Waterproof Coating</v>
      </c>
      <c r="E652" s="0" t="str">
        <f aca="false">iMind!H652</f>
        <v>10000-10002-10078-10637</v>
      </c>
      <c r="F652" s="5" t="str">
        <f aca="false">LOOKUP(VALUE(LEFT(iMind!H652,SEARCH("-",iMind!H652,1)-1)),$A$2:$A$1125,$B$2:$B$1125)</f>
        <v>Products</v>
      </c>
      <c r="G652" s="5" t="str">
        <f aca="false">IF(MID(iMind!H652,SEARCH("-",iMind!H652,1)+1,5)&lt;&gt;"",LOOKUP(VALUE(MID(iMind!H652,SEARCH("-",iMind!H652,1)+1,5)),$A$2:$A$1125,$B$2:$B$1125),"")</f>
        <v>Technical and Occupational Products</v>
      </c>
      <c r="H652" s="3" t="str">
        <f aca="false">IF(MID(iMind!H652,5*2+2+1,5)&lt;&gt;"",LOOKUP(VALUE(MID(iMind!H652,5*2+2+1,5)),$A$2:$A$1125,$B$2:$B$1125),"")</f>
        <v>Concrete: Waterproof Coating</v>
      </c>
      <c r="I652" s="3" t="str">
        <f aca="false">IF(MID(iMind!H652,5*3+3+1,5)&lt;&gt;"",LOOKUP(VALUE(MID(iMind!H652,5*3+3+1,5)),$A$2:$A$1125,$B$2:$B$1125),"")</f>
        <v>Calcium</v>
      </c>
      <c r="J652" s="3" t="str">
        <f aca="false">IF(MID(iMind!H652,5*4+4+1,5)&lt;&gt;"",LOOKUP(VALUE(MID(iMind!H652,5*4+4+1,5)),$A$2:$A$1125,$B$2:$B$1125),"")</f>
        <v/>
      </c>
      <c r="K652" s="0" t="n">
        <f aca="false">IF(J652&lt;&gt;"",5, IF(I652&lt;&gt;"",4, IF(H652&lt;&gt;"",3, IF(G652&lt;&gt;"",2, IF(F652&lt;&gt;"",1, 0)))))</f>
        <v>4</v>
      </c>
      <c r="L652" s="0" t="n">
        <v>0</v>
      </c>
      <c r="M652" s="6" t="n">
        <f aca="false">iMind!D652</f>
        <v>1</v>
      </c>
    </row>
    <row r="653" customFormat="false" ht="12.8" hidden="false" customHeight="false" outlineLevel="0" collapsed="false">
      <c r="A653" s="4" t="n">
        <f aca="false">iMind!A653</f>
        <v>10638</v>
      </c>
      <c r="B653" s="0" t="str">
        <f aca="false">iMind!B653</f>
        <v>Polyurethane acrylic</v>
      </c>
      <c r="C653" s="0" t="str">
        <f aca="false">iMind!R653</f>
        <v>Concrete: Waterproof Coating</v>
      </c>
      <c r="D653" s="0" t="str">
        <f aca="false">IF(J653&lt;&gt;"","//"&amp;_xlfn.TEXTJOIN("//",1,F653:I653), IF(I653&lt;&gt;"","//"&amp;_xlfn.TEXTJOIN("//",1,F653:H653), IF(H653&lt;&gt;"","//"&amp;_xlfn.TEXTJOIN("//",1,F653:G653), IF(G653&lt;&gt;"","//"&amp;F653, "//"))))</f>
        <v>//Products//Technical and Occupational Products//Concrete: Waterproof Coating</v>
      </c>
      <c r="E653" s="0" t="str">
        <f aca="false">iMind!H653</f>
        <v>10000-10002-10078-10638</v>
      </c>
      <c r="F653" s="5" t="str">
        <f aca="false">LOOKUP(VALUE(LEFT(iMind!H653,SEARCH("-",iMind!H653,1)-1)),$A$2:$A$1125,$B$2:$B$1125)</f>
        <v>Products</v>
      </c>
      <c r="G653" s="5" t="str">
        <f aca="false">IF(MID(iMind!H653,SEARCH("-",iMind!H653,1)+1,5)&lt;&gt;"",LOOKUP(VALUE(MID(iMind!H653,SEARCH("-",iMind!H653,1)+1,5)),$A$2:$A$1125,$B$2:$B$1125),"")</f>
        <v>Technical and Occupational Products</v>
      </c>
      <c r="H653" s="3" t="str">
        <f aca="false">IF(MID(iMind!H653,5*2+2+1,5)&lt;&gt;"",LOOKUP(VALUE(MID(iMind!H653,5*2+2+1,5)),$A$2:$A$1125,$B$2:$B$1125),"")</f>
        <v>Concrete: Waterproof Coating</v>
      </c>
      <c r="I653" s="3" t="str">
        <f aca="false">IF(MID(iMind!H653,5*3+3+1,5)&lt;&gt;"",LOOKUP(VALUE(MID(iMind!H653,5*3+3+1,5)),$A$2:$A$1125,$B$2:$B$1125),"")</f>
        <v>Polyurethane acrylic</v>
      </c>
      <c r="J653" s="3" t="str">
        <f aca="false">IF(MID(iMind!H653,5*4+4+1,5)&lt;&gt;"",LOOKUP(VALUE(MID(iMind!H653,5*4+4+1,5)),$A$2:$A$1125,$B$2:$B$1125),"")</f>
        <v/>
      </c>
      <c r="K653" s="0" t="n">
        <f aca="false">IF(J653&lt;&gt;"",5, IF(I653&lt;&gt;"",4, IF(H653&lt;&gt;"",3, IF(G653&lt;&gt;"",2, IF(F653&lt;&gt;"",1, 0)))))</f>
        <v>4</v>
      </c>
      <c r="L653" s="0" t="n">
        <v>0</v>
      </c>
      <c r="M653" s="6" t="n">
        <f aca="false">iMind!D653</f>
        <v>1</v>
      </c>
    </row>
    <row r="654" customFormat="false" ht="12.8" hidden="false" customHeight="false" outlineLevel="0" collapsed="false">
      <c r="A654" s="4" t="n">
        <f aca="false">iMind!A654</f>
        <v>10639</v>
      </c>
      <c r="B654" s="0" t="str">
        <f aca="false">iMind!B654</f>
        <v>Unknown</v>
      </c>
      <c r="C654" s="0" t="str">
        <f aca="false">iMind!R654</f>
        <v>Concrete: Waterproof Coating</v>
      </c>
      <c r="D654" s="0" t="str">
        <f aca="false">IF(J654&lt;&gt;"","//"&amp;_xlfn.TEXTJOIN("//",1,F654:I654), IF(I654&lt;&gt;"","//"&amp;_xlfn.TEXTJOIN("//",1,F654:H654), IF(H654&lt;&gt;"","//"&amp;_xlfn.TEXTJOIN("//",1,F654:G654), IF(G654&lt;&gt;"","//"&amp;F654, "//"))))</f>
        <v>//Products//Technical and Occupational Products//Concrete: Waterproof Coating</v>
      </c>
      <c r="E654" s="0" t="str">
        <f aca="false">iMind!H654</f>
        <v>10000-10002-10078-10639</v>
      </c>
      <c r="F654" s="5" t="str">
        <f aca="false">LOOKUP(VALUE(LEFT(iMind!H654,SEARCH("-",iMind!H654,1)-1)),$A$2:$A$1125,$B$2:$B$1125)</f>
        <v>Products</v>
      </c>
      <c r="G654" s="5" t="str">
        <f aca="false">IF(MID(iMind!H654,SEARCH("-",iMind!H654,1)+1,5)&lt;&gt;"",LOOKUP(VALUE(MID(iMind!H654,SEARCH("-",iMind!H654,1)+1,5)),$A$2:$A$1125,$B$2:$B$1125),"")</f>
        <v>Technical and Occupational Products</v>
      </c>
      <c r="H654" s="3" t="str">
        <f aca="false">IF(MID(iMind!H654,5*2+2+1,5)&lt;&gt;"",LOOKUP(VALUE(MID(iMind!H654,5*2+2+1,5)),$A$2:$A$1125,$B$2:$B$1125),"")</f>
        <v>Concrete: Waterproof Coating</v>
      </c>
      <c r="I654" s="3" t="str">
        <f aca="false">IF(MID(iMind!H654,5*3+3+1,5)&lt;&gt;"",LOOKUP(VALUE(MID(iMind!H654,5*3+3+1,5)),$A$2:$A$1125,$B$2:$B$1125),"")</f>
        <v>Unknown</v>
      </c>
      <c r="J654" s="3" t="str">
        <f aca="false">IF(MID(iMind!H654,5*4+4+1,5)&lt;&gt;"",LOOKUP(VALUE(MID(iMind!H654,5*4+4+1,5)),$A$2:$A$1125,$B$2:$B$1125),"")</f>
        <v/>
      </c>
      <c r="K654" s="0" t="n">
        <f aca="false">IF(J654&lt;&gt;"",5, IF(I654&lt;&gt;"",4, IF(H654&lt;&gt;"",3, IF(G654&lt;&gt;"",2, IF(F654&lt;&gt;"",1, 0)))))</f>
        <v>4</v>
      </c>
      <c r="L654" s="0" t="n">
        <v>0</v>
      </c>
      <c r="M654" s="6" t="n">
        <f aca="false">iMind!D654</f>
        <v>1</v>
      </c>
    </row>
    <row r="655" customFormat="false" ht="12.8" hidden="false" customHeight="false" outlineLevel="0" collapsed="false">
      <c r="A655" s="4" t="n">
        <f aca="false">iMind!A655</f>
        <v>10640</v>
      </c>
      <c r="B655" s="0" t="str">
        <f aca="false">iMind!B655</f>
        <v>Others</v>
      </c>
      <c r="C655" s="0" t="str">
        <f aca="false">iMind!R655</f>
        <v>Concrete: Waterproof Coating</v>
      </c>
      <c r="D655" s="0" t="str">
        <f aca="false">IF(J655&lt;&gt;"","//"&amp;_xlfn.TEXTJOIN("//",1,F655:I655), IF(I655&lt;&gt;"","//"&amp;_xlfn.TEXTJOIN("//",1,F655:H655), IF(H655&lt;&gt;"","//"&amp;_xlfn.TEXTJOIN("//",1,F655:G655), IF(G655&lt;&gt;"","//"&amp;F655, "//"))))</f>
        <v>//Products//Technical and Occupational Products//Concrete: Waterproof Coating</v>
      </c>
      <c r="E655" s="0" t="str">
        <f aca="false">iMind!H655</f>
        <v>10000-10002-10078-10640</v>
      </c>
      <c r="F655" s="5" t="str">
        <f aca="false">LOOKUP(VALUE(LEFT(iMind!H655,SEARCH("-",iMind!H655,1)-1)),$A$2:$A$1125,$B$2:$B$1125)</f>
        <v>Products</v>
      </c>
      <c r="G655" s="5" t="str">
        <f aca="false">IF(MID(iMind!H655,SEARCH("-",iMind!H655,1)+1,5)&lt;&gt;"",LOOKUP(VALUE(MID(iMind!H655,SEARCH("-",iMind!H655,1)+1,5)),$A$2:$A$1125,$B$2:$B$1125),"")</f>
        <v>Technical and Occupational Products</v>
      </c>
      <c r="H655" s="3" t="str">
        <f aca="false">IF(MID(iMind!H655,5*2+2+1,5)&lt;&gt;"",LOOKUP(VALUE(MID(iMind!H655,5*2+2+1,5)),$A$2:$A$1125,$B$2:$B$1125),"")</f>
        <v>Concrete: Waterproof Coating</v>
      </c>
      <c r="I655" s="3" t="str">
        <f aca="false">IF(MID(iMind!H655,5*3+3+1,5)&lt;&gt;"",LOOKUP(VALUE(MID(iMind!H655,5*3+3+1,5)),$A$2:$A$1125,$B$2:$B$1125),"")</f>
        <v>Others</v>
      </c>
      <c r="J655" s="3" t="str">
        <f aca="false">IF(MID(iMind!H655,5*4+4+1,5)&lt;&gt;"",LOOKUP(VALUE(MID(iMind!H655,5*4+4+1,5)),$A$2:$A$1125,$B$2:$B$1125),"")</f>
        <v/>
      </c>
      <c r="K655" s="0" t="n">
        <f aca="false">IF(J655&lt;&gt;"",5, IF(I655&lt;&gt;"",4, IF(H655&lt;&gt;"",3, IF(G655&lt;&gt;"",2, IF(F655&lt;&gt;"",1, 0)))))</f>
        <v>4</v>
      </c>
      <c r="L655" s="0" t="n">
        <v>0</v>
      </c>
      <c r="M655" s="6" t="n">
        <f aca="false">iMind!D655</f>
        <v>1</v>
      </c>
    </row>
    <row r="656" customFormat="false" ht="12.8" hidden="false" customHeight="false" outlineLevel="0" collapsed="false">
      <c r="A656" s="4" t="n">
        <f aca="false">iMind!A656</f>
        <v>10641</v>
      </c>
      <c r="B656" s="0" t="str">
        <f aca="false">iMind!B656</f>
        <v>Methamphetamine</v>
      </c>
      <c r="C656" s="0" t="str">
        <f aca="false">iMind!R656</f>
        <v>Amphetamine and derivatives</v>
      </c>
      <c r="D656" s="0" t="str">
        <f aca="false">IF(J656&lt;&gt;"","//"&amp;_xlfn.TEXTJOIN("//",1,F656:I656), IF(I656&lt;&gt;"","//"&amp;_xlfn.TEXTJOIN("//",1,F656:H656), IF(H656&lt;&gt;"","//"&amp;_xlfn.TEXTJOIN("//",1,F656:G656), IF(G656&lt;&gt;"","//"&amp;F656, "//"))))</f>
        <v>//Products//Recreational and Abused Agents//Amphetamine and derivatives</v>
      </c>
      <c r="E656" s="0" t="str">
        <f aca="false">iMind!H656</f>
        <v>10000-10003-10079-10641</v>
      </c>
      <c r="F656" s="5" t="str">
        <f aca="false">LOOKUP(VALUE(LEFT(iMind!H656,SEARCH("-",iMind!H656,1)-1)),$A$2:$A$1125,$B$2:$B$1125)</f>
        <v>Products</v>
      </c>
      <c r="G656" s="5" t="str">
        <f aca="false">IF(MID(iMind!H656,SEARCH("-",iMind!H656,1)+1,5)&lt;&gt;"",LOOKUP(VALUE(MID(iMind!H656,SEARCH("-",iMind!H656,1)+1,5)),$A$2:$A$1125,$B$2:$B$1125),"")</f>
        <v>Recreational and Abused Agents</v>
      </c>
      <c r="H656" s="3" t="str">
        <f aca="false">IF(MID(iMind!H656,5*2+2+1,5)&lt;&gt;"",LOOKUP(VALUE(MID(iMind!H656,5*2+2+1,5)),$A$2:$A$1125,$B$2:$B$1125),"")</f>
        <v>Amphetamine and derivatives</v>
      </c>
      <c r="I656" s="3" t="str">
        <f aca="false">IF(MID(iMind!H656,5*3+3+1,5)&lt;&gt;"",LOOKUP(VALUE(MID(iMind!H656,5*3+3+1,5)),$A$2:$A$1125,$B$2:$B$1125),"")</f>
        <v>Methamphetamine</v>
      </c>
      <c r="J656" s="3" t="str">
        <f aca="false">IF(MID(iMind!H656,5*4+4+1,5)&lt;&gt;"",LOOKUP(VALUE(MID(iMind!H656,5*4+4+1,5)),$A$2:$A$1125,$B$2:$B$1125),"")</f>
        <v/>
      </c>
      <c r="K656" s="0" t="n">
        <f aca="false">IF(J656&lt;&gt;"",5, IF(I656&lt;&gt;"",4, IF(H656&lt;&gt;"",3, IF(G656&lt;&gt;"",2, IF(F656&lt;&gt;"",1, 0)))))</f>
        <v>4</v>
      </c>
      <c r="L656" s="0" t="n">
        <v>0</v>
      </c>
      <c r="M656" s="6" t="n">
        <f aca="false">iMind!D656</f>
        <v>1</v>
      </c>
    </row>
    <row r="657" customFormat="false" ht="12.8" hidden="false" customHeight="false" outlineLevel="0" collapsed="false">
      <c r="A657" s="4" t="n">
        <f aca="false">iMind!A657</f>
        <v>10642</v>
      </c>
      <c r="B657" s="0" t="str">
        <f aca="false">iMind!B657</f>
        <v>Ecstasy (MDMA)</v>
      </c>
      <c r="C657" s="0" t="str">
        <f aca="false">iMind!R657</f>
        <v>Amphetamine and derivatives</v>
      </c>
      <c r="D657" s="0" t="str">
        <f aca="false">IF(J657&lt;&gt;"","//"&amp;_xlfn.TEXTJOIN("//",1,F657:I657), IF(I657&lt;&gt;"","//"&amp;_xlfn.TEXTJOIN("//",1,F657:H657), IF(H657&lt;&gt;"","//"&amp;_xlfn.TEXTJOIN("//",1,F657:G657), IF(G657&lt;&gt;"","//"&amp;F657, "//"))))</f>
        <v>//Products//Recreational and Abused Agents//Amphetamine and derivatives</v>
      </c>
      <c r="E657" s="0" t="str">
        <f aca="false">iMind!H657</f>
        <v>10000-10003-10079-10642</v>
      </c>
      <c r="F657" s="5" t="str">
        <f aca="false">LOOKUP(VALUE(LEFT(iMind!H657,SEARCH("-",iMind!H657,1)-1)),$A$2:$A$1125,$B$2:$B$1125)</f>
        <v>Products</v>
      </c>
      <c r="G657" s="5" t="str">
        <f aca="false">IF(MID(iMind!H657,SEARCH("-",iMind!H657,1)+1,5)&lt;&gt;"",LOOKUP(VALUE(MID(iMind!H657,SEARCH("-",iMind!H657,1)+1,5)),$A$2:$A$1125,$B$2:$B$1125),"")</f>
        <v>Recreational and Abused Agents</v>
      </c>
      <c r="H657" s="3" t="str">
        <f aca="false">IF(MID(iMind!H657,5*2+2+1,5)&lt;&gt;"",LOOKUP(VALUE(MID(iMind!H657,5*2+2+1,5)),$A$2:$A$1125,$B$2:$B$1125),"")</f>
        <v>Amphetamine and derivatives</v>
      </c>
      <c r="I657" s="3" t="str">
        <f aca="false">IF(MID(iMind!H657,5*3+3+1,5)&lt;&gt;"",LOOKUP(VALUE(MID(iMind!H657,5*3+3+1,5)),$A$2:$A$1125,$B$2:$B$1125),"")</f>
        <v>Ecstasy (MDMA)</v>
      </c>
      <c r="J657" s="3" t="str">
        <f aca="false">IF(MID(iMind!H657,5*4+4+1,5)&lt;&gt;"",LOOKUP(VALUE(MID(iMind!H657,5*4+4+1,5)),$A$2:$A$1125,$B$2:$B$1125),"")</f>
        <v/>
      </c>
      <c r="K657" s="0" t="n">
        <f aca="false">IF(J657&lt;&gt;"",5, IF(I657&lt;&gt;"",4, IF(H657&lt;&gt;"",3, IF(G657&lt;&gt;"",2, IF(F657&lt;&gt;"",1, 0)))))</f>
        <v>4</v>
      </c>
      <c r="L657" s="0" t="n">
        <v>0</v>
      </c>
      <c r="M657" s="6" t="n">
        <f aca="false">iMind!D657</f>
        <v>1</v>
      </c>
    </row>
    <row r="658" customFormat="false" ht="12.8" hidden="false" customHeight="false" outlineLevel="0" collapsed="false">
      <c r="A658" s="4" t="n">
        <f aca="false">iMind!A658</f>
        <v>10643</v>
      </c>
      <c r="B658" s="0" t="str">
        <f aca="false">iMind!B658</f>
        <v>Love drug (MDA)</v>
      </c>
      <c r="C658" s="0" t="str">
        <f aca="false">iMind!R658</f>
        <v>Amphetamine and derivatives</v>
      </c>
      <c r="D658" s="0" t="str">
        <f aca="false">IF(J658&lt;&gt;"","//"&amp;_xlfn.TEXTJOIN("//",1,F658:I658), IF(I658&lt;&gt;"","//"&amp;_xlfn.TEXTJOIN("//",1,F658:H658), IF(H658&lt;&gt;"","//"&amp;_xlfn.TEXTJOIN("//",1,F658:G658), IF(G658&lt;&gt;"","//"&amp;F658, "//"))))</f>
        <v>//Products//Recreational and Abused Agents//Amphetamine and derivatives</v>
      </c>
      <c r="E658" s="0" t="str">
        <f aca="false">iMind!H658</f>
        <v>10000-10003-10079-10643</v>
      </c>
      <c r="F658" s="5" t="str">
        <f aca="false">LOOKUP(VALUE(LEFT(iMind!H658,SEARCH("-",iMind!H658,1)-1)),$A$2:$A$1125,$B$2:$B$1125)</f>
        <v>Products</v>
      </c>
      <c r="G658" s="5" t="str">
        <f aca="false">IF(MID(iMind!H658,SEARCH("-",iMind!H658,1)+1,5)&lt;&gt;"",LOOKUP(VALUE(MID(iMind!H658,SEARCH("-",iMind!H658,1)+1,5)),$A$2:$A$1125,$B$2:$B$1125),"")</f>
        <v>Recreational and Abused Agents</v>
      </c>
      <c r="H658" s="3" t="str">
        <f aca="false">IF(MID(iMind!H658,5*2+2+1,5)&lt;&gt;"",LOOKUP(VALUE(MID(iMind!H658,5*2+2+1,5)),$A$2:$A$1125,$B$2:$B$1125),"")</f>
        <v>Amphetamine and derivatives</v>
      </c>
      <c r="I658" s="3" t="str">
        <f aca="false">IF(MID(iMind!H658,5*3+3+1,5)&lt;&gt;"",LOOKUP(VALUE(MID(iMind!H658,5*3+3+1,5)),$A$2:$A$1125,$B$2:$B$1125),"")</f>
        <v>Love drug (MDA)</v>
      </c>
      <c r="J658" s="3" t="str">
        <f aca="false">IF(MID(iMind!H658,5*4+4+1,5)&lt;&gt;"",LOOKUP(VALUE(MID(iMind!H658,5*4+4+1,5)),$A$2:$A$1125,$B$2:$B$1125),"")</f>
        <v/>
      </c>
      <c r="K658" s="0" t="n">
        <f aca="false">IF(J658&lt;&gt;"",5, IF(I658&lt;&gt;"",4, IF(H658&lt;&gt;"",3, IF(G658&lt;&gt;"",2, IF(F658&lt;&gt;"",1, 0)))))</f>
        <v>4</v>
      </c>
      <c r="L658" s="0" t="n">
        <v>0</v>
      </c>
      <c r="M658" s="6" t="n">
        <f aca="false">iMind!D658</f>
        <v>1</v>
      </c>
    </row>
    <row r="659" customFormat="false" ht="12.8" hidden="false" customHeight="false" outlineLevel="0" collapsed="false">
      <c r="A659" s="4" t="n">
        <f aca="false">iMind!A659</f>
        <v>10644</v>
      </c>
      <c r="B659" s="0" t="str">
        <f aca="false">iMind!B659</f>
        <v>Others</v>
      </c>
      <c r="C659" s="0" t="str">
        <f aca="false">iMind!R659</f>
        <v>Amphetamine and derivatives</v>
      </c>
      <c r="D659" s="0" t="str">
        <f aca="false">IF(J659&lt;&gt;"","//"&amp;_xlfn.TEXTJOIN("//",1,F659:I659), IF(I659&lt;&gt;"","//"&amp;_xlfn.TEXTJOIN("//",1,F659:H659), IF(H659&lt;&gt;"","//"&amp;_xlfn.TEXTJOIN("//",1,F659:G659), IF(G659&lt;&gt;"","//"&amp;F659, "//"))))</f>
        <v>//Products//Recreational and Abused Agents//Amphetamine and derivatives</v>
      </c>
      <c r="E659" s="0" t="str">
        <f aca="false">iMind!H659</f>
        <v>10000-10003-10079-10644</v>
      </c>
      <c r="F659" s="5" t="str">
        <f aca="false">LOOKUP(VALUE(LEFT(iMind!H659,SEARCH("-",iMind!H659,1)-1)),$A$2:$A$1125,$B$2:$B$1125)</f>
        <v>Products</v>
      </c>
      <c r="G659" s="5" t="str">
        <f aca="false">IF(MID(iMind!H659,SEARCH("-",iMind!H659,1)+1,5)&lt;&gt;"",LOOKUP(VALUE(MID(iMind!H659,SEARCH("-",iMind!H659,1)+1,5)),$A$2:$A$1125,$B$2:$B$1125),"")</f>
        <v>Recreational and Abused Agents</v>
      </c>
      <c r="H659" s="3" t="str">
        <f aca="false">IF(MID(iMind!H659,5*2+2+1,5)&lt;&gt;"",LOOKUP(VALUE(MID(iMind!H659,5*2+2+1,5)),$A$2:$A$1125,$B$2:$B$1125),"")</f>
        <v>Amphetamine and derivatives</v>
      </c>
      <c r="I659" s="3" t="str">
        <f aca="false">IF(MID(iMind!H659,5*3+3+1,5)&lt;&gt;"",LOOKUP(VALUE(MID(iMind!H659,5*3+3+1,5)),$A$2:$A$1125,$B$2:$B$1125),"")</f>
        <v>Others</v>
      </c>
      <c r="J659" s="3" t="str">
        <f aca="false">IF(MID(iMind!H659,5*4+4+1,5)&lt;&gt;"",LOOKUP(VALUE(MID(iMind!H659,5*4+4+1,5)),$A$2:$A$1125,$B$2:$B$1125),"")</f>
        <v/>
      </c>
      <c r="K659" s="0" t="n">
        <f aca="false">IF(J659&lt;&gt;"",5, IF(I659&lt;&gt;"",4, IF(H659&lt;&gt;"",3, IF(G659&lt;&gt;"",2, IF(F659&lt;&gt;"",1, 0)))))</f>
        <v>4</v>
      </c>
      <c r="L659" s="0" t="n">
        <v>0</v>
      </c>
      <c r="M659" s="6" t="n">
        <f aca="false">iMind!D659</f>
        <v>1</v>
      </c>
    </row>
    <row r="660" customFormat="false" ht="12.8" hidden="false" customHeight="false" outlineLevel="0" collapsed="false">
      <c r="A660" s="4" t="n">
        <f aca="false">iMind!A660</f>
        <v>10645</v>
      </c>
      <c r="B660" s="0" t="str">
        <f aca="false">iMind!B660</f>
        <v>Heroin</v>
      </c>
      <c r="C660" s="0" t="str">
        <f aca="false">iMind!R660</f>
        <v>Opiods</v>
      </c>
      <c r="D660" s="0" t="str">
        <f aca="false">IF(J660&lt;&gt;"","//"&amp;_xlfn.TEXTJOIN("//",1,F660:I660), IF(I660&lt;&gt;"","//"&amp;_xlfn.TEXTJOIN("//",1,F660:H660), IF(H660&lt;&gt;"","//"&amp;_xlfn.TEXTJOIN("//",1,F660:G660), IF(G660&lt;&gt;"","//"&amp;F660, "//"))))</f>
        <v>//Products//Recreational and Abused Agents//Opiods</v>
      </c>
      <c r="E660" s="0" t="str">
        <f aca="false">iMind!H660</f>
        <v>10000-10003-10080-10645</v>
      </c>
      <c r="F660" s="5" t="str">
        <f aca="false">LOOKUP(VALUE(LEFT(iMind!H660,SEARCH("-",iMind!H660,1)-1)),$A$2:$A$1125,$B$2:$B$1125)</f>
        <v>Products</v>
      </c>
      <c r="G660" s="5" t="str">
        <f aca="false">IF(MID(iMind!H660,SEARCH("-",iMind!H660,1)+1,5)&lt;&gt;"",LOOKUP(VALUE(MID(iMind!H660,SEARCH("-",iMind!H660,1)+1,5)),$A$2:$A$1125,$B$2:$B$1125),"")</f>
        <v>Recreational and Abused Agents</v>
      </c>
      <c r="H660" s="3" t="str">
        <f aca="false">IF(MID(iMind!H660,5*2+2+1,5)&lt;&gt;"",LOOKUP(VALUE(MID(iMind!H660,5*2+2+1,5)),$A$2:$A$1125,$B$2:$B$1125),"")</f>
        <v>Opiods</v>
      </c>
      <c r="I660" s="3" t="str">
        <f aca="false">IF(MID(iMind!H660,5*3+3+1,5)&lt;&gt;"",LOOKUP(VALUE(MID(iMind!H660,5*3+3+1,5)),$A$2:$A$1125,$B$2:$B$1125),"")</f>
        <v>Heroin</v>
      </c>
      <c r="J660" s="3" t="str">
        <f aca="false">IF(MID(iMind!H660,5*4+4+1,5)&lt;&gt;"",LOOKUP(VALUE(MID(iMind!H660,5*4+4+1,5)),$A$2:$A$1125,$B$2:$B$1125),"")</f>
        <v/>
      </c>
      <c r="K660" s="0" t="n">
        <f aca="false">IF(J660&lt;&gt;"",5, IF(I660&lt;&gt;"",4, IF(H660&lt;&gt;"",3, IF(G660&lt;&gt;"",2, IF(F660&lt;&gt;"",1, 0)))))</f>
        <v>4</v>
      </c>
      <c r="L660" s="0" t="n">
        <v>0</v>
      </c>
      <c r="M660" s="6" t="n">
        <f aca="false">iMind!D660</f>
        <v>1</v>
      </c>
    </row>
    <row r="661" customFormat="false" ht="12.8" hidden="false" customHeight="false" outlineLevel="0" collapsed="false">
      <c r="A661" s="4" t="n">
        <f aca="false">iMind!A661</f>
        <v>10646</v>
      </c>
      <c r="B661" s="0" t="str">
        <f aca="false">iMind!B661</f>
        <v>Opium</v>
      </c>
      <c r="C661" s="0" t="str">
        <f aca="false">iMind!R661</f>
        <v>Opiods</v>
      </c>
      <c r="D661" s="0" t="str">
        <f aca="false">IF(J661&lt;&gt;"","//"&amp;_xlfn.TEXTJOIN("//",1,F661:I661), IF(I661&lt;&gt;"","//"&amp;_xlfn.TEXTJOIN("//",1,F661:H661), IF(H661&lt;&gt;"","//"&amp;_xlfn.TEXTJOIN("//",1,F661:G661), IF(G661&lt;&gt;"","//"&amp;F661, "//"))))</f>
        <v>//Products//Recreational and Abused Agents//Opiods</v>
      </c>
      <c r="E661" s="0" t="str">
        <f aca="false">iMind!H661</f>
        <v>10000-10003-10080-10646</v>
      </c>
      <c r="F661" s="5" t="str">
        <f aca="false">LOOKUP(VALUE(LEFT(iMind!H661,SEARCH("-",iMind!H661,1)-1)),$A$2:$A$1125,$B$2:$B$1125)</f>
        <v>Products</v>
      </c>
      <c r="G661" s="5" t="str">
        <f aca="false">IF(MID(iMind!H661,SEARCH("-",iMind!H661,1)+1,5)&lt;&gt;"",LOOKUP(VALUE(MID(iMind!H661,SEARCH("-",iMind!H661,1)+1,5)),$A$2:$A$1125,$B$2:$B$1125),"")</f>
        <v>Recreational and Abused Agents</v>
      </c>
      <c r="H661" s="3" t="str">
        <f aca="false">IF(MID(iMind!H661,5*2+2+1,5)&lt;&gt;"",LOOKUP(VALUE(MID(iMind!H661,5*2+2+1,5)),$A$2:$A$1125,$B$2:$B$1125),"")</f>
        <v>Opiods</v>
      </c>
      <c r="I661" s="3" t="str">
        <f aca="false">IF(MID(iMind!H661,5*3+3+1,5)&lt;&gt;"",LOOKUP(VALUE(MID(iMind!H661,5*3+3+1,5)),$A$2:$A$1125,$B$2:$B$1125),"")</f>
        <v>Opium</v>
      </c>
      <c r="J661" s="3" t="str">
        <f aca="false">IF(MID(iMind!H661,5*4+4+1,5)&lt;&gt;"",LOOKUP(VALUE(MID(iMind!H661,5*4+4+1,5)),$A$2:$A$1125,$B$2:$B$1125),"")</f>
        <v/>
      </c>
      <c r="K661" s="0" t="n">
        <f aca="false">IF(J661&lt;&gt;"",5, IF(I661&lt;&gt;"",4, IF(H661&lt;&gt;"",3, IF(G661&lt;&gt;"",2, IF(F661&lt;&gt;"",1, 0)))))</f>
        <v>4</v>
      </c>
      <c r="L661" s="0" t="n">
        <v>0</v>
      </c>
      <c r="M661" s="6" t="n">
        <f aca="false">iMind!D661</f>
        <v>1</v>
      </c>
    </row>
    <row r="662" customFormat="false" ht="12.8" hidden="false" customHeight="false" outlineLevel="0" collapsed="false">
      <c r="A662" s="4" t="n">
        <f aca="false">iMind!A662</f>
        <v>10647</v>
      </c>
      <c r="B662" s="0" t="str">
        <f aca="false">iMind!B662</f>
        <v>Unknown</v>
      </c>
      <c r="C662" s="0" t="str">
        <f aca="false">iMind!R662</f>
        <v>Opiods</v>
      </c>
      <c r="D662" s="0" t="str">
        <f aca="false">IF(J662&lt;&gt;"","//"&amp;_xlfn.TEXTJOIN("//",1,F662:I662), IF(I662&lt;&gt;"","//"&amp;_xlfn.TEXTJOIN("//",1,F662:H662), IF(H662&lt;&gt;"","//"&amp;_xlfn.TEXTJOIN("//",1,F662:G662), IF(G662&lt;&gt;"","//"&amp;F662, "//"))))</f>
        <v>//Products//Recreational and Abused Agents//Opiods</v>
      </c>
      <c r="E662" s="0" t="str">
        <f aca="false">iMind!H662</f>
        <v>10000-10003-10080-10647</v>
      </c>
      <c r="F662" s="5" t="str">
        <f aca="false">LOOKUP(VALUE(LEFT(iMind!H662,SEARCH("-",iMind!H662,1)-1)),$A$2:$A$1125,$B$2:$B$1125)</f>
        <v>Products</v>
      </c>
      <c r="G662" s="5" t="str">
        <f aca="false">IF(MID(iMind!H662,SEARCH("-",iMind!H662,1)+1,5)&lt;&gt;"",LOOKUP(VALUE(MID(iMind!H662,SEARCH("-",iMind!H662,1)+1,5)),$A$2:$A$1125,$B$2:$B$1125),"")</f>
        <v>Recreational and Abused Agents</v>
      </c>
      <c r="H662" s="3" t="str">
        <f aca="false">IF(MID(iMind!H662,5*2+2+1,5)&lt;&gt;"",LOOKUP(VALUE(MID(iMind!H662,5*2+2+1,5)),$A$2:$A$1125,$B$2:$B$1125),"")</f>
        <v>Opiods</v>
      </c>
      <c r="I662" s="3" t="str">
        <f aca="false">IF(MID(iMind!H662,5*3+3+1,5)&lt;&gt;"",LOOKUP(VALUE(MID(iMind!H662,5*3+3+1,5)),$A$2:$A$1125,$B$2:$B$1125),"")</f>
        <v>Unknown</v>
      </c>
      <c r="J662" s="3" t="str">
        <f aca="false">IF(MID(iMind!H662,5*4+4+1,5)&lt;&gt;"",LOOKUP(VALUE(MID(iMind!H662,5*4+4+1,5)),$A$2:$A$1125,$B$2:$B$1125),"")</f>
        <v/>
      </c>
      <c r="K662" s="0" t="n">
        <f aca="false">IF(J662&lt;&gt;"",5, IF(I662&lt;&gt;"",4, IF(H662&lt;&gt;"",3, IF(G662&lt;&gt;"",2, IF(F662&lt;&gt;"",1, 0)))))</f>
        <v>4</v>
      </c>
      <c r="L662" s="0" t="n">
        <v>0</v>
      </c>
      <c r="M662" s="6" t="n">
        <f aca="false">iMind!D662</f>
        <v>1</v>
      </c>
    </row>
    <row r="663" customFormat="false" ht="12.8" hidden="false" customHeight="false" outlineLevel="0" collapsed="false">
      <c r="A663" s="4" t="n">
        <f aca="false">iMind!A663</f>
        <v>10648</v>
      </c>
      <c r="B663" s="0" t="str">
        <f aca="false">iMind!B663</f>
        <v>LSD</v>
      </c>
      <c r="C663" s="0" t="str">
        <f aca="false">iMind!R663</f>
        <v>Psychoactive drugs</v>
      </c>
      <c r="D663" s="0" t="str">
        <f aca="false">IF(J663&lt;&gt;"","//"&amp;_xlfn.TEXTJOIN("//",1,F663:I663), IF(I663&lt;&gt;"","//"&amp;_xlfn.TEXTJOIN("//",1,F663:H663), IF(H663&lt;&gt;"","//"&amp;_xlfn.TEXTJOIN("//",1,F663:G663), IF(G663&lt;&gt;"","//"&amp;F663, "//"))))</f>
        <v>//Products//Recreational and Abused Agents//Psychoactive drugs</v>
      </c>
      <c r="E663" s="0" t="str">
        <f aca="false">iMind!H663</f>
        <v>10000-10003-10081-10648</v>
      </c>
      <c r="F663" s="5" t="str">
        <f aca="false">LOOKUP(VALUE(LEFT(iMind!H663,SEARCH("-",iMind!H663,1)-1)),$A$2:$A$1125,$B$2:$B$1125)</f>
        <v>Products</v>
      </c>
      <c r="G663" s="5" t="str">
        <f aca="false">IF(MID(iMind!H663,SEARCH("-",iMind!H663,1)+1,5)&lt;&gt;"",LOOKUP(VALUE(MID(iMind!H663,SEARCH("-",iMind!H663,1)+1,5)),$A$2:$A$1125,$B$2:$B$1125),"")</f>
        <v>Recreational and Abused Agents</v>
      </c>
      <c r="H663" s="3" t="str">
        <f aca="false">IF(MID(iMind!H663,5*2+2+1,5)&lt;&gt;"",LOOKUP(VALUE(MID(iMind!H663,5*2+2+1,5)),$A$2:$A$1125,$B$2:$B$1125),"")</f>
        <v>Psychoactive drugs</v>
      </c>
      <c r="I663" s="3" t="str">
        <f aca="false">IF(MID(iMind!H663,5*3+3+1,5)&lt;&gt;"",LOOKUP(VALUE(MID(iMind!H663,5*3+3+1,5)),$A$2:$A$1125,$B$2:$B$1125),"")</f>
        <v>LSD</v>
      </c>
      <c r="J663" s="3" t="str">
        <f aca="false">IF(MID(iMind!H663,5*4+4+1,5)&lt;&gt;"",LOOKUP(VALUE(MID(iMind!H663,5*4+4+1,5)),$A$2:$A$1125,$B$2:$B$1125),"")</f>
        <v/>
      </c>
      <c r="K663" s="0" t="n">
        <f aca="false">IF(J663&lt;&gt;"",5, IF(I663&lt;&gt;"",4, IF(H663&lt;&gt;"",3, IF(G663&lt;&gt;"",2, IF(F663&lt;&gt;"",1, 0)))))</f>
        <v>4</v>
      </c>
      <c r="L663" s="0" t="n">
        <v>0</v>
      </c>
      <c r="M663" s="6" t="n">
        <f aca="false">iMind!D663</f>
        <v>1</v>
      </c>
    </row>
    <row r="664" customFormat="false" ht="12.8" hidden="false" customHeight="false" outlineLevel="0" collapsed="false">
      <c r="A664" s="4" t="n">
        <f aca="false">iMind!A664</f>
        <v>10649</v>
      </c>
      <c r="B664" s="0" t="str">
        <f aca="false">iMind!B664</f>
        <v>Ketamine</v>
      </c>
      <c r="C664" s="0" t="str">
        <f aca="false">iMind!R664</f>
        <v>Psychoactive drugs</v>
      </c>
      <c r="D664" s="0" t="str">
        <f aca="false">IF(J664&lt;&gt;"","//"&amp;_xlfn.TEXTJOIN("//",1,F664:I664), IF(I664&lt;&gt;"","//"&amp;_xlfn.TEXTJOIN("//",1,F664:H664), IF(H664&lt;&gt;"","//"&amp;_xlfn.TEXTJOIN("//",1,F664:G664), IF(G664&lt;&gt;"","//"&amp;F664, "//"))))</f>
        <v>//Products//Recreational and Abused Agents//Psychoactive drugs</v>
      </c>
      <c r="E664" s="0" t="str">
        <f aca="false">iMind!H664</f>
        <v>10000-10003-10081-10649</v>
      </c>
      <c r="F664" s="5" t="str">
        <f aca="false">LOOKUP(VALUE(LEFT(iMind!H664,SEARCH("-",iMind!H664,1)-1)),$A$2:$A$1125,$B$2:$B$1125)</f>
        <v>Products</v>
      </c>
      <c r="G664" s="5" t="str">
        <f aca="false">IF(MID(iMind!H664,SEARCH("-",iMind!H664,1)+1,5)&lt;&gt;"",LOOKUP(VALUE(MID(iMind!H664,SEARCH("-",iMind!H664,1)+1,5)),$A$2:$A$1125,$B$2:$B$1125),"")</f>
        <v>Recreational and Abused Agents</v>
      </c>
      <c r="H664" s="3" t="str">
        <f aca="false">IF(MID(iMind!H664,5*2+2+1,5)&lt;&gt;"",LOOKUP(VALUE(MID(iMind!H664,5*2+2+1,5)),$A$2:$A$1125,$B$2:$B$1125),"")</f>
        <v>Psychoactive drugs</v>
      </c>
      <c r="I664" s="3" t="str">
        <f aca="false">IF(MID(iMind!H664,5*3+3+1,5)&lt;&gt;"",LOOKUP(VALUE(MID(iMind!H664,5*3+3+1,5)),$A$2:$A$1125,$B$2:$B$1125),"")</f>
        <v>Ketamine</v>
      </c>
      <c r="J664" s="3" t="str">
        <f aca="false">IF(MID(iMind!H664,5*4+4+1,5)&lt;&gt;"",LOOKUP(VALUE(MID(iMind!H664,5*4+4+1,5)),$A$2:$A$1125,$B$2:$B$1125),"")</f>
        <v/>
      </c>
      <c r="K664" s="0" t="n">
        <f aca="false">IF(J664&lt;&gt;"",5, IF(I664&lt;&gt;"",4, IF(H664&lt;&gt;"",3, IF(G664&lt;&gt;"",2, IF(F664&lt;&gt;"",1, 0)))))</f>
        <v>4</v>
      </c>
      <c r="L664" s="0" t="n">
        <v>0</v>
      </c>
      <c r="M664" s="6" t="n">
        <f aca="false">iMind!D664</f>
        <v>1</v>
      </c>
    </row>
    <row r="665" customFormat="false" ht="12.8" hidden="false" customHeight="false" outlineLevel="0" collapsed="false">
      <c r="A665" s="4" t="n">
        <f aca="false">iMind!A665</f>
        <v>10650</v>
      </c>
      <c r="B665" s="0" t="str">
        <f aca="false">iMind!B665</f>
        <v>Phencyclidine (PCP)</v>
      </c>
      <c r="C665" s="0" t="str">
        <f aca="false">iMind!R665</f>
        <v>Psychoactive drugs</v>
      </c>
      <c r="D665" s="0" t="str">
        <f aca="false">IF(J665&lt;&gt;"","//"&amp;_xlfn.TEXTJOIN("//",1,F665:I665), IF(I665&lt;&gt;"","//"&amp;_xlfn.TEXTJOIN("//",1,F665:H665), IF(H665&lt;&gt;"","//"&amp;_xlfn.TEXTJOIN("//",1,F665:G665), IF(G665&lt;&gt;"","//"&amp;F665, "//"))))</f>
        <v>//Products//Recreational and Abused Agents//Psychoactive drugs</v>
      </c>
      <c r="E665" s="0" t="str">
        <f aca="false">iMind!H665</f>
        <v>10000-10003-10081-10650</v>
      </c>
      <c r="F665" s="5" t="str">
        <f aca="false">LOOKUP(VALUE(LEFT(iMind!H665,SEARCH("-",iMind!H665,1)-1)),$A$2:$A$1125,$B$2:$B$1125)</f>
        <v>Products</v>
      </c>
      <c r="G665" s="5" t="str">
        <f aca="false">IF(MID(iMind!H665,SEARCH("-",iMind!H665,1)+1,5)&lt;&gt;"",LOOKUP(VALUE(MID(iMind!H665,SEARCH("-",iMind!H665,1)+1,5)),$A$2:$A$1125,$B$2:$B$1125),"")</f>
        <v>Recreational and Abused Agents</v>
      </c>
      <c r="H665" s="3" t="str">
        <f aca="false">IF(MID(iMind!H665,5*2+2+1,5)&lt;&gt;"",LOOKUP(VALUE(MID(iMind!H665,5*2+2+1,5)),$A$2:$A$1125,$B$2:$B$1125),"")</f>
        <v>Psychoactive drugs</v>
      </c>
      <c r="I665" s="3" t="str">
        <f aca="false">IF(MID(iMind!H665,5*3+3+1,5)&lt;&gt;"",LOOKUP(VALUE(MID(iMind!H665,5*3+3+1,5)),$A$2:$A$1125,$B$2:$B$1125),"")</f>
        <v>Phencyclidine (PCP)</v>
      </c>
      <c r="J665" s="3" t="str">
        <f aca="false">IF(MID(iMind!H665,5*4+4+1,5)&lt;&gt;"",LOOKUP(VALUE(MID(iMind!H665,5*4+4+1,5)),$A$2:$A$1125,$B$2:$B$1125),"")</f>
        <v/>
      </c>
      <c r="K665" s="0" t="n">
        <f aca="false">IF(J665&lt;&gt;"",5, IF(I665&lt;&gt;"",4, IF(H665&lt;&gt;"",3, IF(G665&lt;&gt;"",2, IF(F665&lt;&gt;"",1, 0)))))</f>
        <v>4</v>
      </c>
      <c r="L665" s="0" t="n">
        <v>0</v>
      </c>
      <c r="M665" s="6" t="n">
        <f aca="false">iMind!D665</f>
        <v>1</v>
      </c>
    </row>
    <row r="666" customFormat="false" ht="12.8" hidden="false" customHeight="false" outlineLevel="0" collapsed="false">
      <c r="A666" s="4" t="n">
        <f aca="false">iMind!A666</f>
        <v>10651</v>
      </c>
      <c r="B666" s="0" t="str">
        <f aca="false">iMind!B666</f>
        <v>GHB and precusors</v>
      </c>
      <c r="C666" s="0" t="str">
        <f aca="false">iMind!R666</f>
        <v>Psychoactive drugs</v>
      </c>
      <c r="D666" s="0" t="str">
        <f aca="false">IF(J666&lt;&gt;"","//"&amp;_xlfn.TEXTJOIN("//",1,F666:I666), IF(I666&lt;&gt;"","//"&amp;_xlfn.TEXTJOIN("//",1,F666:H666), IF(H666&lt;&gt;"","//"&amp;_xlfn.TEXTJOIN("//",1,F666:G666), IF(G666&lt;&gt;"","//"&amp;F666, "//"))))</f>
        <v>//Products//Recreational and Abused Agents//Psychoactive drugs</v>
      </c>
      <c r="E666" s="0" t="str">
        <f aca="false">iMind!H666</f>
        <v>10000-10003-10081-10651</v>
      </c>
      <c r="F666" s="5" t="str">
        <f aca="false">LOOKUP(VALUE(LEFT(iMind!H666,SEARCH("-",iMind!H666,1)-1)),$A$2:$A$1125,$B$2:$B$1125)</f>
        <v>Products</v>
      </c>
      <c r="G666" s="5" t="str">
        <f aca="false">IF(MID(iMind!H666,SEARCH("-",iMind!H666,1)+1,5)&lt;&gt;"",LOOKUP(VALUE(MID(iMind!H666,SEARCH("-",iMind!H666,1)+1,5)),$A$2:$A$1125,$B$2:$B$1125),"")</f>
        <v>Recreational and Abused Agents</v>
      </c>
      <c r="H666" s="3" t="str">
        <f aca="false">IF(MID(iMind!H666,5*2+2+1,5)&lt;&gt;"",LOOKUP(VALUE(MID(iMind!H666,5*2+2+1,5)),$A$2:$A$1125,$B$2:$B$1125),"")</f>
        <v>Psychoactive drugs</v>
      </c>
      <c r="I666" s="3" t="str">
        <f aca="false">IF(MID(iMind!H666,5*3+3+1,5)&lt;&gt;"",LOOKUP(VALUE(MID(iMind!H666,5*3+3+1,5)),$A$2:$A$1125,$B$2:$B$1125),"")</f>
        <v>GHB and precusors</v>
      </c>
      <c r="J666" s="3" t="str">
        <f aca="false">IF(MID(iMind!H666,5*4+4+1,5)&lt;&gt;"",LOOKUP(VALUE(MID(iMind!H666,5*4+4+1,5)),$A$2:$A$1125,$B$2:$B$1125),"")</f>
        <v/>
      </c>
      <c r="K666" s="0" t="n">
        <f aca="false">IF(J666&lt;&gt;"",5, IF(I666&lt;&gt;"",4, IF(H666&lt;&gt;"",3, IF(G666&lt;&gt;"",2, IF(F666&lt;&gt;"",1, 0)))))</f>
        <v>4</v>
      </c>
      <c r="L666" s="0" t="n">
        <v>0</v>
      </c>
      <c r="M666" s="6" t="n">
        <f aca="false">iMind!D666</f>
        <v>1</v>
      </c>
    </row>
    <row r="667" customFormat="false" ht="12.8" hidden="false" customHeight="false" outlineLevel="0" collapsed="false">
      <c r="A667" s="4" t="n">
        <f aca="false">iMind!A667</f>
        <v>10652</v>
      </c>
      <c r="B667" s="0" t="str">
        <f aca="false">iMind!B667</f>
        <v>Marijuana</v>
      </c>
      <c r="C667" s="0" t="str">
        <f aca="false">iMind!R667</f>
        <v>Psychoactive drugs</v>
      </c>
      <c r="D667" s="0" t="str">
        <f aca="false">IF(J667&lt;&gt;"","//"&amp;_xlfn.TEXTJOIN("//",1,F667:I667), IF(I667&lt;&gt;"","//"&amp;_xlfn.TEXTJOIN("//",1,F667:H667), IF(H667&lt;&gt;"","//"&amp;_xlfn.TEXTJOIN("//",1,F667:G667), IF(G667&lt;&gt;"","//"&amp;F667, "//"))))</f>
        <v>//Products//Recreational and Abused Agents//Psychoactive drugs</v>
      </c>
      <c r="E667" s="0" t="str">
        <f aca="false">iMind!H667</f>
        <v>10000-10003-10081-10652</v>
      </c>
      <c r="F667" s="5" t="str">
        <f aca="false">LOOKUP(VALUE(LEFT(iMind!H667,SEARCH("-",iMind!H667,1)-1)),$A$2:$A$1125,$B$2:$B$1125)</f>
        <v>Products</v>
      </c>
      <c r="G667" s="5" t="str">
        <f aca="false">IF(MID(iMind!H667,SEARCH("-",iMind!H667,1)+1,5)&lt;&gt;"",LOOKUP(VALUE(MID(iMind!H667,SEARCH("-",iMind!H667,1)+1,5)),$A$2:$A$1125,$B$2:$B$1125),"")</f>
        <v>Recreational and Abused Agents</v>
      </c>
      <c r="H667" s="3" t="str">
        <f aca="false">IF(MID(iMind!H667,5*2+2+1,5)&lt;&gt;"",LOOKUP(VALUE(MID(iMind!H667,5*2+2+1,5)),$A$2:$A$1125,$B$2:$B$1125),"")</f>
        <v>Psychoactive drugs</v>
      </c>
      <c r="I667" s="3" t="str">
        <f aca="false">IF(MID(iMind!H667,5*3+3+1,5)&lt;&gt;"",LOOKUP(VALUE(MID(iMind!H667,5*3+3+1,5)),$A$2:$A$1125,$B$2:$B$1125),"")</f>
        <v>Marijuana</v>
      </c>
      <c r="J667" s="3" t="str">
        <f aca="false">IF(MID(iMind!H667,5*4+4+1,5)&lt;&gt;"",LOOKUP(VALUE(MID(iMind!H667,5*4+4+1,5)),$A$2:$A$1125,$B$2:$B$1125),"")</f>
        <v/>
      </c>
      <c r="K667" s="0" t="n">
        <f aca="false">IF(J667&lt;&gt;"",5, IF(I667&lt;&gt;"",4, IF(H667&lt;&gt;"",3, IF(G667&lt;&gt;"",2, IF(F667&lt;&gt;"",1, 0)))))</f>
        <v>4</v>
      </c>
      <c r="L667" s="0" t="n">
        <v>0</v>
      </c>
      <c r="M667" s="6" t="n">
        <f aca="false">iMind!D667</f>
        <v>1</v>
      </c>
    </row>
    <row r="668" customFormat="false" ht="12.8" hidden="false" customHeight="false" outlineLevel="0" collapsed="false">
      <c r="A668" s="4" t="n">
        <f aca="false">iMind!A668</f>
        <v>10653</v>
      </c>
      <c r="B668" s="0" t="str">
        <f aca="false">iMind!B668</f>
        <v>Kratom</v>
      </c>
      <c r="C668" s="0" t="str">
        <f aca="false">iMind!R668</f>
        <v>Psychoactive drugs</v>
      </c>
      <c r="D668" s="0" t="str">
        <f aca="false">IF(J668&lt;&gt;"","//"&amp;_xlfn.TEXTJOIN("//",1,F668:I668), IF(I668&lt;&gt;"","//"&amp;_xlfn.TEXTJOIN("//",1,F668:H668), IF(H668&lt;&gt;"","//"&amp;_xlfn.TEXTJOIN("//",1,F668:G668), IF(G668&lt;&gt;"","//"&amp;F668, "//"))))</f>
        <v>//Products//Recreational and Abused Agents//Psychoactive drugs</v>
      </c>
      <c r="E668" s="0" t="str">
        <f aca="false">iMind!H668</f>
        <v>10000-10003-10081-10653</v>
      </c>
      <c r="F668" s="5" t="str">
        <f aca="false">LOOKUP(VALUE(LEFT(iMind!H668,SEARCH("-",iMind!H668,1)-1)),$A$2:$A$1125,$B$2:$B$1125)</f>
        <v>Products</v>
      </c>
      <c r="G668" s="5" t="str">
        <f aca="false">IF(MID(iMind!H668,SEARCH("-",iMind!H668,1)+1,5)&lt;&gt;"",LOOKUP(VALUE(MID(iMind!H668,SEARCH("-",iMind!H668,1)+1,5)),$A$2:$A$1125,$B$2:$B$1125),"")</f>
        <v>Recreational and Abused Agents</v>
      </c>
      <c r="H668" s="3" t="str">
        <f aca="false">IF(MID(iMind!H668,5*2+2+1,5)&lt;&gt;"",LOOKUP(VALUE(MID(iMind!H668,5*2+2+1,5)),$A$2:$A$1125,$B$2:$B$1125),"")</f>
        <v>Psychoactive drugs</v>
      </c>
      <c r="I668" s="3" t="str">
        <f aca="false">IF(MID(iMind!H668,5*3+3+1,5)&lt;&gt;"",LOOKUP(VALUE(MID(iMind!H668,5*3+3+1,5)),$A$2:$A$1125,$B$2:$B$1125),"")</f>
        <v>Kratom</v>
      </c>
      <c r="J668" s="3" t="str">
        <f aca="false">IF(MID(iMind!H668,5*4+4+1,5)&lt;&gt;"",LOOKUP(VALUE(MID(iMind!H668,5*4+4+1,5)),$A$2:$A$1125,$B$2:$B$1125),"")</f>
        <v/>
      </c>
      <c r="K668" s="0" t="n">
        <f aca="false">IF(J668&lt;&gt;"",5, IF(I668&lt;&gt;"",4, IF(H668&lt;&gt;"",3, IF(G668&lt;&gt;"",2, IF(F668&lt;&gt;"",1, 0)))))</f>
        <v>4</v>
      </c>
      <c r="L668" s="0" t="n">
        <v>0</v>
      </c>
      <c r="M668" s="6" t="n">
        <f aca="false">iMind!D668</f>
        <v>1</v>
      </c>
    </row>
    <row r="669" customFormat="false" ht="12.8" hidden="false" customHeight="false" outlineLevel="0" collapsed="false">
      <c r="A669" s="4" t="n">
        <f aca="false">iMind!A669</f>
        <v>10654</v>
      </c>
      <c r="B669" s="0" t="str">
        <f aca="false">iMind!B669</f>
        <v>Barbiturate: secobarbital</v>
      </c>
      <c r="C669" s="0" t="str">
        <f aca="false">iMind!R669</f>
        <v>Psychoactive drugs</v>
      </c>
      <c r="D669" s="0" t="str">
        <f aca="false">IF(J669&lt;&gt;"","//"&amp;_xlfn.TEXTJOIN("//",1,F669:I669), IF(I669&lt;&gt;"","//"&amp;_xlfn.TEXTJOIN("//",1,F669:H669), IF(H669&lt;&gt;"","//"&amp;_xlfn.TEXTJOIN("//",1,F669:G669), IF(G669&lt;&gt;"","//"&amp;F669, "//"))))</f>
        <v>//Products//Recreational and Abused Agents//Psychoactive drugs</v>
      </c>
      <c r="E669" s="0" t="str">
        <f aca="false">iMind!H669</f>
        <v>10000-10003-10081-10654</v>
      </c>
      <c r="F669" s="5" t="str">
        <f aca="false">LOOKUP(VALUE(LEFT(iMind!H669,SEARCH("-",iMind!H669,1)-1)),$A$2:$A$1125,$B$2:$B$1125)</f>
        <v>Products</v>
      </c>
      <c r="G669" s="5" t="str">
        <f aca="false">IF(MID(iMind!H669,SEARCH("-",iMind!H669,1)+1,5)&lt;&gt;"",LOOKUP(VALUE(MID(iMind!H669,SEARCH("-",iMind!H669,1)+1,5)),$A$2:$A$1125,$B$2:$B$1125),"")</f>
        <v>Recreational and Abused Agents</v>
      </c>
      <c r="H669" s="3" t="str">
        <f aca="false">IF(MID(iMind!H669,5*2+2+1,5)&lt;&gt;"",LOOKUP(VALUE(MID(iMind!H669,5*2+2+1,5)),$A$2:$A$1125,$B$2:$B$1125),"")</f>
        <v>Psychoactive drugs</v>
      </c>
      <c r="I669" s="3" t="str">
        <f aca="false">IF(MID(iMind!H669,5*3+3+1,5)&lt;&gt;"",LOOKUP(VALUE(MID(iMind!H669,5*3+3+1,5)),$A$2:$A$1125,$B$2:$B$1125),"")</f>
        <v>Barbiturate: secobarbital</v>
      </c>
      <c r="J669" s="3" t="str">
        <f aca="false">IF(MID(iMind!H669,5*4+4+1,5)&lt;&gt;"",LOOKUP(VALUE(MID(iMind!H669,5*4+4+1,5)),$A$2:$A$1125,$B$2:$B$1125),"")</f>
        <v/>
      </c>
      <c r="K669" s="0" t="n">
        <f aca="false">IF(J669&lt;&gt;"",5, IF(I669&lt;&gt;"",4, IF(H669&lt;&gt;"",3, IF(G669&lt;&gt;"",2, IF(F669&lt;&gt;"",1, 0)))))</f>
        <v>4</v>
      </c>
      <c r="L669" s="0" t="n">
        <v>0</v>
      </c>
      <c r="M669" s="6" t="n">
        <f aca="false">iMind!D669</f>
        <v>1</v>
      </c>
    </row>
    <row r="670" customFormat="false" ht="12.8" hidden="false" customHeight="false" outlineLevel="0" collapsed="false">
      <c r="A670" s="4" t="n">
        <f aca="false">iMind!A670</f>
        <v>10655</v>
      </c>
      <c r="B670" s="0" t="str">
        <f aca="false">iMind!B670</f>
        <v>Unknown</v>
      </c>
      <c r="C670" s="0" t="str">
        <f aca="false">iMind!R670</f>
        <v>Psychoactive drugs</v>
      </c>
      <c r="D670" s="0" t="str">
        <f aca="false">IF(J670&lt;&gt;"","//"&amp;_xlfn.TEXTJOIN("//",1,F670:I670), IF(I670&lt;&gt;"","//"&amp;_xlfn.TEXTJOIN("//",1,F670:H670), IF(H670&lt;&gt;"","//"&amp;_xlfn.TEXTJOIN("//",1,F670:G670), IF(G670&lt;&gt;"","//"&amp;F670, "//"))))</f>
        <v>//Products//Recreational and Abused Agents//Psychoactive drugs</v>
      </c>
      <c r="E670" s="0" t="str">
        <f aca="false">iMind!H670</f>
        <v>10000-10003-10081-10655</v>
      </c>
      <c r="F670" s="5" t="str">
        <f aca="false">LOOKUP(VALUE(LEFT(iMind!H670,SEARCH("-",iMind!H670,1)-1)),$A$2:$A$1125,$B$2:$B$1125)</f>
        <v>Products</v>
      </c>
      <c r="G670" s="5" t="str">
        <f aca="false">IF(MID(iMind!H670,SEARCH("-",iMind!H670,1)+1,5)&lt;&gt;"",LOOKUP(VALUE(MID(iMind!H670,SEARCH("-",iMind!H670,1)+1,5)),$A$2:$A$1125,$B$2:$B$1125),"")</f>
        <v>Recreational and Abused Agents</v>
      </c>
      <c r="H670" s="3" t="str">
        <f aca="false">IF(MID(iMind!H670,5*2+2+1,5)&lt;&gt;"",LOOKUP(VALUE(MID(iMind!H670,5*2+2+1,5)),$A$2:$A$1125,$B$2:$B$1125),"")</f>
        <v>Psychoactive drugs</v>
      </c>
      <c r="I670" s="3" t="str">
        <f aca="false">IF(MID(iMind!H670,5*3+3+1,5)&lt;&gt;"",LOOKUP(VALUE(MID(iMind!H670,5*3+3+1,5)),$A$2:$A$1125,$B$2:$B$1125),"")</f>
        <v>Unknown</v>
      </c>
      <c r="J670" s="3" t="str">
        <f aca="false">IF(MID(iMind!H670,5*4+4+1,5)&lt;&gt;"",LOOKUP(VALUE(MID(iMind!H670,5*4+4+1,5)),$A$2:$A$1125,$B$2:$B$1125),"")</f>
        <v/>
      </c>
      <c r="K670" s="0" t="n">
        <f aca="false">IF(J670&lt;&gt;"",5, IF(I670&lt;&gt;"",4, IF(H670&lt;&gt;"",3, IF(G670&lt;&gt;"",2, IF(F670&lt;&gt;"",1, 0)))))</f>
        <v>4</v>
      </c>
      <c r="L670" s="0" t="n">
        <v>0</v>
      </c>
      <c r="M670" s="6" t="n">
        <f aca="false">iMind!D670</f>
        <v>1</v>
      </c>
    </row>
    <row r="671" customFormat="false" ht="12.8" hidden="false" customHeight="false" outlineLevel="0" collapsed="false">
      <c r="A671" s="4" t="n">
        <f aca="false">iMind!A671</f>
        <v>10656</v>
      </c>
      <c r="B671" s="0" t="str">
        <f aca="false">iMind!B671</f>
        <v>Others</v>
      </c>
      <c r="C671" s="0" t="str">
        <f aca="false">iMind!R671</f>
        <v>Psychoactive drugs</v>
      </c>
      <c r="D671" s="0" t="str">
        <f aca="false">IF(J671&lt;&gt;"","//"&amp;_xlfn.TEXTJOIN("//",1,F671:I671), IF(I671&lt;&gt;"","//"&amp;_xlfn.TEXTJOIN("//",1,F671:H671), IF(H671&lt;&gt;"","//"&amp;_xlfn.TEXTJOIN("//",1,F671:G671), IF(G671&lt;&gt;"","//"&amp;F671, "//"))))</f>
        <v>//Products//Recreational and Abused Agents//Psychoactive drugs</v>
      </c>
      <c r="E671" s="0" t="str">
        <f aca="false">iMind!H671</f>
        <v>10000-10003-10081-10656</v>
      </c>
      <c r="F671" s="5" t="str">
        <f aca="false">LOOKUP(VALUE(LEFT(iMind!H671,SEARCH("-",iMind!H671,1)-1)),$A$2:$A$1125,$B$2:$B$1125)</f>
        <v>Products</v>
      </c>
      <c r="G671" s="5" t="str">
        <f aca="false">IF(MID(iMind!H671,SEARCH("-",iMind!H671,1)+1,5)&lt;&gt;"",LOOKUP(VALUE(MID(iMind!H671,SEARCH("-",iMind!H671,1)+1,5)),$A$2:$A$1125,$B$2:$B$1125),"")</f>
        <v>Recreational and Abused Agents</v>
      </c>
      <c r="H671" s="3" t="str">
        <f aca="false">IF(MID(iMind!H671,5*2+2+1,5)&lt;&gt;"",LOOKUP(VALUE(MID(iMind!H671,5*2+2+1,5)),$A$2:$A$1125,$B$2:$B$1125),"")</f>
        <v>Psychoactive drugs</v>
      </c>
      <c r="I671" s="3" t="str">
        <f aca="false">IF(MID(iMind!H671,5*3+3+1,5)&lt;&gt;"",LOOKUP(VALUE(MID(iMind!H671,5*3+3+1,5)),$A$2:$A$1125,$B$2:$B$1125),"")</f>
        <v>Others</v>
      </c>
      <c r="J671" s="3" t="str">
        <f aca="false">IF(MID(iMind!H671,5*4+4+1,5)&lt;&gt;"",LOOKUP(VALUE(MID(iMind!H671,5*4+4+1,5)),$A$2:$A$1125,$B$2:$B$1125),"")</f>
        <v/>
      </c>
      <c r="K671" s="0" t="n">
        <f aca="false">IF(J671&lt;&gt;"",5, IF(I671&lt;&gt;"",4, IF(H671&lt;&gt;"",3, IF(G671&lt;&gt;"",2, IF(F671&lt;&gt;"",1, 0)))))</f>
        <v>4</v>
      </c>
      <c r="L671" s="0" t="n">
        <v>0</v>
      </c>
      <c r="M671" s="6" t="n">
        <f aca="false">iMind!D671</f>
        <v>1</v>
      </c>
    </row>
    <row r="672" customFormat="false" ht="12.8" hidden="false" customHeight="false" outlineLevel="0" collapsed="false">
      <c r="A672" s="4" t="n">
        <f aca="false">iMind!A672</f>
        <v>10657</v>
      </c>
      <c r="B672" s="0" t="str">
        <f aca="false">iMind!B672</f>
        <v>Benzodiazepine</v>
      </c>
      <c r="C672" s="0" t="str">
        <f aca="false">iMind!R672</f>
        <v>Psychoactive drugs</v>
      </c>
      <c r="D672" s="0" t="str">
        <f aca="false">IF(J672&lt;&gt;"","//"&amp;_xlfn.TEXTJOIN("//",1,F672:I672), IF(I672&lt;&gt;"","//"&amp;_xlfn.TEXTJOIN("//",1,F672:H672), IF(H672&lt;&gt;"","//"&amp;_xlfn.TEXTJOIN("//",1,F672:G672), IF(G672&lt;&gt;"","//"&amp;F672, "//"))))</f>
        <v>//Products//Recreational and Abused Agents//Psychoactive drugs</v>
      </c>
      <c r="E672" s="0" t="str">
        <f aca="false">iMind!H672</f>
        <v>10000-10003-10081-10657</v>
      </c>
      <c r="F672" s="5" t="str">
        <f aca="false">LOOKUP(VALUE(LEFT(iMind!H672,SEARCH("-",iMind!H672,1)-1)),$A$2:$A$1125,$B$2:$B$1125)</f>
        <v>Products</v>
      </c>
      <c r="G672" s="5" t="str">
        <f aca="false">IF(MID(iMind!H672,SEARCH("-",iMind!H672,1)+1,5)&lt;&gt;"",LOOKUP(VALUE(MID(iMind!H672,SEARCH("-",iMind!H672,1)+1,5)),$A$2:$A$1125,$B$2:$B$1125),"")</f>
        <v>Recreational and Abused Agents</v>
      </c>
      <c r="H672" s="3" t="str">
        <f aca="false">IF(MID(iMind!H672,5*2+2+1,5)&lt;&gt;"",LOOKUP(VALUE(MID(iMind!H672,5*2+2+1,5)),$A$2:$A$1125,$B$2:$B$1125),"")</f>
        <v>Psychoactive drugs</v>
      </c>
      <c r="I672" s="3" t="str">
        <f aca="false">IF(MID(iMind!H672,5*3+3+1,5)&lt;&gt;"",LOOKUP(VALUE(MID(iMind!H672,5*3+3+1,5)),$A$2:$A$1125,$B$2:$B$1125),"")</f>
        <v>Benzodiazepine</v>
      </c>
      <c r="J672" s="3" t="str">
        <f aca="false">IF(MID(iMind!H672,5*4+4+1,5)&lt;&gt;"",LOOKUP(VALUE(MID(iMind!H672,5*4+4+1,5)),$A$2:$A$1125,$B$2:$B$1125),"")</f>
        <v/>
      </c>
      <c r="K672" s="0" t="n">
        <f aca="false">IF(J672&lt;&gt;"",5, IF(I672&lt;&gt;"",4, IF(H672&lt;&gt;"",3, IF(G672&lt;&gt;"",2, IF(F672&lt;&gt;"",1, 0)))))</f>
        <v>4</v>
      </c>
      <c r="L672" s="0" t="n">
        <v>0</v>
      </c>
      <c r="M672" s="6" t="n">
        <f aca="false">iMind!D672</f>
        <v>1</v>
      </c>
    </row>
    <row r="673" customFormat="false" ht="12.8" hidden="false" customHeight="false" outlineLevel="0" collapsed="false">
      <c r="A673" s="4" t="n">
        <f aca="false">iMind!A673</f>
        <v>10658</v>
      </c>
      <c r="B673" s="0" t="str">
        <f aca="false">iMind!B673</f>
        <v>Opiods</v>
      </c>
      <c r="C673" s="0" t="str">
        <f aca="false">iMind!R673</f>
        <v>Psychoactive drugs</v>
      </c>
      <c r="D673" s="0" t="str">
        <f aca="false">IF(J673&lt;&gt;"","//"&amp;_xlfn.TEXTJOIN("//",1,F673:I673), IF(I673&lt;&gt;"","//"&amp;_xlfn.TEXTJOIN("//",1,F673:H673), IF(H673&lt;&gt;"","//"&amp;_xlfn.TEXTJOIN("//",1,F673:G673), IF(G673&lt;&gt;"","//"&amp;F673, "//"))))</f>
        <v>//Products//Recreational and Abused Agents//Psychoactive drugs</v>
      </c>
      <c r="E673" s="0" t="str">
        <f aca="false">iMind!H673</f>
        <v>10000-10003-10081-10658</v>
      </c>
      <c r="F673" s="5" t="str">
        <f aca="false">LOOKUP(VALUE(LEFT(iMind!H673,SEARCH("-",iMind!H673,1)-1)),$A$2:$A$1125,$B$2:$B$1125)</f>
        <v>Products</v>
      </c>
      <c r="G673" s="5" t="str">
        <f aca="false">IF(MID(iMind!H673,SEARCH("-",iMind!H673,1)+1,5)&lt;&gt;"",LOOKUP(VALUE(MID(iMind!H673,SEARCH("-",iMind!H673,1)+1,5)),$A$2:$A$1125,$B$2:$B$1125),"")</f>
        <v>Recreational and Abused Agents</v>
      </c>
      <c r="H673" s="3" t="str">
        <f aca="false">IF(MID(iMind!H673,5*2+2+1,5)&lt;&gt;"",LOOKUP(VALUE(MID(iMind!H673,5*2+2+1,5)),$A$2:$A$1125,$B$2:$B$1125),"")</f>
        <v>Psychoactive drugs</v>
      </c>
      <c r="I673" s="3" t="str">
        <f aca="false">IF(MID(iMind!H673,5*3+3+1,5)&lt;&gt;"",LOOKUP(VALUE(MID(iMind!H673,5*3+3+1,5)),$A$2:$A$1125,$B$2:$B$1125),"")</f>
        <v>Opiods</v>
      </c>
      <c r="J673" s="3" t="str">
        <f aca="false">IF(MID(iMind!H673,5*4+4+1,5)&lt;&gt;"",LOOKUP(VALUE(MID(iMind!H673,5*4+4+1,5)),$A$2:$A$1125,$B$2:$B$1125),"")</f>
        <v/>
      </c>
      <c r="K673" s="0" t="n">
        <f aca="false">IF(J673&lt;&gt;"",5, IF(I673&lt;&gt;"",4, IF(H673&lt;&gt;"",3, IF(G673&lt;&gt;"",2, IF(F673&lt;&gt;"",1, 0)))))</f>
        <v>4</v>
      </c>
      <c r="L673" s="0" t="n">
        <v>0</v>
      </c>
      <c r="M673" s="6" t="n">
        <f aca="false">iMind!D673</f>
        <v>1</v>
      </c>
    </row>
    <row r="674" customFormat="false" ht="12.8" hidden="false" customHeight="false" outlineLevel="0" collapsed="false">
      <c r="A674" s="4" t="n">
        <f aca="false">iMind!A674</f>
        <v>10659</v>
      </c>
      <c r="B674" s="0" t="str">
        <f aca="false">iMind!B674</f>
        <v>Cocaine</v>
      </c>
      <c r="C674" s="0" t="str">
        <f aca="false">iMind!R674</f>
        <v>Cocaine</v>
      </c>
      <c r="D674" s="0" t="str">
        <f aca="false">IF(J674&lt;&gt;"","//"&amp;_xlfn.TEXTJOIN("//",1,F674:I674), IF(I674&lt;&gt;"","//"&amp;_xlfn.TEXTJOIN("//",1,F674:H674), IF(H674&lt;&gt;"","//"&amp;_xlfn.TEXTJOIN("//",1,F674:G674), IF(G674&lt;&gt;"","//"&amp;F674, "//"))))</f>
        <v>//Products//Recreational and Abused Agents//Cocaine</v>
      </c>
      <c r="E674" s="0" t="str">
        <f aca="false">iMind!H674</f>
        <v>10000-10003-10082-10659</v>
      </c>
      <c r="F674" s="5" t="str">
        <f aca="false">LOOKUP(VALUE(LEFT(iMind!H674,SEARCH("-",iMind!H674,1)-1)),$A$2:$A$1125,$B$2:$B$1125)</f>
        <v>Products</v>
      </c>
      <c r="G674" s="5" t="str">
        <f aca="false">IF(MID(iMind!H674,SEARCH("-",iMind!H674,1)+1,5)&lt;&gt;"",LOOKUP(VALUE(MID(iMind!H674,SEARCH("-",iMind!H674,1)+1,5)),$A$2:$A$1125,$B$2:$B$1125),"")</f>
        <v>Recreational and Abused Agents</v>
      </c>
      <c r="H674" s="3" t="str">
        <f aca="false">IF(MID(iMind!H674,5*2+2+1,5)&lt;&gt;"",LOOKUP(VALUE(MID(iMind!H674,5*2+2+1,5)),$A$2:$A$1125,$B$2:$B$1125),"")</f>
        <v>Cocaine</v>
      </c>
      <c r="I674" s="3" t="str">
        <f aca="false">IF(MID(iMind!H674,5*3+3+1,5)&lt;&gt;"",LOOKUP(VALUE(MID(iMind!H674,5*3+3+1,5)),$A$2:$A$1125,$B$2:$B$1125),"")</f>
        <v>Cocaine</v>
      </c>
      <c r="J674" s="3" t="str">
        <f aca="false">IF(MID(iMind!H674,5*4+4+1,5)&lt;&gt;"",LOOKUP(VALUE(MID(iMind!H674,5*4+4+1,5)),$A$2:$A$1125,$B$2:$B$1125),"")</f>
        <v/>
      </c>
      <c r="K674" s="0" t="n">
        <f aca="false">IF(J674&lt;&gt;"",5, IF(I674&lt;&gt;"",4, IF(H674&lt;&gt;"",3, IF(G674&lt;&gt;"",2, IF(F674&lt;&gt;"",1, 0)))))</f>
        <v>4</v>
      </c>
      <c r="L674" s="0" t="n">
        <v>0</v>
      </c>
      <c r="M674" s="6" t="n">
        <f aca="false">iMind!D674</f>
        <v>1</v>
      </c>
    </row>
    <row r="675" customFormat="false" ht="12.8" hidden="false" customHeight="false" outlineLevel="0" collapsed="false">
      <c r="A675" s="4" t="n">
        <f aca="false">iMind!A675</f>
        <v>10660</v>
      </c>
      <c r="B675" s="0" t="str">
        <f aca="false">iMind!B675</f>
        <v>Other</v>
      </c>
      <c r="C675" s="0" t="str">
        <f aca="false">iMind!R675</f>
        <v>Aphrodisiac: spanish fly</v>
      </c>
      <c r="D675" s="0" t="str">
        <f aca="false">IF(J675&lt;&gt;"","//"&amp;_xlfn.TEXTJOIN("//",1,F675:I675), IF(I675&lt;&gt;"","//"&amp;_xlfn.TEXTJOIN("//",1,F675:H675), IF(H675&lt;&gt;"","//"&amp;_xlfn.TEXTJOIN("//",1,F675:G675), IF(G675&lt;&gt;"","//"&amp;F675, "//"))))</f>
        <v>//Products//Recreational and Abused Agents//Aphrodisiac: spanish fly</v>
      </c>
      <c r="E675" s="0" t="str">
        <f aca="false">iMind!H675</f>
        <v>10000-10003-10083-10660</v>
      </c>
      <c r="F675" s="5" t="str">
        <f aca="false">LOOKUP(VALUE(LEFT(iMind!H675,SEARCH("-",iMind!H675,1)-1)),$A$2:$A$1125,$B$2:$B$1125)</f>
        <v>Products</v>
      </c>
      <c r="G675" s="5" t="str">
        <f aca="false">IF(MID(iMind!H675,SEARCH("-",iMind!H675,1)+1,5)&lt;&gt;"",LOOKUP(VALUE(MID(iMind!H675,SEARCH("-",iMind!H675,1)+1,5)),$A$2:$A$1125,$B$2:$B$1125),"")</f>
        <v>Recreational and Abused Agents</v>
      </c>
      <c r="H675" s="3" t="str">
        <f aca="false">IF(MID(iMind!H675,5*2+2+1,5)&lt;&gt;"",LOOKUP(VALUE(MID(iMind!H675,5*2+2+1,5)),$A$2:$A$1125,$B$2:$B$1125),"")</f>
        <v>Aphrodisiac: spanish fly</v>
      </c>
      <c r="I675" s="3" t="str">
        <f aca="false">IF(MID(iMind!H675,5*3+3+1,5)&lt;&gt;"",LOOKUP(VALUE(MID(iMind!H675,5*3+3+1,5)),$A$2:$A$1125,$B$2:$B$1125),"")</f>
        <v>Other</v>
      </c>
      <c r="J675" s="3" t="str">
        <f aca="false">IF(MID(iMind!H675,5*4+4+1,5)&lt;&gt;"",LOOKUP(VALUE(MID(iMind!H675,5*4+4+1,5)),$A$2:$A$1125,$B$2:$B$1125),"")</f>
        <v/>
      </c>
      <c r="K675" s="0" t="n">
        <f aca="false">IF(J675&lt;&gt;"",5, IF(I675&lt;&gt;"",4, IF(H675&lt;&gt;"",3, IF(G675&lt;&gt;"",2, IF(F675&lt;&gt;"",1, 0)))))</f>
        <v>4</v>
      </c>
      <c r="L675" s="0" t="n">
        <v>0</v>
      </c>
      <c r="M675" s="6" t="n">
        <f aca="false">iMind!D675</f>
        <v>1</v>
      </c>
    </row>
    <row r="676" customFormat="false" ht="12.8" hidden="false" customHeight="false" outlineLevel="0" collapsed="false">
      <c r="A676" s="4" t="n">
        <f aca="false">iMind!A676</f>
        <v>10661</v>
      </c>
      <c r="B676" s="0" t="str">
        <f aca="false">iMind!B676</f>
        <v>Alcohol beverages: Ethanol</v>
      </c>
      <c r="C676" s="0" t="str">
        <f aca="false">iMind!R676</f>
        <v>Beverages</v>
      </c>
      <c r="D676" s="0" t="str">
        <f aca="false">IF(J676&lt;&gt;"","//"&amp;_xlfn.TEXTJOIN("//",1,F676:I676), IF(I676&lt;&gt;"","//"&amp;_xlfn.TEXTJOIN("//",1,F676:H676), IF(H676&lt;&gt;"","//"&amp;_xlfn.TEXTJOIN("//",1,F676:G676), IF(G676&lt;&gt;"","//"&amp;F676, "//"))))</f>
        <v>//Products//Recreational and Abused Agents//Beverages</v>
      </c>
      <c r="E676" s="0" t="str">
        <f aca="false">iMind!H676</f>
        <v>10000-10003-10084-10661</v>
      </c>
      <c r="F676" s="5" t="str">
        <f aca="false">LOOKUP(VALUE(LEFT(iMind!H676,SEARCH("-",iMind!H676,1)-1)),$A$2:$A$1125,$B$2:$B$1125)</f>
        <v>Products</v>
      </c>
      <c r="G676" s="5" t="str">
        <f aca="false">IF(MID(iMind!H676,SEARCH("-",iMind!H676,1)+1,5)&lt;&gt;"",LOOKUP(VALUE(MID(iMind!H676,SEARCH("-",iMind!H676,1)+1,5)),$A$2:$A$1125,$B$2:$B$1125),"")</f>
        <v>Recreational and Abused Agents</v>
      </c>
      <c r="H676" s="3" t="str">
        <f aca="false">IF(MID(iMind!H676,5*2+2+1,5)&lt;&gt;"",LOOKUP(VALUE(MID(iMind!H676,5*2+2+1,5)),$A$2:$A$1125,$B$2:$B$1125),"")</f>
        <v>Beverages</v>
      </c>
      <c r="I676" s="3" t="str">
        <f aca="false">IF(MID(iMind!H676,5*3+3+1,5)&lt;&gt;"",LOOKUP(VALUE(MID(iMind!H676,5*3+3+1,5)),$A$2:$A$1125,$B$2:$B$1125),"")</f>
        <v>Alcohol beverages: Ethanol</v>
      </c>
      <c r="J676" s="3" t="str">
        <f aca="false">IF(MID(iMind!H676,5*4+4+1,5)&lt;&gt;"",LOOKUP(VALUE(MID(iMind!H676,5*4+4+1,5)),$A$2:$A$1125,$B$2:$B$1125),"")</f>
        <v/>
      </c>
      <c r="K676" s="0" t="n">
        <f aca="false">IF(J676&lt;&gt;"",5, IF(I676&lt;&gt;"",4, IF(H676&lt;&gt;"",3, IF(G676&lt;&gt;"",2, IF(F676&lt;&gt;"",1, 0)))))</f>
        <v>4</v>
      </c>
      <c r="L676" s="0" t="n">
        <v>0</v>
      </c>
      <c r="M676" s="6" t="n">
        <f aca="false">iMind!D676</f>
        <v>1</v>
      </c>
    </row>
    <row r="677" customFormat="false" ht="12.8" hidden="false" customHeight="false" outlineLevel="0" collapsed="false">
      <c r="A677" s="4" t="n">
        <f aca="false">iMind!A677</f>
        <v>10662</v>
      </c>
      <c r="B677" s="0" t="str">
        <f aca="false">iMind!B677</f>
        <v>Other beverages</v>
      </c>
      <c r="C677" s="0" t="str">
        <f aca="false">iMind!R677</f>
        <v>Beverages</v>
      </c>
      <c r="D677" s="0" t="str">
        <f aca="false">IF(J677&lt;&gt;"","//"&amp;_xlfn.TEXTJOIN("//",1,F677:I677), IF(I677&lt;&gt;"","//"&amp;_xlfn.TEXTJOIN("//",1,F677:H677), IF(H677&lt;&gt;"","//"&amp;_xlfn.TEXTJOIN("//",1,F677:G677), IF(G677&lt;&gt;"","//"&amp;F677, "//"))))</f>
        <v>//Products//Recreational and Abused Agents//Beverages</v>
      </c>
      <c r="E677" s="0" t="str">
        <f aca="false">iMind!H677</f>
        <v>10000-10003-10084-10662</v>
      </c>
      <c r="F677" s="5" t="str">
        <f aca="false">LOOKUP(VALUE(LEFT(iMind!H677,SEARCH("-",iMind!H677,1)-1)),$A$2:$A$1125,$B$2:$B$1125)</f>
        <v>Products</v>
      </c>
      <c r="G677" s="5" t="str">
        <f aca="false">IF(MID(iMind!H677,SEARCH("-",iMind!H677,1)+1,5)&lt;&gt;"",LOOKUP(VALUE(MID(iMind!H677,SEARCH("-",iMind!H677,1)+1,5)),$A$2:$A$1125,$B$2:$B$1125),"")</f>
        <v>Recreational and Abused Agents</v>
      </c>
      <c r="H677" s="3" t="str">
        <f aca="false">IF(MID(iMind!H677,5*2+2+1,5)&lt;&gt;"",LOOKUP(VALUE(MID(iMind!H677,5*2+2+1,5)),$A$2:$A$1125,$B$2:$B$1125),"")</f>
        <v>Beverages</v>
      </c>
      <c r="I677" s="3" t="str">
        <f aca="false">IF(MID(iMind!H677,5*3+3+1,5)&lt;&gt;"",LOOKUP(VALUE(MID(iMind!H677,5*3+3+1,5)),$A$2:$A$1125,$B$2:$B$1125),"")</f>
        <v>Other beverages</v>
      </c>
      <c r="J677" s="3" t="str">
        <f aca="false">IF(MID(iMind!H677,5*4+4+1,5)&lt;&gt;"",LOOKUP(VALUE(MID(iMind!H677,5*4+4+1,5)),$A$2:$A$1125,$B$2:$B$1125),"")</f>
        <v/>
      </c>
      <c r="K677" s="0" t="n">
        <f aca="false">IF(J677&lt;&gt;"",5, IF(I677&lt;&gt;"",4, IF(H677&lt;&gt;"",3, IF(G677&lt;&gt;"",2, IF(F677&lt;&gt;"",1, 0)))))</f>
        <v>4</v>
      </c>
      <c r="L677" s="0" t="n">
        <v>0</v>
      </c>
      <c r="M677" s="6" t="n">
        <f aca="false">iMind!D677</f>
        <v>1</v>
      </c>
    </row>
    <row r="678" customFormat="false" ht="12.8" hidden="false" customHeight="false" outlineLevel="0" collapsed="false">
      <c r="A678" s="4" t="n">
        <f aca="false">iMind!A678</f>
        <v>10663</v>
      </c>
      <c r="B678" s="0" t="str">
        <f aca="false">iMind!B678</f>
        <v>Alcohol beverages:Methanol adulterate</v>
      </c>
      <c r="C678" s="0" t="str">
        <f aca="false">iMind!R678</f>
        <v>Beverages</v>
      </c>
      <c r="D678" s="0" t="str">
        <f aca="false">IF(J678&lt;&gt;"","//"&amp;_xlfn.TEXTJOIN("//",1,F678:I678), IF(I678&lt;&gt;"","//"&amp;_xlfn.TEXTJOIN("//",1,F678:H678), IF(H678&lt;&gt;"","//"&amp;_xlfn.TEXTJOIN("//",1,F678:G678), IF(G678&lt;&gt;"","//"&amp;F678, "//"))))</f>
        <v>//Products//Recreational and Abused Agents//Beverages</v>
      </c>
      <c r="E678" s="0" t="str">
        <f aca="false">iMind!H678</f>
        <v>10000-10003-10084-10663</v>
      </c>
      <c r="F678" s="5" t="str">
        <f aca="false">LOOKUP(VALUE(LEFT(iMind!H678,SEARCH("-",iMind!H678,1)-1)),$A$2:$A$1125,$B$2:$B$1125)</f>
        <v>Products</v>
      </c>
      <c r="G678" s="5" t="str">
        <f aca="false">IF(MID(iMind!H678,SEARCH("-",iMind!H678,1)+1,5)&lt;&gt;"",LOOKUP(VALUE(MID(iMind!H678,SEARCH("-",iMind!H678,1)+1,5)),$A$2:$A$1125,$B$2:$B$1125),"")</f>
        <v>Recreational and Abused Agents</v>
      </c>
      <c r="H678" s="3" t="str">
        <f aca="false">IF(MID(iMind!H678,5*2+2+1,5)&lt;&gt;"",LOOKUP(VALUE(MID(iMind!H678,5*2+2+1,5)),$A$2:$A$1125,$B$2:$B$1125),"")</f>
        <v>Beverages</v>
      </c>
      <c r="I678" s="3" t="str">
        <f aca="false">IF(MID(iMind!H678,5*3+3+1,5)&lt;&gt;"",LOOKUP(VALUE(MID(iMind!H678,5*3+3+1,5)),$A$2:$A$1125,$B$2:$B$1125),"")</f>
        <v>Alcohol beverages:Methanol adulterate</v>
      </c>
      <c r="J678" s="3" t="str">
        <f aca="false">IF(MID(iMind!H678,5*4+4+1,5)&lt;&gt;"",LOOKUP(VALUE(MID(iMind!H678,5*4+4+1,5)),$A$2:$A$1125,$B$2:$B$1125),"")</f>
        <v/>
      </c>
      <c r="K678" s="0" t="n">
        <f aca="false">IF(J678&lt;&gt;"",5, IF(I678&lt;&gt;"",4, IF(H678&lt;&gt;"",3, IF(G678&lt;&gt;"",2, IF(F678&lt;&gt;"",1, 0)))))</f>
        <v>4</v>
      </c>
      <c r="L678" s="0" t="n">
        <v>0</v>
      </c>
      <c r="M678" s="6" t="n">
        <f aca="false">iMind!D678</f>
        <v>1</v>
      </c>
    </row>
    <row r="679" customFormat="false" ht="12.8" hidden="false" customHeight="false" outlineLevel="0" collapsed="false">
      <c r="A679" s="4" t="n">
        <f aca="false">iMind!A679</f>
        <v>10664</v>
      </c>
      <c r="B679" s="0" t="str">
        <f aca="false">iMind!B679</f>
        <v>Solvents:Toluene (Glue sniffing)</v>
      </c>
      <c r="C679" s="0" t="str">
        <f aca="false">iMind!R679</f>
        <v>Inhalation of abuse</v>
      </c>
      <c r="D679" s="0" t="str">
        <f aca="false">IF(J679&lt;&gt;"","//"&amp;_xlfn.TEXTJOIN("//",1,F679:I679), IF(I679&lt;&gt;"","//"&amp;_xlfn.TEXTJOIN("//",1,F679:H679), IF(H679&lt;&gt;"","//"&amp;_xlfn.TEXTJOIN("//",1,F679:G679), IF(G679&lt;&gt;"","//"&amp;F679, "//"))))</f>
        <v>//Products//Recreational and Abused Agents//Inhalation of abuse</v>
      </c>
      <c r="E679" s="0" t="str">
        <f aca="false">iMind!H679</f>
        <v>10000-10003-10085-10664</v>
      </c>
      <c r="F679" s="5" t="str">
        <f aca="false">LOOKUP(VALUE(LEFT(iMind!H679,SEARCH("-",iMind!H679,1)-1)),$A$2:$A$1125,$B$2:$B$1125)</f>
        <v>Products</v>
      </c>
      <c r="G679" s="5" t="str">
        <f aca="false">IF(MID(iMind!H679,SEARCH("-",iMind!H679,1)+1,5)&lt;&gt;"",LOOKUP(VALUE(MID(iMind!H679,SEARCH("-",iMind!H679,1)+1,5)),$A$2:$A$1125,$B$2:$B$1125),"")</f>
        <v>Recreational and Abused Agents</v>
      </c>
      <c r="H679" s="3" t="str">
        <f aca="false">IF(MID(iMind!H679,5*2+2+1,5)&lt;&gt;"",LOOKUP(VALUE(MID(iMind!H679,5*2+2+1,5)),$A$2:$A$1125,$B$2:$B$1125),"")</f>
        <v>Inhalation of abuse</v>
      </c>
      <c r="I679" s="3" t="str">
        <f aca="false">IF(MID(iMind!H679,5*3+3+1,5)&lt;&gt;"",LOOKUP(VALUE(MID(iMind!H679,5*3+3+1,5)),$A$2:$A$1125,$B$2:$B$1125),"")</f>
        <v>Solvents:Toluene (Glue sniffing)</v>
      </c>
      <c r="J679" s="3" t="str">
        <f aca="false">IF(MID(iMind!H679,5*4+4+1,5)&lt;&gt;"",LOOKUP(VALUE(MID(iMind!H679,5*4+4+1,5)),$A$2:$A$1125,$B$2:$B$1125),"")</f>
        <v/>
      </c>
      <c r="K679" s="0" t="n">
        <f aca="false">IF(J679&lt;&gt;"",5, IF(I679&lt;&gt;"",4, IF(H679&lt;&gt;"",3, IF(G679&lt;&gt;"",2, IF(F679&lt;&gt;"",1, 0)))))</f>
        <v>4</v>
      </c>
      <c r="L679" s="0" t="n">
        <v>0</v>
      </c>
      <c r="M679" s="6" t="n">
        <f aca="false">iMind!D679</f>
        <v>1</v>
      </c>
    </row>
    <row r="680" customFormat="false" ht="12.8" hidden="false" customHeight="false" outlineLevel="0" collapsed="false">
      <c r="A680" s="4" t="n">
        <f aca="false">iMind!A680</f>
        <v>10665</v>
      </c>
      <c r="B680" s="0" t="str">
        <f aca="false">iMind!B680</f>
        <v>Solvents: Thinner</v>
      </c>
      <c r="C680" s="0" t="str">
        <f aca="false">iMind!R680</f>
        <v>Inhalation of abuse</v>
      </c>
      <c r="D680" s="0" t="str">
        <f aca="false">IF(J680&lt;&gt;"","//"&amp;_xlfn.TEXTJOIN("//",1,F680:I680), IF(I680&lt;&gt;"","//"&amp;_xlfn.TEXTJOIN("//",1,F680:H680), IF(H680&lt;&gt;"","//"&amp;_xlfn.TEXTJOIN("//",1,F680:G680), IF(G680&lt;&gt;"","//"&amp;F680, "//"))))</f>
        <v>//Products//Recreational and Abused Agents//Inhalation of abuse</v>
      </c>
      <c r="E680" s="0" t="str">
        <f aca="false">iMind!H680</f>
        <v>10000-10003-10085-10665</v>
      </c>
      <c r="F680" s="5" t="str">
        <f aca="false">LOOKUP(VALUE(LEFT(iMind!H680,SEARCH("-",iMind!H680,1)-1)),$A$2:$A$1125,$B$2:$B$1125)</f>
        <v>Products</v>
      </c>
      <c r="G680" s="5" t="str">
        <f aca="false">IF(MID(iMind!H680,SEARCH("-",iMind!H680,1)+1,5)&lt;&gt;"",LOOKUP(VALUE(MID(iMind!H680,SEARCH("-",iMind!H680,1)+1,5)),$A$2:$A$1125,$B$2:$B$1125),"")</f>
        <v>Recreational and Abused Agents</v>
      </c>
      <c r="H680" s="3" t="str">
        <f aca="false">IF(MID(iMind!H680,5*2+2+1,5)&lt;&gt;"",LOOKUP(VALUE(MID(iMind!H680,5*2+2+1,5)),$A$2:$A$1125,$B$2:$B$1125),"")</f>
        <v>Inhalation of abuse</v>
      </c>
      <c r="I680" s="3" t="str">
        <f aca="false">IF(MID(iMind!H680,5*3+3+1,5)&lt;&gt;"",LOOKUP(VALUE(MID(iMind!H680,5*3+3+1,5)),$A$2:$A$1125,$B$2:$B$1125),"")</f>
        <v>Solvents: Thinner</v>
      </c>
      <c r="J680" s="3" t="str">
        <f aca="false">IF(MID(iMind!H680,5*4+4+1,5)&lt;&gt;"",LOOKUP(VALUE(MID(iMind!H680,5*4+4+1,5)),$A$2:$A$1125,$B$2:$B$1125),"")</f>
        <v/>
      </c>
      <c r="K680" s="0" t="n">
        <f aca="false">IF(J680&lt;&gt;"",5, IF(I680&lt;&gt;"",4, IF(H680&lt;&gt;"",3, IF(G680&lt;&gt;"",2, IF(F680&lt;&gt;"",1, 0)))))</f>
        <v>4</v>
      </c>
      <c r="L680" s="0" t="n">
        <v>0</v>
      </c>
      <c r="M680" s="6" t="n">
        <f aca="false">iMind!D680</f>
        <v>1</v>
      </c>
    </row>
    <row r="681" customFormat="false" ht="12.8" hidden="false" customHeight="false" outlineLevel="0" collapsed="false">
      <c r="A681" s="4" t="n">
        <f aca="false">iMind!A681</f>
        <v>10666</v>
      </c>
      <c r="B681" s="0" t="str">
        <f aca="false">iMind!B681</f>
        <v>Other solvents</v>
      </c>
      <c r="C681" s="0" t="str">
        <f aca="false">iMind!R681</f>
        <v>Inhalation of abuse</v>
      </c>
      <c r="D681" s="0" t="str">
        <f aca="false">IF(J681&lt;&gt;"","//"&amp;_xlfn.TEXTJOIN("//",1,F681:I681), IF(I681&lt;&gt;"","//"&amp;_xlfn.TEXTJOIN("//",1,F681:H681), IF(H681&lt;&gt;"","//"&amp;_xlfn.TEXTJOIN("//",1,F681:G681), IF(G681&lt;&gt;"","//"&amp;F681, "//"))))</f>
        <v>//Products//Recreational and Abused Agents//Inhalation of abuse</v>
      </c>
      <c r="E681" s="0" t="str">
        <f aca="false">iMind!H681</f>
        <v>10000-10003-10085-10666</v>
      </c>
      <c r="F681" s="5" t="str">
        <f aca="false">LOOKUP(VALUE(LEFT(iMind!H681,SEARCH("-",iMind!H681,1)-1)),$A$2:$A$1125,$B$2:$B$1125)</f>
        <v>Products</v>
      </c>
      <c r="G681" s="5" t="str">
        <f aca="false">IF(MID(iMind!H681,SEARCH("-",iMind!H681,1)+1,5)&lt;&gt;"",LOOKUP(VALUE(MID(iMind!H681,SEARCH("-",iMind!H681,1)+1,5)),$A$2:$A$1125,$B$2:$B$1125),"")</f>
        <v>Recreational and Abused Agents</v>
      </c>
      <c r="H681" s="3" t="str">
        <f aca="false">IF(MID(iMind!H681,5*2+2+1,5)&lt;&gt;"",LOOKUP(VALUE(MID(iMind!H681,5*2+2+1,5)),$A$2:$A$1125,$B$2:$B$1125),"")</f>
        <v>Inhalation of abuse</v>
      </c>
      <c r="I681" s="3" t="str">
        <f aca="false">IF(MID(iMind!H681,5*3+3+1,5)&lt;&gt;"",LOOKUP(VALUE(MID(iMind!H681,5*3+3+1,5)),$A$2:$A$1125,$B$2:$B$1125),"")</f>
        <v>Other solvents</v>
      </c>
      <c r="J681" s="3" t="str">
        <f aca="false">IF(MID(iMind!H681,5*4+4+1,5)&lt;&gt;"",LOOKUP(VALUE(MID(iMind!H681,5*4+4+1,5)),$A$2:$A$1125,$B$2:$B$1125),"")</f>
        <v/>
      </c>
      <c r="K681" s="0" t="n">
        <f aca="false">IF(J681&lt;&gt;"",5, IF(I681&lt;&gt;"",4, IF(H681&lt;&gt;"",3, IF(G681&lt;&gt;"",2, IF(F681&lt;&gt;"",1, 0)))))</f>
        <v>4</v>
      </c>
      <c r="L681" s="0" t="n">
        <v>0</v>
      </c>
      <c r="M681" s="6" t="n">
        <f aca="false">iMind!D681</f>
        <v>1</v>
      </c>
    </row>
    <row r="682" customFormat="false" ht="12.8" hidden="false" customHeight="false" outlineLevel="0" collapsed="false">
      <c r="A682" s="4" t="n">
        <f aca="false">iMind!A682</f>
        <v>10667</v>
      </c>
      <c r="B682" s="0" t="str">
        <f aca="false">iMind!B682</f>
        <v>Gases/Aerosols: Nitrous oxide</v>
      </c>
      <c r="C682" s="0" t="str">
        <f aca="false">iMind!R682</f>
        <v>Inhalation of abuse</v>
      </c>
      <c r="D682" s="0" t="str">
        <f aca="false">IF(J682&lt;&gt;"","//"&amp;_xlfn.TEXTJOIN("//",1,F682:I682), IF(I682&lt;&gt;"","//"&amp;_xlfn.TEXTJOIN("//",1,F682:H682), IF(H682&lt;&gt;"","//"&amp;_xlfn.TEXTJOIN("//",1,F682:G682), IF(G682&lt;&gt;"","//"&amp;F682, "//"))))</f>
        <v>//Products//Recreational and Abused Agents//Inhalation of abuse</v>
      </c>
      <c r="E682" s="0" t="str">
        <f aca="false">iMind!H682</f>
        <v>10000-10003-10085-10667</v>
      </c>
      <c r="F682" s="5" t="str">
        <f aca="false">LOOKUP(VALUE(LEFT(iMind!H682,SEARCH("-",iMind!H682,1)-1)),$A$2:$A$1125,$B$2:$B$1125)</f>
        <v>Products</v>
      </c>
      <c r="G682" s="5" t="str">
        <f aca="false">IF(MID(iMind!H682,SEARCH("-",iMind!H682,1)+1,5)&lt;&gt;"",LOOKUP(VALUE(MID(iMind!H682,SEARCH("-",iMind!H682,1)+1,5)),$A$2:$A$1125,$B$2:$B$1125),"")</f>
        <v>Recreational and Abused Agents</v>
      </c>
      <c r="H682" s="3" t="str">
        <f aca="false">IF(MID(iMind!H682,5*2+2+1,5)&lt;&gt;"",LOOKUP(VALUE(MID(iMind!H682,5*2+2+1,5)),$A$2:$A$1125,$B$2:$B$1125),"")</f>
        <v>Inhalation of abuse</v>
      </c>
      <c r="I682" s="3" t="str">
        <f aca="false">IF(MID(iMind!H682,5*3+3+1,5)&lt;&gt;"",LOOKUP(VALUE(MID(iMind!H682,5*3+3+1,5)),$A$2:$A$1125,$B$2:$B$1125),"")</f>
        <v>Gases/Aerosols: Nitrous oxide</v>
      </c>
      <c r="J682" s="3" t="str">
        <f aca="false">IF(MID(iMind!H682,5*4+4+1,5)&lt;&gt;"",LOOKUP(VALUE(MID(iMind!H682,5*4+4+1,5)),$A$2:$A$1125,$B$2:$B$1125),"")</f>
        <v/>
      </c>
      <c r="K682" s="0" t="n">
        <f aca="false">IF(J682&lt;&gt;"",5, IF(I682&lt;&gt;"",4, IF(H682&lt;&gt;"",3, IF(G682&lt;&gt;"",2, IF(F682&lt;&gt;"",1, 0)))))</f>
        <v>4</v>
      </c>
      <c r="L682" s="0" t="n">
        <v>0</v>
      </c>
      <c r="M682" s="6" t="n">
        <f aca="false">iMind!D682</f>
        <v>1</v>
      </c>
    </row>
    <row r="683" customFormat="false" ht="12.8" hidden="false" customHeight="false" outlineLevel="0" collapsed="false">
      <c r="A683" s="4" t="n">
        <f aca="false">iMind!A683</f>
        <v>10668</v>
      </c>
      <c r="B683" s="0" t="str">
        <f aca="false">iMind!B683</f>
        <v>Gases/Aerosols: Butane</v>
      </c>
      <c r="C683" s="0" t="str">
        <f aca="false">iMind!R683</f>
        <v>Inhalation of abuse</v>
      </c>
      <c r="D683" s="0" t="str">
        <f aca="false">IF(J683&lt;&gt;"","//"&amp;_xlfn.TEXTJOIN("//",1,F683:I683), IF(I683&lt;&gt;"","//"&amp;_xlfn.TEXTJOIN("//",1,F683:H683), IF(H683&lt;&gt;"","//"&amp;_xlfn.TEXTJOIN("//",1,F683:G683), IF(G683&lt;&gt;"","//"&amp;F683, "//"))))</f>
        <v>//Products//Recreational and Abused Agents//Inhalation of abuse</v>
      </c>
      <c r="E683" s="0" t="str">
        <f aca="false">iMind!H683</f>
        <v>10000-10003-10085-10668</v>
      </c>
      <c r="F683" s="5" t="str">
        <f aca="false">LOOKUP(VALUE(LEFT(iMind!H683,SEARCH("-",iMind!H683,1)-1)),$A$2:$A$1125,$B$2:$B$1125)</f>
        <v>Products</v>
      </c>
      <c r="G683" s="5" t="str">
        <f aca="false">IF(MID(iMind!H683,SEARCH("-",iMind!H683,1)+1,5)&lt;&gt;"",LOOKUP(VALUE(MID(iMind!H683,SEARCH("-",iMind!H683,1)+1,5)),$A$2:$A$1125,$B$2:$B$1125),"")</f>
        <v>Recreational and Abused Agents</v>
      </c>
      <c r="H683" s="3" t="str">
        <f aca="false">IF(MID(iMind!H683,5*2+2+1,5)&lt;&gt;"",LOOKUP(VALUE(MID(iMind!H683,5*2+2+1,5)),$A$2:$A$1125,$B$2:$B$1125),"")</f>
        <v>Inhalation of abuse</v>
      </c>
      <c r="I683" s="3" t="str">
        <f aca="false">IF(MID(iMind!H683,5*3+3+1,5)&lt;&gt;"",LOOKUP(VALUE(MID(iMind!H683,5*3+3+1,5)),$A$2:$A$1125,$B$2:$B$1125),"")</f>
        <v>Gases/Aerosols: Butane</v>
      </c>
      <c r="J683" s="3" t="str">
        <f aca="false">IF(MID(iMind!H683,5*4+4+1,5)&lt;&gt;"",LOOKUP(VALUE(MID(iMind!H683,5*4+4+1,5)),$A$2:$A$1125,$B$2:$B$1125),"")</f>
        <v/>
      </c>
      <c r="K683" s="0" t="n">
        <f aca="false">IF(J683&lt;&gt;"",5, IF(I683&lt;&gt;"",4, IF(H683&lt;&gt;"",3, IF(G683&lt;&gt;"",2, IF(F683&lt;&gt;"",1, 0)))))</f>
        <v>4</v>
      </c>
      <c r="L683" s="0" t="n">
        <v>0</v>
      </c>
      <c r="M683" s="6" t="n">
        <f aca="false">iMind!D683</f>
        <v>1</v>
      </c>
    </row>
    <row r="684" customFormat="false" ht="12.8" hidden="false" customHeight="false" outlineLevel="0" collapsed="false">
      <c r="A684" s="4" t="n">
        <f aca="false">iMind!A684</f>
        <v>10669</v>
      </c>
      <c r="B684" s="0" t="str">
        <f aca="false">iMind!B684</f>
        <v>Gases/Aerosols: others</v>
      </c>
      <c r="C684" s="0" t="str">
        <f aca="false">iMind!R684</f>
        <v>Inhalation of abuse</v>
      </c>
      <c r="D684" s="0" t="str">
        <f aca="false">IF(J684&lt;&gt;"","//"&amp;_xlfn.TEXTJOIN("//",1,F684:I684), IF(I684&lt;&gt;"","//"&amp;_xlfn.TEXTJOIN("//",1,F684:H684), IF(H684&lt;&gt;"","//"&amp;_xlfn.TEXTJOIN("//",1,F684:G684), IF(G684&lt;&gt;"","//"&amp;F684, "//"))))</f>
        <v>//Products//Recreational and Abused Agents//Inhalation of abuse</v>
      </c>
      <c r="E684" s="0" t="str">
        <f aca="false">iMind!H684</f>
        <v>10000-10003-10085-10669</v>
      </c>
      <c r="F684" s="5" t="str">
        <f aca="false">LOOKUP(VALUE(LEFT(iMind!H684,SEARCH("-",iMind!H684,1)-1)),$A$2:$A$1125,$B$2:$B$1125)</f>
        <v>Products</v>
      </c>
      <c r="G684" s="5" t="str">
        <f aca="false">IF(MID(iMind!H684,SEARCH("-",iMind!H684,1)+1,5)&lt;&gt;"",LOOKUP(VALUE(MID(iMind!H684,SEARCH("-",iMind!H684,1)+1,5)),$A$2:$A$1125,$B$2:$B$1125),"")</f>
        <v>Recreational and Abused Agents</v>
      </c>
      <c r="H684" s="3" t="str">
        <f aca="false">IF(MID(iMind!H684,5*2+2+1,5)&lt;&gt;"",LOOKUP(VALUE(MID(iMind!H684,5*2+2+1,5)),$A$2:$A$1125,$B$2:$B$1125),"")</f>
        <v>Inhalation of abuse</v>
      </c>
      <c r="I684" s="3" t="str">
        <f aca="false">IF(MID(iMind!H684,5*3+3+1,5)&lt;&gt;"",LOOKUP(VALUE(MID(iMind!H684,5*3+3+1,5)),$A$2:$A$1125,$B$2:$B$1125),"")</f>
        <v>Gases/Aerosols: others</v>
      </c>
      <c r="J684" s="3" t="str">
        <f aca="false">IF(MID(iMind!H684,5*4+4+1,5)&lt;&gt;"",LOOKUP(VALUE(MID(iMind!H684,5*4+4+1,5)),$A$2:$A$1125,$B$2:$B$1125),"")</f>
        <v/>
      </c>
      <c r="K684" s="0" t="n">
        <f aca="false">IF(J684&lt;&gt;"",5, IF(I684&lt;&gt;"",4, IF(H684&lt;&gt;"",3, IF(G684&lt;&gt;"",2, IF(F684&lt;&gt;"",1, 0)))))</f>
        <v>4</v>
      </c>
      <c r="L684" s="0" t="n">
        <v>0</v>
      </c>
      <c r="M684" s="6" t="n">
        <f aca="false">iMind!D684</f>
        <v>1</v>
      </c>
    </row>
    <row r="685" customFormat="false" ht="12.8" hidden="false" customHeight="false" outlineLevel="0" collapsed="false">
      <c r="A685" s="4" t="n">
        <f aca="false">iMind!A685</f>
        <v>10670</v>
      </c>
      <c r="B685" s="0" t="str">
        <f aca="false">iMind!B685</f>
        <v>Alkyl nitrites: Amyl nitrite, Isobutyl nitrite</v>
      </c>
      <c r="C685" s="0" t="str">
        <f aca="false">iMind!R685</f>
        <v>Inhalation of abuse</v>
      </c>
      <c r="D685" s="0" t="str">
        <f aca="false">IF(J685&lt;&gt;"","//"&amp;_xlfn.TEXTJOIN("//",1,F685:I685), IF(I685&lt;&gt;"","//"&amp;_xlfn.TEXTJOIN("//",1,F685:H685), IF(H685&lt;&gt;"","//"&amp;_xlfn.TEXTJOIN("//",1,F685:G685), IF(G685&lt;&gt;"","//"&amp;F685, "//"))))</f>
        <v>//Products//Recreational and Abused Agents//Inhalation of abuse</v>
      </c>
      <c r="E685" s="0" t="str">
        <f aca="false">iMind!H685</f>
        <v>10000-10003-10085-10670</v>
      </c>
      <c r="F685" s="5" t="str">
        <f aca="false">LOOKUP(VALUE(LEFT(iMind!H685,SEARCH("-",iMind!H685,1)-1)),$A$2:$A$1125,$B$2:$B$1125)</f>
        <v>Products</v>
      </c>
      <c r="G685" s="5" t="str">
        <f aca="false">IF(MID(iMind!H685,SEARCH("-",iMind!H685,1)+1,5)&lt;&gt;"",LOOKUP(VALUE(MID(iMind!H685,SEARCH("-",iMind!H685,1)+1,5)),$A$2:$A$1125,$B$2:$B$1125),"")</f>
        <v>Recreational and Abused Agents</v>
      </c>
      <c r="H685" s="3" t="str">
        <f aca="false">IF(MID(iMind!H685,5*2+2+1,5)&lt;&gt;"",LOOKUP(VALUE(MID(iMind!H685,5*2+2+1,5)),$A$2:$A$1125,$B$2:$B$1125),"")</f>
        <v>Inhalation of abuse</v>
      </c>
      <c r="I685" s="3" t="str">
        <f aca="false">IF(MID(iMind!H685,5*3+3+1,5)&lt;&gt;"",LOOKUP(VALUE(MID(iMind!H685,5*3+3+1,5)),$A$2:$A$1125,$B$2:$B$1125),"")</f>
        <v>Alkyl nitrites: Amyl nitrite, Isobutyl nitrite</v>
      </c>
      <c r="J685" s="3" t="str">
        <f aca="false">IF(MID(iMind!H685,5*4+4+1,5)&lt;&gt;"",LOOKUP(VALUE(MID(iMind!H685,5*4+4+1,5)),$A$2:$A$1125,$B$2:$B$1125),"")</f>
        <v/>
      </c>
      <c r="K685" s="0" t="n">
        <f aca="false">IF(J685&lt;&gt;"",5, IF(I685&lt;&gt;"",4, IF(H685&lt;&gt;"",3, IF(G685&lt;&gt;"",2, IF(F685&lt;&gt;"",1, 0)))))</f>
        <v>4</v>
      </c>
      <c r="L685" s="0" t="n">
        <v>0</v>
      </c>
      <c r="M685" s="6" t="n">
        <f aca="false">iMind!D685</f>
        <v>1</v>
      </c>
    </row>
    <row r="686" customFormat="false" ht="12.8" hidden="false" customHeight="false" outlineLevel="0" collapsed="false">
      <c r="A686" s="4" t="n">
        <f aca="false">iMind!A686</f>
        <v>10671</v>
      </c>
      <c r="B686" s="0" t="str">
        <f aca="false">iMind!B686</f>
        <v>Nicotine</v>
      </c>
      <c r="C686" s="0" t="str">
        <f aca="false">iMind!R686</f>
        <v>Others</v>
      </c>
      <c r="D686" s="0" t="str">
        <f aca="false">IF(J686&lt;&gt;"","//"&amp;_xlfn.TEXTJOIN("//",1,F686:I686), IF(I686&lt;&gt;"","//"&amp;_xlfn.TEXTJOIN("//",1,F686:H686), IF(H686&lt;&gt;"","//"&amp;_xlfn.TEXTJOIN("//",1,F686:G686), IF(G686&lt;&gt;"","//"&amp;F686, "//"))))</f>
        <v>//Products//Recreational and Abused Agents//Others</v>
      </c>
      <c r="E686" s="0" t="str">
        <f aca="false">iMind!H686</f>
        <v>10000-10003-10086-10671</v>
      </c>
      <c r="F686" s="5" t="str">
        <f aca="false">LOOKUP(VALUE(LEFT(iMind!H686,SEARCH("-",iMind!H686,1)-1)),$A$2:$A$1125,$B$2:$B$1125)</f>
        <v>Products</v>
      </c>
      <c r="G686" s="5" t="str">
        <f aca="false">IF(MID(iMind!H686,SEARCH("-",iMind!H686,1)+1,5)&lt;&gt;"",LOOKUP(VALUE(MID(iMind!H686,SEARCH("-",iMind!H686,1)+1,5)),$A$2:$A$1125,$B$2:$B$1125),"")</f>
        <v>Recreational and Abused Agents</v>
      </c>
      <c r="H686" s="3" t="str">
        <f aca="false">IF(MID(iMind!H686,5*2+2+1,5)&lt;&gt;"",LOOKUP(VALUE(MID(iMind!H686,5*2+2+1,5)),$A$2:$A$1125,$B$2:$B$1125),"")</f>
        <v>Others</v>
      </c>
      <c r="I686" s="3" t="str">
        <f aca="false">IF(MID(iMind!H686,5*3+3+1,5)&lt;&gt;"",LOOKUP(VALUE(MID(iMind!H686,5*3+3+1,5)),$A$2:$A$1125,$B$2:$B$1125),"")</f>
        <v>Nicotine</v>
      </c>
      <c r="J686" s="3" t="str">
        <f aca="false">IF(MID(iMind!H686,5*4+4+1,5)&lt;&gt;"",LOOKUP(VALUE(MID(iMind!H686,5*4+4+1,5)),$A$2:$A$1125,$B$2:$B$1125),"")</f>
        <v/>
      </c>
      <c r="K686" s="0" t="n">
        <f aca="false">IF(J686&lt;&gt;"",5, IF(I686&lt;&gt;"",4, IF(H686&lt;&gt;"",3, IF(G686&lt;&gt;"",2, IF(F686&lt;&gt;"",1, 0)))))</f>
        <v>4</v>
      </c>
      <c r="L686" s="0" t="n">
        <v>0</v>
      </c>
      <c r="M686" s="6" t="n">
        <f aca="false">iMind!D686</f>
        <v>1</v>
      </c>
    </row>
    <row r="687" customFormat="false" ht="12.8" hidden="false" customHeight="false" outlineLevel="0" collapsed="false">
      <c r="A687" s="4" t="n">
        <f aca="false">iMind!A687</f>
        <v>10672</v>
      </c>
      <c r="B687" s="0" t="str">
        <f aca="false">iMind!B687</f>
        <v>Others</v>
      </c>
      <c r="C687" s="0" t="str">
        <f aca="false">iMind!R687</f>
        <v>Others</v>
      </c>
      <c r="D687" s="0" t="str">
        <f aca="false">IF(J687&lt;&gt;"","//"&amp;_xlfn.TEXTJOIN("//",1,F687:I687), IF(I687&lt;&gt;"","//"&amp;_xlfn.TEXTJOIN("//",1,F687:H687), IF(H687&lt;&gt;"","//"&amp;_xlfn.TEXTJOIN("//",1,F687:G687), IF(G687&lt;&gt;"","//"&amp;F687, "//"))))</f>
        <v>//Products//Recreational and Abused Agents//Others</v>
      </c>
      <c r="E687" s="0" t="str">
        <f aca="false">iMind!H687</f>
        <v>10000-10003-10086-10672</v>
      </c>
      <c r="F687" s="5" t="str">
        <f aca="false">LOOKUP(VALUE(LEFT(iMind!H687,SEARCH("-",iMind!H687,1)-1)),$A$2:$A$1125,$B$2:$B$1125)</f>
        <v>Products</v>
      </c>
      <c r="G687" s="5" t="str">
        <f aca="false">IF(MID(iMind!H687,SEARCH("-",iMind!H687,1)+1,5)&lt;&gt;"",LOOKUP(VALUE(MID(iMind!H687,SEARCH("-",iMind!H687,1)+1,5)),$A$2:$A$1125,$B$2:$B$1125),"")</f>
        <v>Recreational and Abused Agents</v>
      </c>
      <c r="H687" s="3" t="str">
        <f aca="false">IF(MID(iMind!H687,5*2+2+1,5)&lt;&gt;"",LOOKUP(VALUE(MID(iMind!H687,5*2+2+1,5)),$A$2:$A$1125,$B$2:$B$1125),"")</f>
        <v>Others</v>
      </c>
      <c r="I687" s="3" t="str">
        <f aca="false">IF(MID(iMind!H687,5*3+3+1,5)&lt;&gt;"",LOOKUP(VALUE(MID(iMind!H687,5*3+3+1,5)),$A$2:$A$1125,$B$2:$B$1125),"")</f>
        <v>Others</v>
      </c>
      <c r="J687" s="3" t="str">
        <f aca="false">IF(MID(iMind!H687,5*4+4+1,5)&lt;&gt;"",LOOKUP(VALUE(MID(iMind!H687,5*4+4+1,5)),$A$2:$A$1125,$B$2:$B$1125),"")</f>
        <v/>
      </c>
      <c r="K687" s="0" t="n">
        <f aca="false">IF(J687&lt;&gt;"",5, IF(I687&lt;&gt;"",4, IF(H687&lt;&gt;"",3, IF(G687&lt;&gt;"",2, IF(F687&lt;&gt;"",1, 0)))))</f>
        <v>4</v>
      </c>
      <c r="L687" s="0" t="n">
        <v>0</v>
      </c>
      <c r="M687" s="6" t="n">
        <f aca="false">iMind!D687</f>
        <v>1</v>
      </c>
    </row>
    <row r="688" customFormat="false" ht="12.8" hidden="false" customHeight="false" outlineLevel="0" collapsed="false">
      <c r="A688" s="4" t="n">
        <f aca="false">iMind!A688</f>
        <v>10673</v>
      </c>
      <c r="B688" s="0" t="str">
        <f aca="false">iMind!B688</f>
        <v>Unknown</v>
      </c>
      <c r="C688" s="0" t="str">
        <f aca="false">iMind!R688</f>
        <v>Unknown</v>
      </c>
      <c r="D688" s="0" t="str">
        <f aca="false">IF(J688&lt;&gt;"","//"&amp;_xlfn.TEXTJOIN("//",1,F688:I688), IF(I688&lt;&gt;"","//"&amp;_xlfn.TEXTJOIN("//",1,F688:H688), IF(H688&lt;&gt;"","//"&amp;_xlfn.TEXTJOIN("//",1,F688:G688), IF(G688&lt;&gt;"","//"&amp;F688, "//"))))</f>
        <v>//Products//Recreational and Abused Agents//Unknown</v>
      </c>
      <c r="E688" s="0" t="str">
        <f aca="false">iMind!H688</f>
        <v>10000-10003-10087-10673</v>
      </c>
      <c r="F688" s="5" t="str">
        <f aca="false">LOOKUP(VALUE(LEFT(iMind!H688,SEARCH("-",iMind!H688,1)-1)),$A$2:$A$1125,$B$2:$B$1125)</f>
        <v>Products</v>
      </c>
      <c r="G688" s="5" t="str">
        <f aca="false">IF(MID(iMind!H688,SEARCH("-",iMind!H688,1)+1,5)&lt;&gt;"",LOOKUP(VALUE(MID(iMind!H688,SEARCH("-",iMind!H688,1)+1,5)),$A$2:$A$1125,$B$2:$B$1125),"")</f>
        <v>Recreational and Abused Agents</v>
      </c>
      <c r="H688" s="3" t="str">
        <f aca="false">IF(MID(iMind!H688,5*2+2+1,5)&lt;&gt;"",LOOKUP(VALUE(MID(iMind!H688,5*2+2+1,5)),$A$2:$A$1125,$B$2:$B$1125),"")</f>
        <v>Unknown</v>
      </c>
      <c r="I688" s="3" t="str">
        <f aca="false">IF(MID(iMind!H688,5*3+3+1,5)&lt;&gt;"",LOOKUP(VALUE(MID(iMind!H688,5*3+3+1,5)),$A$2:$A$1125,$B$2:$B$1125),"")</f>
        <v>Unknown</v>
      </c>
      <c r="J688" s="3" t="str">
        <f aca="false">IF(MID(iMind!H688,5*4+4+1,5)&lt;&gt;"",LOOKUP(VALUE(MID(iMind!H688,5*4+4+1,5)),$A$2:$A$1125,$B$2:$B$1125),"")</f>
        <v/>
      </c>
      <c r="K688" s="0" t="n">
        <f aca="false">IF(J688&lt;&gt;"",5, IF(I688&lt;&gt;"",4, IF(H688&lt;&gt;"",3, IF(G688&lt;&gt;"",2, IF(F688&lt;&gt;"",1, 0)))))</f>
        <v>4</v>
      </c>
      <c r="L688" s="0" t="n">
        <v>0</v>
      </c>
      <c r="M688" s="6" t="n">
        <f aca="false">iMind!D688</f>
        <v>1</v>
      </c>
    </row>
    <row r="689" customFormat="false" ht="12.8" hidden="false" customHeight="false" outlineLevel="0" collapsed="false">
      <c r="A689" s="4" t="n">
        <f aca="false">iMind!A689</f>
        <v>10674</v>
      </c>
      <c r="B689" s="0" t="str">
        <f aca="false">iMind!B689</f>
        <v>Nicotine</v>
      </c>
      <c r="C689" s="0" t="str">
        <f aca="false">iMind!R689</f>
        <v>Cigarette</v>
      </c>
      <c r="D689" s="0" t="str">
        <f aca="false">IF(J689&lt;&gt;"","//"&amp;_xlfn.TEXTJOIN("//",1,F689:I689), IF(I689&lt;&gt;"","//"&amp;_xlfn.TEXTJOIN("//",1,F689:H689), IF(H689&lt;&gt;"","//"&amp;_xlfn.TEXTJOIN("//",1,F689:G689), IF(G689&lt;&gt;"","//"&amp;F689, "//"))))</f>
        <v>//Products//Recreational and Abused Agents//Cigarette</v>
      </c>
      <c r="E689" s="0" t="str">
        <f aca="false">iMind!H689</f>
        <v>10000-10003-10088-10674</v>
      </c>
      <c r="F689" s="5" t="str">
        <f aca="false">LOOKUP(VALUE(LEFT(iMind!H689,SEARCH("-",iMind!H689,1)-1)),$A$2:$A$1125,$B$2:$B$1125)</f>
        <v>Products</v>
      </c>
      <c r="G689" s="5" t="str">
        <f aca="false">IF(MID(iMind!H689,SEARCH("-",iMind!H689,1)+1,5)&lt;&gt;"",LOOKUP(VALUE(MID(iMind!H689,SEARCH("-",iMind!H689,1)+1,5)),$A$2:$A$1125,$B$2:$B$1125),"")</f>
        <v>Recreational and Abused Agents</v>
      </c>
      <c r="H689" s="3" t="str">
        <f aca="false">IF(MID(iMind!H689,5*2+2+1,5)&lt;&gt;"",LOOKUP(VALUE(MID(iMind!H689,5*2+2+1,5)),$A$2:$A$1125,$B$2:$B$1125),"")</f>
        <v>Cigarette</v>
      </c>
      <c r="I689" s="3" t="str">
        <f aca="false">IF(MID(iMind!H689,5*3+3+1,5)&lt;&gt;"",LOOKUP(VALUE(MID(iMind!H689,5*3+3+1,5)),$A$2:$A$1125,$B$2:$B$1125),"")</f>
        <v>Nicotine</v>
      </c>
      <c r="J689" s="3" t="str">
        <f aca="false">IF(MID(iMind!H689,5*4+4+1,5)&lt;&gt;"",LOOKUP(VALUE(MID(iMind!H689,5*4+4+1,5)),$A$2:$A$1125,$B$2:$B$1125),"")</f>
        <v/>
      </c>
      <c r="K689" s="0" t="n">
        <f aca="false">IF(J689&lt;&gt;"",5, IF(I689&lt;&gt;"",4, IF(H689&lt;&gt;"",3, IF(G689&lt;&gt;"",2, IF(F689&lt;&gt;"",1, 0)))))</f>
        <v>4</v>
      </c>
      <c r="L689" s="0" t="n">
        <v>0</v>
      </c>
      <c r="M689" s="6" t="n">
        <f aca="false">iMind!D689</f>
        <v>1</v>
      </c>
    </row>
    <row r="690" customFormat="false" ht="12.8" hidden="false" customHeight="false" outlineLevel="0" collapsed="false">
      <c r="A690" s="4" t="n">
        <f aca="false">iMind!A690</f>
        <v>10675</v>
      </c>
      <c r="B690" s="0" t="str">
        <f aca="false">iMind!B690</f>
        <v>Others</v>
      </c>
      <c r="C690" s="0" t="str">
        <f aca="false">iMind!R690</f>
        <v>Cigarette</v>
      </c>
      <c r="D690" s="0" t="str">
        <f aca="false">IF(J690&lt;&gt;"","//"&amp;_xlfn.TEXTJOIN("//",1,F690:I690), IF(I690&lt;&gt;"","//"&amp;_xlfn.TEXTJOIN("//",1,F690:H690), IF(H690&lt;&gt;"","//"&amp;_xlfn.TEXTJOIN("//",1,F690:G690), IF(G690&lt;&gt;"","//"&amp;F690, "//"))))</f>
        <v>//Products//Recreational and Abused Agents//Cigarette</v>
      </c>
      <c r="E690" s="0" t="str">
        <f aca="false">iMind!H690</f>
        <v>10000-10003-10088-10675</v>
      </c>
      <c r="F690" s="5" t="str">
        <f aca="false">LOOKUP(VALUE(LEFT(iMind!H690,SEARCH("-",iMind!H690,1)-1)),$A$2:$A$1125,$B$2:$B$1125)</f>
        <v>Products</v>
      </c>
      <c r="G690" s="5" t="str">
        <f aca="false">IF(MID(iMind!H690,SEARCH("-",iMind!H690,1)+1,5)&lt;&gt;"",LOOKUP(VALUE(MID(iMind!H690,SEARCH("-",iMind!H690,1)+1,5)),$A$2:$A$1125,$B$2:$B$1125),"")</f>
        <v>Recreational and Abused Agents</v>
      </c>
      <c r="H690" s="3" t="str">
        <f aca="false">IF(MID(iMind!H690,5*2+2+1,5)&lt;&gt;"",LOOKUP(VALUE(MID(iMind!H690,5*2+2+1,5)),$A$2:$A$1125,$B$2:$B$1125),"")</f>
        <v>Cigarette</v>
      </c>
      <c r="I690" s="3" t="str">
        <f aca="false">IF(MID(iMind!H690,5*3+3+1,5)&lt;&gt;"",LOOKUP(VALUE(MID(iMind!H690,5*3+3+1,5)),$A$2:$A$1125,$B$2:$B$1125),"")</f>
        <v>Others</v>
      </c>
      <c r="J690" s="3" t="str">
        <f aca="false">IF(MID(iMind!H690,5*4+4+1,5)&lt;&gt;"",LOOKUP(VALUE(MID(iMind!H690,5*4+4+1,5)),$A$2:$A$1125,$B$2:$B$1125),"")</f>
        <v/>
      </c>
      <c r="K690" s="0" t="n">
        <f aca="false">IF(J690&lt;&gt;"",5, IF(I690&lt;&gt;"",4, IF(H690&lt;&gt;"",3, IF(G690&lt;&gt;"",2, IF(F690&lt;&gt;"",1, 0)))))</f>
        <v>4</v>
      </c>
      <c r="L690" s="0" t="n">
        <v>0</v>
      </c>
      <c r="M690" s="6" t="n">
        <f aca="false">iMind!D690</f>
        <v>1</v>
      </c>
    </row>
    <row r="691" customFormat="false" ht="12.8" hidden="false" customHeight="false" outlineLevel="0" collapsed="false">
      <c r="A691" s="4" t="n">
        <f aca="false">iMind!A691</f>
        <v>10676</v>
      </c>
      <c r="B691" s="0" t="str">
        <f aca="false">iMind!B691</f>
        <v>GHB</v>
      </c>
      <c r="C691" s="0" t="str">
        <f aca="false">iMind!R691</f>
        <v>GHB and related agents</v>
      </c>
      <c r="D691" s="0" t="str">
        <f aca="false">IF(J691&lt;&gt;"","//"&amp;_xlfn.TEXTJOIN("//",1,F691:I691), IF(I691&lt;&gt;"","//"&amp;_xlfn.TEXTJOIN("//",1,F691:H691), IF(H691&lt;&gt;"","//"&amp;_xlfn.TEXTJOIN("//",1,F691:G691), IF(G691&lt;&gt;"","//"&amp;F691, "//"))))</f>
        <v>//Products//Recreational and Abused Agents//GHB and related agents</v>
      </c>
      <c r="E691" s="0" t="str">
        <f aca="false">iMind!H691</f>
        <v>10000-10003-10090-10676</v>
      </c>
      <c r="F691" s="5" t="str">
        <f aca="false">LOOKUP(VALUE(LEFT(iMind!H691,SEARCH("-",iMind!H691,1)-1)),$A$2:$A$1125,$B$2:$B$1125)</f>
        <v>Products</v>
      </c>
      <c r="G691" s="5" t="str">
        <f aca="false">IF(MID(iMind!H691,SEARCH("-",iMind!H691,1)+1,5)&lt;&gt;"",LOOKUP(VALUE(MID(iMind!H691,SEARCH("-",iMind!H691,1)+1,5)),$A$2:$A$1125,$B$2:$B$1125),"")</f>
        <v>Recreational and Abused Agents</v>
      </c>
      <c r="H691" s="3" t="str">
        <f aca="false">IF(MID(iMind!H691,5*2+2+1,5)&lt;&gt;"",LOOKUP(VALUE(MID(iMind!H691,5*2+2+1,5)),$A$2:$A$1125,$B$2:$B$1125),"")</f>
        <v>GHB and related agents</v>
      </c>
      <c r="I691" s="3" t="str">
        <f aca="false">IF(MID(iMind!H691,5*3+3+1,5)&lt;&gt;"",LOOKUP(VALUE(MID(iMind!H691,5*3+3+1,5)),$A$2:$A$1125,$B$2:$B$1125),"")</f>
        <v>GHB</v>
      </c>
      <c r="J691" s="3" t="str">
        <f aca="false">IF(MID(iMind!H691,5*4+4+1,5)&lt;&gt;"",LOOKUP(VALUE(MID(iMind!H691,5*4+4+1,5)),$A$2:$A$1125,$B$2:$B$1125),"")</f>
        <v/>
      </c>
      <c r="K691" s="0" t="n">
        <f aca="false">IF(J691&lt;&gt;"",5, IF(I691&lt;&gt;"",4, IF(H691&lt;&gt;"",3, IF(G691&lt;&gt;"",2, IF(F691&lt;&gt;"",1, 0)))))</f>
        <v>4</v>
      </c>
      <c r="L691" s="0" t="n">
        <v>0</v>
      </c>
      <c r="M691" s="6" t="n">
        <f aca="false">iMind!D691</f>
        <v>1</v>
      </c>
    </row>
    <row r="692" customFormat="false" ht="12.8" hidden="false" customHeight="false" outlineLevel="0" collapsed="false">
      <c r="A692" s="4" t="n">
        <f aca="false">iMind!A692</f>
        <v>10677</v>
      </c>
      <c r="B692" s="0" t="str">
        <f aca="false">iMind!B692</f>
        <v>GHB precusor</v>
      </c>
      <c r="C692" s="0" t="str">
        <f aca="false">iMind!R692</f>
        <v>GHB and related agents</v>
      </c>
      <c r="D692" s="0" t="str">
        <f aca="false">IF(J692&lt;&gt;"","//"&amp;_xlfn.TEXTJOIN("//",1,F692:I692), IF(I692&lt;&gt;"","//"&amp;_xlfn.TEXTJOIN("//",1,F692:H692), IF(H692&lt;&gt;"","//"&amp;_xlfn.TEXTJOIN("//",1,F692:G692), IF(G692&lt;&gt;"","//"&amp;F692, "//"))))</f>
        <v>//Products//Recreational and Abused Agents//GHB and related agents</v>
      </c>
      <c r="E692" s="0" t="str">
        <f aca="false">iMind!H692</f>
        <v>10000-10003-10090-10677</v>
      </c>
      <c r="F692" s="5" t="str">
        <f aca="false">LOOKUP(VALUE(LEFT(iMind!H692,SEARCH("-",iMind!H692,1)-1)),$A$2:$A$1125,$B$2:$B$1125)</f>
        <v>Products</v>
      </c>
      <c r="G692" s="5" t="str">
        <f aca="false">IF(MID(iMind!H692,SEARCH("-",iMind!H692,1)+1,5)&lt;&gt;"",LOOKUP(VALUE(MID(iMind!H692,SEARCH("-",iMind!H692,1)+1,5)),$A$2:$A$1125,$B$2:$B$1125),"")</f>
        <v>Recreational and Abused Agents</v>
      </c>
      <c r="H692" s="3" t="str">
        <f aca="false">IF(MID(iMind!H692,5*2+2+1,5)&lt;&gt;"",LOOKUP(VALUE(MID(iMind!H692,5*2+2+1,5)),$A$2:$A$1125,$B$2:$B$1125),"")</f>
        <v>GHB and related agents</v>
      </c>
      <c r="I692" s="3" t="str">
        <f aca="false">IF(MID(iMind!H692,5*3+3+1,5)&lt;&gt;"",LOOKUP(VALUE(MID(iMind!H692,5*3+3+1,5)),$A$2:$A$1125,$B$2:$B$1125),"")</f>
        <v>GHB precusor</v>
      </c>
      <c r="J692" s="3" t="str">
        <f aca="false">IF(MID(iMind!H692,5*4+4+1,5)&lt;&gt;"",LOOKUP(VALUE(MID(iMind!H692,5*4+4+1,5)),$A$2:$A$1125,$B$2:$B$1125),"")</f>
        <v/>
      </c>
      <c r="K692" s="0" t="n">
        <f aca="false">IF(J692&lt;&gt;"",5, IF(I692&lt;&gt;"",4, IF(H692&lt;&gt;"",3, IF(G692&lt;&gt;"",2, IF(F692&lt;&gt;"",1, 0)))))</f>
        <v>4</v>
      </c>
      <c r="L692" s="0" t="n">
        <v>0</v>
      </c>
      <c r="M692" s="6" t="n">
        <f aca="false">iMind!D692</f>
        <v>1</v>
      </c>
    </row>
    <row r="693" customFormat="false" ht="12.8" hidden="false" customHeight="false" outlineLevel="0" collapsed="false">
      <c r="A693" s="4" t="n">
        <f aca="false">iMind!A693</f>
        <v>10678</v>
      </c>
      <c r="B693" s="0" t="str">
        <f aca="false">iMind!B693</f>
        <v>Cyanogenic glycoside</v>
      </c>
      <c r="C693" s="0" t="str">
        <f aca="false">iMind!R693</f>
        <v>Plant</v>
      </c>
      <c r="D693" s="0" t="str">
        <f aca="false">IF(J693&lt;&gt;"","//"&amp;_xlfn.TEXTJOIN("//",1,F693:I693), IF(I693&lt;&gt;"","//"&amp;_xlfn.TEXTJOIN("//",1,F693:H693), IF(H693&lt;&gt;"","//"&amp;_xlfn.TEXTJOIN("//",1,F693:G693), IF(G693&lt;&gt;"","//"&amp;F693, "//"))))</f>
        <v>//Products//Plant Toxins / Poisonous Plants//Plant</v>
      </c>
      <c r="E693" s="0" t="str">
        <f aca="false">iMind!H693</f>
        <v>10000-10004-10091-10678</v>
      </c>
      <c r="F693" s="5" t="str">
        <f aca="false">LOOKUP(VALUE(LEFT(iMind!H693,SEARCH("-",iMind!H693,1)-1)),$A$2:$A$1125,$B$2:$B$1125)</f>
        <v>Products</v>
      </c>
      <c r="G693" s="5" t="str">
        <f aca="false">IF(MID(iMind!H693,SEARCH("-",iMind!H693,1)+1,5)&lt;&gt;"",LOOKUP(VALUE(MID(iMind!H693,SEARCH("-",iMind!H693,1)+1,5)),$A$2:$A$1125,$B$2:$B$1125),"")</f>
        <v>Plant Toxins / Poisonous Plants</v>
      </c>
      <c r="H693" s="3" t="str">
        <f aca="false">IF(MID(iMind!H693,5*2+2+1,5)&lt;&gt;"",LOOKUP(VALUE(MID(iMind!H693,5*2+2+1,5)),$A$2:$A$1125,$B$2:$B$1125),"")</f>
        <v>Plant</v>
      </c>
      <c r="I693" s="3" t="str">
        <f aca="false">IF(MID(iMind!H693,5*3+3+1,5)&lt;&gt;"",LOOKUP(VALUE(MID(iMind!H693,5*3+3+1,5)),$A$2:$A$1125,$B$2:$B$1125),"")</f>
        <v>Cyanogenic glycoside</v>
      </c>
      <c r="J693" s="3" t="str">
        <f aca="false">IF(MID(iMind!H693,5*4+4+1,5)&lt;&gt;"",LOOKUP(VALUE(MID(iMind!H693,5*4+4+1,5)),$A$2:$A$1125,$B$2:$B$1125),"")</f>
        <v/>
      </c>
      <c r="K693" s="0" t="n">
        <f aca="false">IF(J693&lt;&gt;"",5, IF(I693&lt;&gt;"",4, IF(H693&lt;&gt;"",3, IF(G693&lt;&gt;"",2, IF(F693&lt;&gt;"",1, 0)))))</f>
        <v>4</v>
      </c>
      <c r="L693" s="0" t="n">
        <v>0</v>
      </c>
      <c r="M693" s="6" t="n">
        <f aca="false">iMind!D693</f>
        <v>1</v>
      </c>
    </row>
    <row r="694" customFormat="false" ht="12.8" hidden="false" customHeight="false" outlineLevel="0" collapsed="false">
      <c r="A694" s="4" t="n">
        <f aca="false">iMind!A694</f>
        <v>10679</v>
      </c>
      <c r="B694" s="0" t="str">
        <f aca="false">iMind!B694</f>
        <v>Cardiogenic glycoside</v>
      </c>
      <c r="C694" s="0" t="str">
        <f aca="false">iMind!R694</f>
        <v>Plant</v>
      </c>
      <c r="D694" s="0" t="str">
        <f aca="false">IF(J694&lt;&gt;"","//"&amp;_xlfn.TEXTJOIN("//",1,F694:I694), IF(I694&lt;&gt;"","//"&amp;_xlfn.TEXTJOIN("//",1,F694:H694), IF(H694&lt;&gt;"","//"&amp;_xlfn.TEXTJOIN("//",1,F694:G694), IF(G694&lt;&gt;"","//"&amp;F694, "//"))))</f>
        <v>//Products//Plant Toxins / Poisonous Plants//Plant</v>
      </c>
      <c r="E694" s="0" t="str">
        <f aca="false">iMind!H694</f>
        <v>10000-10004-10091-10679</v>
      </c>
      <c r="F694" s="5" t="str">
        <f aca="false">LOOKUP(VALUE(LEFT(iMind!H694,SEARCH("-",iMind!H694,1)-1)),$A$2:$A$1125,$B$2:$B$1125)</f>
        <v>Products</v>
      </c>
      <c r="G694" s="5" t="str">
        <f aca="false">IF(MID(iMind!H694,SEARCH("-",iMind!H694,1)+1,5)&lt;&gt;"",LOOKUP(VALUE(MID(iMind!H694,SEARCH("-",iMind!H694,1)+1,5)),$A$2:$A$1125,$B$2:$B$1125),"")</f>
        <v>Plant Toxins / Poisonous Plants</v>
      </c>
      <c r="H694" s="3" t="str">
        <f aca="false">IF(MID(iMind!H694,5*2+2+1,5)&lt;&gt;"",LOOKUP(VALUE(MID(iMind!H694,5*2+2+1,5)),$A$2:$A$1125,$B$2:$B$1125),"")</f>
        <v>Plant</v>
      </c>
      <c r="I694" s="3" t="str">
        <f aca="false">IF(MID(iMind!H694,5*3+3+1,5)&lt;&gt;"",LOOKUP(VALUE(MID(iMind!H694,5*3+3+1,5)),$A$2:$A$1125,$B$2:$B$1125),"")</f>
        <v>Cardiogenic glycoside</v>
      </c>
      <c r="J694" s="3" t="str">
        <f aca="false">IF(MID(iMind!H694,5*4+4+1,5)&lt;&gt;"",LOOKUP(VALUE(MID(iMind!H694,5*4+4+1,5)),$A$2:$A$1125,$B$2:$B$1125),"")</f>
        <v/>
      </c>
      <c r="K694" s="0" t="n">
        <f aca="false">IF(J694&lt;&gt;"",5, IF(I694&lt;&gt;"",4, IF(H694&lt;&gt;"",3, IF(G694&lt;&gt;"",2, IF(F694&lt;&gt;"",1, 0)))))</f>
        <v>4</v>
      </c>
      <c r="L694" s="0" t="n">
        <v>0</v>
      </c>
      <c r="M694" s="6" t="n">
        <f aca="false">iMind!D694</f>
        <v>1</v>
      </c>
    </row>
    <row r="695" customFormat="false" ht="12.8" hidden="false" customHeight="false" outlineLevel="0" collapsed="false">
      <c r="A695" s="4" t="n">
        <f aca="false">iMind!A695</f>
        <v>10680</v>
      </c>
      <c r="B695" s="0" t="str">
        <f aca="false">iMind!B695</f>
        <v>Toxalbumin</v>
      </c>
      <c r="C695" s="0" t="str">
        <f aca="false">iMind!R695</f>
        <v>Plant</v>
      </c>
      <c r="D695" s="0" t="str">
        <f aca="false">IF(J695&lt;&gt;"","//"&amp;_xlfn.TEXTJOIN("//",1,F695:I695), IF(I695&lt;&gt;"","//"&amp;_xlfn.TEXTJOIN("//",1,F695:H695), IF(H695&lt;&gt;"","//"&amp;_xlfn.TEXTJOIN("//",1,F695:G695), IF(G695&lt;&gt;"","//"&amp;F695, "//"))))</f>
        <v>//Products//Plant Toxins / Poisonous Plants//Plant</v>
      </c>
      <c r="E695" s="0" t="str">
        <f aca="false">iMind!H695</f>
        <v>10000-10004-10091-10680</v>
      </c>
      <c r="F695" s="5" t="str">
        <f aca="false">LOOKUP(VALUE(LEFT(iMind!H695,SEARCH("-",iMind!H695,1)-1)),$A$2:$A$1125,$B$2:$B$1125)</f>
        <v>Products</v>
      </c>
      <c r="G695" s="5" t="str">
        <f aca="false">IF(MID(iMind!H695,SEARCH("-",iMind!H695,1)+1,5)&lt;&gt;"",LOOKUP(VALUE(MID(iMind!H695,SEARCH("-",iMind!H695,1)+1,5)),$A$2:$A$1125,$B$2:$B$1125),"")</f>
        <v>Plant Toxins / Poisonous Plants</v>
      </c>
      <c r="H695" s="3" t="str">
        <f aca="false">IF(MID(iMind!H695,5*2+2+1,5)&lt;&gt;"",LOOKUP(VALUE(MID(iMind!H695,5*2+2+1,5)),$A$2:$A$1125,$B$2:$B$1125),"")</f>
        <v>Plant</v>
      </c>
      <c r="I695" s="3" t="str">
        <f aca="false">IF(MID(iMind!H695,5*3+3+1,5)&lt;&gt;"",LOOKUP(VALUE(MID(iMind!H695,5*3+3+1,5)),$A$2:$A$1125,$B$2:$B$1125),"")</f>
        <v>Toxalbumin</v>
      </c>
      <c r="J695" s="3" t="str">
        <f aca="false">IF(MID(iMind!H695,5*4+4+1,5)&lt;&gt;"",LOOKUP(VALUE(MID(iMind!H695,5*4+4+1,5)),$A$2:$A$1125,$B$2:$B$1125),"")</f>
        <v/>
      </c>
      <c r="K695" s="0" t="n">
        <f aca="false">IF(J695&lt;&gt;"",5, IF(I695&lt;&gt;"",4, IF(H695&lt;&gt;"",3, IF(G695&lt;&gt;"",2, IF(F695&lt;&gt;"",1, 0)))))</f>
        <v>4</v>
      </c>
      <c r="L695" s="0" t="n">
        <v>0</v>
      </c>
      <c r="M695" s="6" t="n">
        <f aca="false">iMind!D695</f>
        <v>1</v>
      </c>
    </row>
    <row r="696" customFormat="false" ht="12.8" hidden="false" customHeight="false" outlineLevel="0" collapsed="false">
      <c r="A696" s="4" t="n">
        <f aca="false">iMind!A696</f>
        <v>10681</v>
      </c>
      <c r="B696" s="0" t="str">
        <f aca="false">iMind!B696</f>
        <v>Oxalate crystal</v>
      </c>
      <c r="C696" s="0" t="str">
        <f aca="false">iMind!R696</f>
        <v>Plant</v>
      </c>
      <c r="D696" s="0" t="str">
        <f aca="false">IF(J696&lt;&gt;"","//"&amp;_xlfn.TEXTJOIN("//",1,F696:I696), IF(I696&lt;&gt;"","//"&amp;_xlfn.TEXTJOIN("//",1,F696:H696), IF(H696&lt;&gt;"","//"&amp;_xlfn.TEXTJOIN("//",1,F696:G696), IF(G696&lt;&gt;"","//"&amp;F696, "//"))))</f>
        <v>//Products//Plant Toxins / Poisonous Plants//Plant</v>
      </c>
      <c r="E696" s="0" t="str">
        <f aca="false">iMind!H696</f>
        <v>10000-10004-10091-10681</v>
      </c>
      <c r="F696" s="5" t="str">
        <f aca="false">LOOKUP(VALUE(LEFT(iMind!H696,SEARCH("-",iMind!H696,1)-1)),$A$2:$A$1125,$B$2:$B$1125)</f>
        <v>Products</v>
      </c>
      <c r="G696" s="5" t="str">
        <f aca="false">IF(MID(iMind!H696,SEARCH("-",iMind!H696,1)+1,5)&lt;&gt;"",LOOKUP(VALUE(MID(iMind!H696,SEARCH("-",iMind!H696,1)+1,5)),$A$2:$A$1125,$B$2:$B$1125),"")</f>
        <v>Plant Toxins / Poisonous Plants</v>
      </c>
      <c r="H696" s="3" t="str">
        <f aca="false">IF(MID(iMind!H696,5*2+2+1,5)&lt;&gt;"",LOOKUP(VALUE(MID(iMind!H696,5*2+2+1,5)),$A$2:$A$1125,$B$2:$B$1125),"")</f>
        <v>Plant</v>
      </c>
      <c r="I696" s="3" t="str">
        <f aca="false">IF(MID(iMind!H696,5*3+3+1,5)&lt;&gt;"",LOOKUP(VALUE(MID(iMind!H696,5*3+3+1,5)),$A$2:$A$1125,$B$2:$B$1125),"")</f>
        <v>Oxalate crystal</v>
      </c>
      <c r="J696" s="3" t="str">
        <f aca="false">IF(MID(iMind!H696,5*4+4+1,5)&lt;&gt;"",LOOKUP(VALUE(MID(iMind!H696,5*4+4+1,5)),$A$2:$A$1125,$B$2:$B$1125),"")</f>
        <v/>
      </c>
      <c r="K696" s="0" t="n">
        <f aca="false">IF(J696&lt;&gt;"",5, IF(I696&lt;&gt;"",4, IF(H696&lt;&gt;"",3, IF(G696&lt;&gt;"",2, IF(F696&lt;&gt;"",1, 0)))))</f>
        <v>4</v>
      </c>
      <c r="L696" s="0" t="n">
        <v>0</v>
      </c>
      <c r="M696" s="6" t="n">
        <f aca="false">iMind!D696</f>
        <v>1</v>
      </c>
    </row>
    <row r="697" customFormat="false" ht="12.8" hidden="false" customHeight="false" outlineLevel="0" collapsed="false">
      <c r="A697" s="4" t="n">
        <f aca="false">iMind!A697</f>
        <v>10682</v>
      </c>
      <c r="B697" s="0" t="str">
        <f aca="false">iMind!B697</f>
        <v>Tropane Alkaloids: atropine, hyoscyamine, etc.</v>
      </c>
      <c r="C697" s="0" t="str">
        <f aca="false">iMind!R697</f>
        <v>Plant</v>
      </c>
      <c r="D697" s="0" t="str">
        <f aca="false">IF(J697&lt;&gt;"","//"&amp;_xlfn.TEXTJOIN("//",1,F697:I697), IF(I697&lt;&gt;"","//"&amp;_xlfn.TEXTJOIN("//",1,F697:H697), IF(H697&lt;&gt;"","//"&amp;_xlfn.TEXTJOIN("//",1,F697:G697), IF(G697&lt;&gt;"","//"&amp;F697, "//"))))</f>
        <v>//Products//Plant Toxins / Poisonous Plants//Plant</v>
      </c>
      <c r="E697" s="0" t="str">
        <f aca="false">iMind!H697</f>
        <v>10000-10004-10091-10682</v>
      </c>
      <c r="F697" s="5" t="str">
        <f aca="false">LOOKUP(VALUE(LEFT(iMind!H697,SEARCH("-",iMind!H697,1)-1)),$A$2:$A$1125,$B$2:$B$1125)</f>
        <v>Products</v>
      </c>
      <c r="G697" s="5" t="str">
        <f aca="false">IF(MID(iMind!H697,SEARCH("-",iMind!H697,1)+1,5)&lt;&gt;"",LOOKUP(VALUE(MID(iMind!H697,SEARCH("-",iMind!H697,1)+1,5)),$A$2:$A$1125,$B$2:$B$1125),"")</f>
        <v>Plant Toxins / Poisonous Plants</v>
      </c>
      <c r="H697" s="3" t="str">
        <f aca="false">IF(MID(iMind!H697,5*2+2+1,5)&lt;&gt;"",LOOKUP(VALUE(MID(iMind!H697,5*2+2+1,5)),$A$2:$A$1125,$B$2:$B$1125),"")</f>
        <v>Plant</v>
      </c>
      <c r="I697" s="3" t="str">
        <f aca="false">IF(MID(iMind!H697,5*3+3+1,5)&lt;&gt;"",LOOKUP(VALUE(MID(iMind!H697,5*3+3+1,5)),$A$2:$A$1125,$B$2:$B$1125),"")</f>
        <v>Tropane Alkaloids: atropine, hyoscyamine, etc.</v>
      </c>
      <c r="J697" s="3" t="str">
        <f aca="false">IF(MID(iMind!H697,5*4+4+1,5)&lt;&gt;"",LOOKUP(VALUE(MID(iMind!H697,5*4+4+1,5)),$A$2:$A$1125,$B$2:$B$1125),"")</f>
        <v/>
      </c>
      <c r="K697" s="0" t="n">
        <f aca="false">IF(J697&lt;&gt;"",5, IF(I697&lt;&gt;"",4, IF(H697&lt;&gt;"",3, IF(G697&lt;&gt;"",2, IF(F697&lt;&gt;"",1, 0)))))</f>
        <v>4</v>
      </c>
      <c r="L697" s="0" t="n">
        <v>0</v>
      </c>
      <c r="M697" s="6" t="n">
        <f aca="false">iMind!D697</f>
        <v>1</v>
      </c>
    </row>
    <row r="698" customFormat="false" ht="12.8" hidden="false" customHeight="false" outlineLevel="0" collapsed="false">
      <c r="A698" s="4" t="n">
        <f aca="false">iMind!A698</f>
        <v>10683</v>
      </c>
      <c r="B698" s="0" t="str">
        <f aca="false">iMind!B698</f>
        <v>Others</v>
      </c>
      <c r="C698" s="0" t="str">
        <f aca="false">iMind!R698</f>
        <v>Plant</v>
      </c>
      <c r="D698" s="0" t="str">
        <f aca="false">IF(J698&lt;&gt;"","//"&amp;_xlfn.TEXTJOIN("//",1,F698:I698), IF(I698&lt;&gt;"","//"&amp;_xlfn.TEXTJOIN("//",1,F698:H698), IF(H698&lt;&gt;"","//"&amp;_xlfn.TEXTJOIN("//",1,F698:G698), IF(G698&lt;&gt;"","//"&amp;F698, "//"))))</f>
        <v>//Products//Plant Toxins / Poisonous Plants//Plant</v>
      </c>
      <c r="E698" s="0" t="str">
        <f aca="false">iMind!H698</f>
        <v>10000-10004-10091-10683</v>
      </c>
      <c r="F698" s="5" t="str">
        <f aca="false">LOOKUP(VALUE(LEFT(iMind!H698,SEARCH("-",iMind!H698,1)-1)),$A$2:$A$1125,$B$2:$B$1125)</f>
        <v>Products</v>
      </c>
      <c r="G698" s="5" t="str">
        <f aca="false">IF(MID(iMind!H698,SEARCH("-",iMind!H698,1)+1,5)&lt;&gt;"",LOOKUP(VALUE(MID(iMind!H698,SEARCH("-",iMind!H698,1)+1,5)),$A$2:$A$1125,$B$2:$B$1125),"")</f>
        <v>Plant Toxins / Poisonous Plants</v>
      </c>
      <c r="H698" s="3" t="str">
        <f aca="false">IF(MID(iMind!H698,5*2+2+1,5)&lt;&gt;"",LOOKUP(VALUE(MID(iMind!H698,5*2+2+1,5)),$A$2:$A$1125,$B$2:$B$1125),"")</f>
        <v>Plant</v>
      </c>
      <c r="I698" s="3" t="str">
        <f aca="false">IF(MID(iMind!H698,5*3+3+1,5)&lt;&gt;"",LOOKUP(VALUE(MID(iMind!H698,5*3+3+1,5)),$A$2:$A$1125,$B$2:$B$1125),"")</f>
        <v>Others</v>
      </c>
      <c r="J698" s="3" t="str">
        <f aca="false">IF(MID(iMind!H698,5*4+4+1,5)&lt;&gt;"",LOOKUP(VALUE(MID(iMind!H698,5*4+4+1,5)),$A$2:$A$1125,$B$2:$B$1125),"")</f>
        <v/>
      </c>
      <c r="K698" s="0" t="n">
        <f aca="false">IF(J698&lt;&gt;"",5, IF(I698&lt;&gt;"",4, IF(H698&lt;&gt;"",3, IF(G698&lt;&gt;"",2, IF(F698&lt;&gt;"",1, 0)))))</f>
        <v>4</v>
      </c>
      <c r="L698" s="0" t="n">
        <v>0</v>
      </c>
      <c r="M698" s="6" t="n">
        <f aca="false">iMind!D698</f>
        <v>1</v>
      </c>
    </row>
    <row r="699" customFormat="false" ht="12.8" hidden="false" customHeight="false" outlineLevel="0" collapsed="false">
      <c r="A699" s="4" t="n">
        <f aca="false">iMind!A699</f>
        <v>10684</v>
      </c>
      <c r="B699" s="0" t="str">
        <f aca="false">iMind!B699</f>
        <v>Unknown</v>
      </c>
      <c r="C699" s="0" t="str">
        <f aca="false">iMind!R699</f>
        <v>Plant</v>
      </c>
      <c r="D699" s="0" t="str">
        <f aca="false">IF(J699&lt;&gt;"","//"&amp;_xlfn.TEXTJOIN("//",1,F699:I699), IF(I699&lt;&gt;"","//"&amp;_xlfn.TEXTJOIN("//",1,F699:H699), IF(H699&lt;&gt;"","//"&amp;_xlfn.TEXTJOIN("//",1,F699:G699), IF(G699&lt;&gt;"","//"&amp;F699, "//"))))</f>
        <v>//Products//Plant Toxins / Poisonous Plants//Plant</v>
      </c>
      <c r="E699" s="0" t="str">
        <f aca="false">iMind!H699</f>
        <v>10000-10004-10091-10684</v>
      </c>
      <c r="F699" s="5" t="str">
        <f aca="false">LOOKUP(VALUE(LEFT(iMind!H699,SEARCH("-",iMind!H699,1)-1)),$A$2:$A$1125,$B$2:$B$1125)</f>
        <v>Products</v>
      </c>
      <c r="G699" s="5" t="str">
        <f aca="false">IF(MID(iMind!H699,SEARCH("-",iMind!H699,1)+1,5)&lt;&gt;"",LOOKUP(VALUE(MID(iMind!H699,SEARCH("-",iMind!H699,1)+1,5)),$A$2:$A$1125,$B$2:$B$1125),"")</f>
        <v>Plant Toxins / Poisonous Plants</v>
      </c>
      <c r="H699" s="3" t="str">
        <f aca="false">IF(MID(iMind!H699,5*2+2+1,5)&lt;&gt;"",LOOKUP(VALUE(MID(iMind!H699,5*2+2+1,5)),$A$2:$A$1125,$B$2:$B$1125),"")</f>
        <v>Plant</v>
      </c>
      <c r="I699" s="3" t="str">
        <f aca="false">IF(MID(iMind!H699,5*3+3+1,5)&lt;&gt;"",LOOKUP(VALUE(MID(iMind!H699,5*3+3+1,5)),$A$2:$A$1125,$B$2:$B$1125),"")</f>
        <v>Unknown</v>
      </c>
      <c r="J699" s="3" t="str">
        <f aca="false">IF(MID(iMind!H699,5*4+4+1,5)&lt;&gt;"",LOOKUP(VALUE(MID(iMind!H699,5*4+4+1,5)),$A$2:$A$1125,$B$2:$B$1125),"")</f>
        <v/>
      </c>
      <c r="K699" s="0" t="n">
        <f aca="false">IF(J699&lt;&gt;"",5, IF(I699&lt;&gt;"",4, IF(H699&lt;&gt;"",3, IF(G699&lt;&gt;"",2, IF(F699&lt;&gt;"",1, 0)))))</f>
        <v>4</v>
      </c>
      <c r="L699" s="0" t="n">
        <v>0</v>
      </c>
      <c r="M699" s="6" t="n">
        <f aca="false">iMind!D699</f>
        <v>1</v>
      </c>
    </row>
    <row r="700" customFormat="false" ht="12.8" hidden="false" customHeight="false" outlineLevel="0" collapsed="false">
      <c r="A700" s="4" t="n">
        <f aca="false">iMind!A700</f>
        <v>10685</v>
      </c>
      <c r="B700" s="0" t="str">
        <f aca="false">iMind!B700</f>
        <v>Rotenone</v>
      </c>
      <c r="C700" s="0" t="str">
        <f aca="false">iMind!R700</f>
        <v>Plant</v>
      </c>
      <c r="D700" s="0" t="str">
        <f aca="false">IF(J700&lt;&gt;"","//"&amp;_xlfn.TEXTJOIN("//",1,F700:I700), IF(I700&lt;&gt;"","//"&amp;_xlfn.TEXTJOIN("//",1,F700:H700), IF(H700&lt;&gt;"","//"&amp;_xlfn.TEXTJOIN("//",1,F700:G700), IF(G700&lt;&gt;"","//"&amp;F700, "//"))))</f>
        <v>//Products//Plant Toxins / Poisonous Plants//Plant</v>
      </c>
      <c r="E700" s="0" t="str">
        <f aca="false">iMind!H700</f>
        <v>10000-10004-10091-10685</v>
      </c>
      <c r="F700" s="5" t="str">
        <f aca="false">LOOKUP(VALUE(LEFT(iMind!H700,SEARCH("-",iMind!H700,1)-1)),$A$2:$A$1125,$B$2:$B$1125)</f>
        <v>Products</v>
      </c>
      <c r="G700" s="5" t="str">
        <f aca="false">IF(MID(iMind!H700,SEARCH("-",iMind!H700,1)+1,5)&lt;&gt;"",LOOKUP(VALUE(MID(iMind!H700,SEARCH("-",iMind!H700,1)+1,5)),$A$2:$A$1125,$B$2:$B$1125),"")</f>
        <v>Plant Toxins / Poisonous Plants</v>
      </c>
      <c r="H700" s="3" t="str">
        <f aca="false">IF(MID(iMind!H700,5*2+2+1,5)&lt;&gt;"",LOOKUP(VALUE(MID(iMind!H700,5*2+2+1,5)),$A$2:$A$1125,$B$2:$B$1125),"")</f>
        <v>Plant</v>
      </c>
      <c r="I700" s="3" t="str">
        <f aca="false">IF(MID(iMind!H700,5*3+3+1,5)&lt;&gt;"",LOOKUP(VALUE(MID(iMind!H700,5*3+3+1,5)),$A$2:$A$1125,$B$2:$B$1125),"")</f>
        <v>Rotenone</v>
      </c>
      <c r="J700" s="3" t="str">
        <f aca="false">IF(MID(iMind!H700,5*4+4+1,5)&lt;&gt;"",LOOKUP(VALUE(MID(iMind!H700,5*4+4+1,5)),$A$2:$A$1125,$B$2:$B$1125),"")</f>
        <v/>
      </c>
      <c r="K700" s="0" t="n">
        <f aca="false">IF(J700&lt;&gt;"",5, IF(I700&lt;&gt;"",4, IF(H700&lt;&gt;"",3, IF(G700&lt;&gt;"",2, IF(F700&lt;&gt;"",1, 0)))))</f>
        <v>4</v>
      </c>
      <c r="L700" s="0" t="n">
        <v>0</v>
      </c>
      <c r="M700" s="6" t="n">
        <f aca="false">iMind!D700</f>
        <v>1</v>
      </c>
    </row>
    <row r="701" customFormat="false" ht="12.8" hidden="false" customHeight="false" outlineLevel="0" collapsed="false">
      <c r="A701" s="4" t="n">
        <f aca="false">iMind!A701</f>
        <v>10686</v>
      </c>
      <c r="B701" s="0" t="str">
        <f aca="false">iMind!B701</f>
        <v>Amatoxins</v>
      </c>
      <c r="C701" s="0" t="str">
        <f aca="false">iMind!R701</f>
        <v>Mushroom: Cyclopeptides</v>
      </c>
      <c r="D701" s="0" t="str">
        <f aca="false">IF(J701&lt;&gt;"","//"&amp;_xlfn.TEXTJOIN("//",1,F701:I701), IF(I701&lt;&gt;"","//"&amp;_xlfn.TEXTJOIN("//",1,F701:H701), IF(H701&lt;&gt;"","//"&amp;_xlfn.TEXTJOIN("//",1,F701:G701), IF(G701&lt;&gt;"","//"&amp;F701, "//"))))</f>
        <v>//Products//Plant Toxins / Poisonous Plants//Mushroom: Cyclopeptides</v>
      </c>
      <c r="E701" s="0" t="str">
        <f aca="false">iMind!H701</f>
        <v>10000-10004-10092-10686</v>
      </c>
      <c r="F701" s="5" t="str">
        <f aca="false">LOOKUP(VALUE(LEFT(iMind!H701,SEARCH("-",iMind!H701,1)-1)),$A$2:$A$1125,$B$2:$B$1125)</f>
        <v>Products</v>
      </c>
      <c r="G701" s="5" t="str">
        <f aca="false">IF(MID(iMind!H701,SEARCH("-",iMind!H701,1)+1,5)&lt;&gt;"",LOOKUP(VALUE(MID(iMind!H701,SEARCH("-",iMind!H701,1)+1,5)),$A$2:$A$1125,$B$2:$B$1125),"")</f>
        <v>Plant Toxins / Poisonous Plants</v>
      </c>
      <c r="H701" s="3" t="str">
        <f aca="false">IF(MID(iMind!H701,5*2+2+1,5)&lt;&gt;"",LOOKUP(VALUE(MID(iMind!H701,5*2+2+1,5)),$A$2:$A$1125,$B$2:$B$1125),"")</f>
        <v>Mushroom: Cyclopeptides</v>
      </c>
      <c r="I701" s="3" t="str">
        <f aca="false">IF(MID(iMind!H701,5*3+3+1,5)&lt;&gt;"",LOOKUP(VALUE(MID(iMind!H701,5*3+3+1,5)),$A$2:$A$1125,$B$2:$B$1125),"")</f>
        <v>Amatoxins</v>
      </c>
      <c r="J701" s="3" t="str">
        <f aca="false">IF(MID(iMind!H701,5*4+4+1,5)&lt;&gt;"",LOOKUP(VALUE(MID(iMind!H701,5*4+4+1,5)),$A$2:$A$1125,$B$2:$B$1125),"")</f>
        <v/>
      </c>
      <c r="K701" s="0" t="n">
        <f aca="false">IF(J701&lt;&gt;"",5, IF(I701&lt;&gt;"",4, IF(H701&lt;&gt;"",3, IF(G701&lt;&gt;"",2, IF(F701&lt;&gt;"",1, 0)))))</f>
        <v>4</v>
      </c>
      <c r="L701" s="0" t="n">
        <v>0</v>
      </c>
      <c r="M701" s="6" t="n">
        <f aca="false">iMind!D701</f>
        <v>1</v>
      </c>
    </row>
    <row r="702" customFormat="false" ht="12.8" hidden="false" customHeight="false" outlineLevel="0" collapsed="false">
      <c r="A702" s="4" t="n">
        <f aca="false">iMind!A702</f>
        <v>10687</v>
      </c>
      <c r="B702" s="0" t="str">
        <f aca="false">iMind!B702</f>
        <v>Cholinergic</v>
      </c>
      <c r="C702" s="0" t="str">
        <f aca="false">iMind!R702</f>
        <v>Mushroom: Muscarine</v>
      </c>
      <c r="D702" s="0" t="str">
        <f aca="false">IF(J702&lt;&gt;"","//"&amp;_xlfn.TEXTJOIN("//",1,F702:I702), IF(I702&lt;&gt;"","//"&amp;_xlfn.TEXTJOIN("//",1,F702:H702), IF(H702&lt;&gt;"","//"&amp;_xlfn.TEXTJOIN("//",1,F702:G702), IF(G702&lt;&gt;"","//"&amp;F702, "//"))))</f>
        <v>//Products//Plant Toxins / Poisonous Plants//Mushroom: Muscarine</v>
      </c>
      <c r="E702" s="0" t="str">
        <f aca="false">iMind!H702</f>
        <v>10000-10004-10093-10687</v>
      </c>
      <c r="F702" s="5" t="str">
        <f aca="false">LOOKUP(VALUE(LEFT(iMind!H702,SEARCH("-",iMind!H702,1)-1)),$A$2:$A$1125,$B$2:$B$1125)</f>
        <v>Products</v>
      </c>
      <c r="G702" s="5" t="str">
        <f aca="false">IF(MID(iMind!H702,SEARCH("-",iMind!H702,1)+1,5)&lt;&gt;"",LOOKUP(VALUE(MID(iMind!H702,SEARCH("-",iMind!H702,1)+1,5)),$A$2:$A$1125,$B$2:$B$1125),"")</f>
        <v>Plant Toxins / Poisonous Plants</v>
      </c>
      <c r="H702" s="3" t="str">
        <f aca="false">IF(MID(iMind!H702,5*2+2+1,5)&lt;&gt;"",LOOKUP(VALUE(MID(iMind!H702,5*2+2+1,5)),$A$2:$A$1125,$B$2:$B$1125),"")</f>
        <v>Mushroom: Muscarine</v>
      </c>
      <c r="I702" s="3" t="str">
        <f aca="false">IF(MID(iMind!H702,5*3+3+1,5)&lt;&gt;"",LOOKUP(VALUE(MID(iMind!H702,5*3+3+1,5)),$A$2:$A$1125,$B$2:$B$1125),"")</f>
        <v>Cholinergic</v>
      </c>
      <c r="J702" s="3" t="str">
        <f aca="false">IF(MID(iMind!H702,5*4+4+1,5)&lt;&gt;"",LOOKUP(VALUE(MID(iMind!H702,5*4+4+1,5)),$A$2:$A$1125,$B$2:$B$1125),"")</f>
        <v/>
      </c>
      <c r="K702" s="0" t="n">
        <f aca="false">IF(J702&lt;&gt;"",5, IF(I702&lt;&gt;"",4, IF(H702&lt;&gt;"",3, IF(G702&lt;&gt;"",2, IF(F702&lt;&gt;"",1, 0)))))</f>
        <v>4</v>
      </c>
      <c r="L702" s="0" t="n">
        <v>0</v>
      </c>
      <c r="M702" s="6" t="n">
        <f aca="false">iMind!D702</f>
        <v>1</v>
      </c>
    </row>
    <row r="703" customFormat="false" ht="12.8" hidden="false" customHeight="false" outlineLevel="0" collapsed="false">
      <c r="A703" s="4" t="n">
        <f aca="false">iMind!A703</f>
        <v>10688</v>
      </c>
      <c r="B703" s="0" t="str">
        <f aca="false">iMind!B703</f>
        <v>Anticholinergic</v>
      </c>
      <c r="C703" s="0" t="str">
        <f aca="false">iMind!R703</f>
        <v>Mushroom: Muscimol</v>
      </c>
      <c r="D703" s="0" t="str">
        <f aca="false">IF(J703&lt;&gt;"","//"&amp;_xlfn.TEXTJOIN("//",1,F703:I703), IF(I703&lt;&gt;"","//"&amp;_xlfn.TEXTJOIN("//",1,F703:H703), IF(H703&lt;&gt;"","//"&amp;_xlfn.TEXTJOIN("//",1,F703:G703), IF(G703&lt;&gt;"","//"&amp;F703, "//"))))</f>
        <v>//Products//Plant Toxins / Poisonous Plants//Mushroom: Muscimol</v>
      </c>
      <c r="E703" s="0" t="str">
        <f aca="false">iMind!H703</f>
        <v>10000-10004-10094-10688</v>
      </c>
      <c r="F703" s="5" t="str">
        <f aca="false">LOOKUP(VALUE(LEFT(iMind!H703,SEARCH("-",iMind!H703,1)-1)),$A$2:$A$1125,$B$2:$B$1125)</f>
        <v>Products</v>
      </c>
      <c r="G703" s="5" t="str">
        <f aca="false">IF(MID(iMind!H703,SEARCH("-",iMind!H703,1)+1,5)&lt;&gt;"",LOOKUP(VALUE(MID(iMind!H703,SEARCH("-",iMind!H703,1)+1,5)),$A$2:$A$1125,$B$2:$B$1125),"")</f>
        <v>Plant Toxins / Poisonous Plants</v>
      </c>
      <c r="H703" s="3" t="str">
        <f aca="false">IF(MID(iMind!H703,5*2+2+1,5)&lt;&gt;"",LOOKUP(VALUE(MID(iMind!H703,5*2+2+1,5)),$A$2:$A$1125,$B$2:$B$1125),"")</f>
        <v>Mushroom: Muscimol</v>
      </c>
      <c r="I703" s="3" t="str">
        <f aca="false">IF(MID(iMind!H703,5*3+3+1,5)&lt;&gt;"",LOOKUP(VALUE(MID(iMind!H703,5*3+3+1,5)),$A$2:$A$1125,$B$2:$B$1125),"")</f>
        <v>Anticholinergic</v>
      </c>
      <c r="J703" s="3" t="str">
        <f aca="false">IF(MID(iMind!H703,5*4+4+1,5)&lt;&gt;"",LOOKUP(VALUE(MID(iMind!H703,5*4+4+1,5)),$A$2:$A$1125,$B$2:$B$1125),"")</f>
        <v/>
      </c>
      <c r="K703" s="0" t="n">
        <f aca="false">IF(J703&lt;&gt;"",5, IF(I703&lt;&gt;"",4, IF(H703&lt;&gt;"",3, IF(G703&lt;&gt;"",2, IF(F703&lt;&gt;"",1, 0)))))</f>
        <v>4</v>
      </c>
      <c r="L703" s="0" t="n">
        <v>0</v>
      </c>
      <c r="M703" s="6" t="n">
        <f aca="false">iMind!D703</f>
        <v>1</v>
      </c>
    </row>
    <row r="704" customFormat="false" ht="12.8" hidden="false" customHeight="false" outlineLevel="0" collapsed="false">
      <c r="A704" s="4" t="n">
        <f aca="false">iMind!A704</f>
        <v>10689</v>
      </c>
      <c r="B704" s="0" t="str">
        <f aca="false">iMind!B704</f>
        <v>Mushroom: Psilocybin</v>
      </c>
      <c r="C704" s="0" t="str">
        <f aca="false">iMind!R704</f>
        <v>Mushroom: Psilocybin</v>
      </c>
      <c r="D704" s="0" t="str">
        <f aca="false">IF(J704&lt;&gt;"","//"&amp;_xlfn.TEXTJOIN("//",1,F704:I704), IF(I704&lt;&gt;"","//"&amp;_xlfn.TEXTJOIN("//",1,F704:H704), IF(H704&lt;&gt;"","//"&amp;_xlfn.TEXTJOIN("//",1,F704:G704), IF(G704&lt;&gt;"","//"&amp;F704, "//"))))</f>
        <v>//Products//Plant Toxins / Poisonous Plants//Mushroom: Psilocybin</v>
      </c>
      <c r="E704" s="0" t="str">
        <f aca="false">iMind!H704</f>
        <v>10000-10004-10095-10689</v>
      </c>
      <c r="F704" s="5" t="str">
        <f aca="false">LOOKUP(VALUE(LEFT(iMind!H704,SEARCH("-",iMind!H704,1)-1)),$A$2:$A$1125,$B$2:$B$1125)</f>
        <v>Products</v>
      </c>
      <c r="G704" s="5" t="str">
        <f aca="false">IF(MID(iMind!H704,SEARCH("-",iMind!H704,1)+1,5)&lt;&gt;"",LOOKUP(VALUE(MID(iMind!H704,SEARCH("-",iMind!H704,1)+1,5)),$A$2:$A$1125,$B$2:$B$1125),"")</f>
        <v>Plant Toxins / Poisonous Plants</v>
      </c>
      <c r="H704" s="3" t="str">
        <f aca="false">IF(MID(iMind!H704,5*2+2+1,5)&lt;&gt;"",LOOKUP(VALUE(MID(iMind!H704,5*2+2+1,5)),$A$2:$A$1125,$B$2:$B$1125),"")</f>
        <v>Mushroom: Psilocybin</v>
      </c>
      <c r="I704" s="3" t="str">
        <f aca="false">IF(MID(iMind!H704,5*3+3+1,5)&lt;&gt;"",LOOKUP(VALUE(MID(iMind!H704,5*3+3+1,5)),$A$2:$A$1125,$B$2:$B$1125),"")</f>
        <v>Mushroom: Psilocybin</v>
      </c>
      <c r="J704" s="3" t="str">
        <f aca="false">IF(MID(iMind!H704,5*4+4+1,5)&lt;&gt;"",LOOKUP(VALUE(MID(iMind!H704,5*4+4+1,5)),$A$2:$A$1125,$B$2:$B$1125),"")</f>
        <v/>
      </c>
      <c r="K704" s="0" t="n">
        <f aca="false">IF(J704&lt;&gt;"",5, IF(I704&lt;&gt;"",4, IF(H704&lt;&gt;"",3, IF(G704&lt;&gt;"",2, IF(F704&lt;&gt;"",1, 0)))))</f>
        <v>4</v>
      </c>
      <c r="L704" s="0" t="n">
        <v>0</v>
      </c>
      <c r="M704" s="6" t="n">
        <f aca="false">iMind!D704</f>
        <v>1</v>
      </c>
    </row>
    <row r="705" customFormat="false" ht="12.8" hidden="false" customHeight="false" outlineLevel="0" collapsed="false">
      <c r="A705" s="4" t="n">
        <f aca="false">iMind!A705</f>
        <v>10690</v>
      </c>
      <c r="B705" s="0" t="str">
        <f aca="false">iMind!B705</f>
        <v>Mushroom: GI toxin</v>
      </c>
      <c r="C705" s="0" t="str">
        <f aca="false">iMind!R705</f>
        <v>Mushroom: GI toxin</v>
      </c>
      <c r="D705" s="0" t="str">
        <f aca="false">IF(J705&lt;&gt;"","//"&amp;_xlfn.TEXTJOIN("//",1,F705:I705), IF(I705&lt;&gt;"","//"&amp;_xlfn.TEXTJOIN("//",1,F705:H705), IF(H705&lt;&gt;"","//"&amp;_xlfn.TEXTJOIN("//",1,F705:G705), IF(G705&lt;&gt;"","//"&amp;F705, "//"))))</f>
        <v>//Products//Plant Toxins / Poisonous Plants//Mushroom: GI toxin</v>
      </c>
      <c r="E705" s="0" t="str">
        <f aca="false">iMind!H705</f>
        <v>10000-10004-10096-10690</v>
      </c>
      <c r="F705" s="5" t="str">
        <f aca="false">LOOKUP(VALUE(LEFT(iMind!H705,SEARCH("-",iMind!H705,1)-1)),$A$2:$A$1125,$B$2:$B$1125)</f>
        <v>Products</v>
      </c>
      <c r="G705" s="5" t="str">
        <f aca="false">IF(MID(iMind!H705,SEARCH("-",iMind!H705,1)+1,5)&lt;&gt;"",LOOKUP(VALUE(MID(iMind!H705,SEARCH("-",iMind!H705,1)+1,5)),$A$2:$A$1125,$B$2:$B$1125),"")</f>
        <v>Plant Toxins / Poisonous Plants</v>
      </c>
      <c r="H705" s="3" t="str">
        <f aca="false">IF(MID(iMind!H705,5*2+2+1,5)&lt;&gt;"",LOOKUP(VALUE(MID(iMind!H705,5*2+2+1,5)),$A$2:$A$1125,$B$2:$B$1125),"")</f>
        <v>Mushroom: GI toxin</v>
      </c>
      <c r="I705" s="3" t="str">
        <f aca="false">IF(MID(iMind!H705,5*3+3+1,5)&lt;&gt;"",LOOKUP(VALUE(MID(iMind!H705,5*3+3+1,5)),$A$2:$A$1125,$B$2:$B$1125),"")</f>
        <v>Mushroom: GI toxin</v>
      </c>
      <c r="J705" s="3" t="str">
        <f aca="false">IF(MID(iMind!H705,5*4+4+1,5)&lt;&gt;"",LOOKUP(VALUE(MID(iMind!H705,5*4+4+1,5)),$A$2:$A$1125,$B$2:$B$1125),"")</f>
        <v/>
      </c>
      <c r="K705" s="0" t="n">
        <f aca="false">IF(J705&lt;&gt;"",5, IF(I705&lt;&gt;"",4, IF(H705&lt;&gt;"",3, IF(G705&lt;&gt;"",2, IF(F705&lt;&gt;"",1, 0)))))</f>
        <v>4</v>
      </c>
      <c r="L705" s="0" t="n">
        <v>0</v>
      </c>
      <c r="M705" s="6" t="n">
        <f aca="false">iMind!D705</f>
        <v>1</v>
      </c>
    </row>
    <row r="706" customFormat="false" ht="12.8" hidden="false" customHeight="false" outlineLevel="0" collapsed="false">
      <c r="A706" s="4" t="n">
        <f aca="false">iMind!A706</f>
        <v>10691</v>
      </c>
      <c r="B706" s="0" t="str">
        <f aca="false">iMind!B706</f>
        <v>Unknown</v>
      </c>
      <c r="C706" s="0" t="str">
        <f aca="false">iMind!R706</f>
        <v>Mushroom:Unknown</v>
      </c>
      <c r="D706" s="0" t="str">
        <f aca="false">IF(J706&lt;&gt;"","//"&amp;_xlfn.TEXTJOIN("//",1,F706:I706), IF(I706&lt;&gt;"","//"&amp;_xlfn.TEXTJOIN("//",1,F706:H706), IF(H706&lt;&gt;"","//"&amp;_xlfn.TEXTJOIN("//",1,F706:G706), IF(G706&lt;&gt;"","//"&amp;F706, "//"))))</f>
        <v>//Products//Plant Toxins / Poisonous Plants//Mushroom:Unknown</v>
      </c>
      <c r="E706" s="0" t="str">
        <f aca="false">iMind!H706</f>
        <v>10000-10004-10097-10691</v>
      </c>
      <c r="F706" s="5" t="str">
        <f aca="false">LOOKUP(VALUE(LEFT(iMind!H706,SEARCH("-",iMind!H706,1)-1)),$A$2:$A$1125,$B$2:$B$1125)</f>
        <v>Products</v>
      </c>
      <c r="G706" s="5" t="str">
        <f aca="false">IF(MID(iMind!H706,SEARCH("-",iMind!H706,1)+1,5)&lt;&gt;"",LOOKUP(VALUE(MID(iMind!H706,SEARCH("-",iMind!H706,1)+1,5)),$A$2:$A$1125,$B$2:$B$1125),"")</f>
        <v>Plant Toxins / Poisonous Plants</v>
      </c>
      <c r="H706" s="3" t="str">
        <f aca="false">IF(MID(iMind!H706,5*2+2+1,5)&lt;&gt;"",LOOKUP(VALUE(MID(iMind!H706,5*2+2+1,5)),$A$2:$A$1125,$B$2:$B$1125),"")</f>
        <v>Mushroom:Unknown</v>
      </c>
      <c r="I706" s="3" t="str">
        <f aca="false">IF(MID(iMind!H706,5*3+3+1,5)&lt;&gt;"",LOOKUP(VALUE(MID(iMind!H706,5*3+3+1,5)),$A$2:$A$1125,$B$2:$B$1125),"")</f>
        <v>Unknown</v>
      </c>
      <c r="J706" s="3" t="str">
        <f aca="false">IF(MID(iMind!H706,5*4+4+1,5)&lt;&gt;"",LOOKUP(VALUE(MID(iMind!H706,5*4+4+1,5)),$A$2:$A$1125,$B$2:$B$1125),"")</f>
        <v/>
      </c>
      <c r="K706" s="0" t="n">
        <f aca="false">IF(J706&lt;&gt;"",5, IF(I706&lt;&gt;"",4, IF(H706&lt;&gt;"",3, IF(G706&lt;&gt;"",2, IF(F706&lt;&gt;"",1, 0)))))</f>
        <v>4</v>
      </c>
      <c r="L706" s="0" t="n">
        <v>0</v>
      </c>
      <c r="M706" s="6" t="n">
        <f aca="false">iMind!D706</f>
        <v>1</v>
      </c>
    </row>
    <row r="707" customFormat="false" ht="12.8" hidden="false" customHeight="false" outlineLevel="0" collapsed="false">
      <c r="A707" s="4" t="n">
        <f aca="false">iMind!A707</f>
        <v>10692</v>
      </c>
      <c r="B707" s="0" t="str">
        <f aca="false">iMind!B707</f>
        <v>Unknown</v>
      </c>
      <c r="C707" s="0" t="str">
        <f aca="false">iMind!R707</f>
        <v>Mushroom: Gyromitra</v>
      </c>
      <c r="D707" s="0" t="str">
        <f aca="false">IF(J707&lt;&gt;"","//"&amp;_xlfn.TEXTJOIN("//",1,F707:I707), IF(I707&lt;&gt;"","//"&amp;_xlfn.TEXTJOIN("//",1,F707:H707), IF(H707&lt;&gt;"","//"&amp;_xlfn.TEXTJOIN("//",1,F707:G707), IF(G707&lt;&gt;"","//"&amp;F707, "//"))))</f>
        <v>//Products//Plant Toxins / Poisonous Plants//Mushroom: Gyromitra</v>
      </c>
      <c r="E707" s="0" t="str">
        <f aca="false">iMind!H707</f>
        <v>10000-10004-10098-10692</v>
      </c>
      <c r="F707" s="5" t="str">
        <f aca="false">LOOKUP(VALUE(LEFT(iMind!H707,SEARCH("-",iMind!H707,1)-1)),$A$2:$A$1125,$B$2:$B$1125)</f>
        <v>Products</v>
      </c>
      <c r="G707" s="5" t="str">
        <f aca="false">IF(MID(iMind!H707,SEARCH("-",iMind!H707,1)+1,5)&lt;&gt;"",LOOKUP(VALUE(MID(iMind!H707,SEARCH("-",iMind!H707,1)+1,5)),$A$2:$A$1125,$B$2:$B$1125),"")</f>
        <v>Plant Toxins / Poisonous Plants</v>
      </c>
      <c r="H707" s="3" t="str">
        <f aca="false">IF(MID(iMind!H707,5*2+2+1,5)&lt;&gt;"",LOOKUP(VALUE(MID(iMind!H707,5*2+2+1,5)),$A$2:$A$1125,$B$2:$B$1125),"")</f>
        <v>Mushroom: Gyromitra</v>
      </c>
      <c r="I707" s="3" t="str">
        <f aca="false">IF(MID(iMind!H707,5*3+3+1,5)&lt;&gt;"",LOOKUP(VALUE(MID(iMind!H707,5*3+3+1,5)),$A$2:$A$1125,$B$2:$B$1125),"")</f>
        <v>Unknown</v>
      </c>
      <c r="J707" s="3" t="str">
        <f aca="false">IF(MID(iMind!H707,5*4+4+1,5)&lt;&gt;"",LOOKUP(VALUE(MID(iMind!H707,5*4+4+1,5)),$A$2:$A$1125,$B$2:$B$1125),"")</f>
        <v/>
      </c>
      <c r="K707" s="0" t="n">
        <f aca="false">IF(J707&lt;&gt;"",5, IF(I707&lt;&gt;"",4, IF(H707&lt;&gt;"",3, IF(G707&lt;&gt;"",2, IF(F707&lt;&gt;"",1, 0)))))</f>
        <v>4</v>
      </c>
      <c r="L707" s="0" t="n">
        <v>0</v>
      </c>
      <c r="M707" s="6" t="n">
        <f aca="false">iMind!D707</f>
        <v>1</v>
      </c>
    </row>
    <row r="708" customFormat="false" ht="12.8" hidden="false" customHeight="false" outlineLevel="0" collapsed="false">
      <c r="A708" s="4" t="n">
        <f aca="false">iMind!A708</f>
        <v>10693</v>
      </c>
      <c r="B708" s="0" t="str">
        <f aca="false">iMind!B708</f>
        <v>Mushroom induced rhabdomyolysis</v>
      </c>
      <c r="C708" s="0" t="str">
        <f aca="false">iMind!R708</f>
        <v>Mushroom: Rhabdomyolysis</v>
      </c>
      <c r="D708" s="0" t="str">
        <f aca="false">IF(J708&lt;&gt;"","//"&amp;_xlfn.TEXTJOIN("//",1,F708:I708), IF(I708&lt;&gt;"","//"&amp;_xlfn.TEXTJOIN("//",1,F708:H708), IF(H708&lt;&gt;"","//"&amp;_xlfn.TEXTJOIN("//",1,F708:G708), IF(G708&lt;&gt;"","//"&amp;F708, "//"))))</f>
        <v>//Products//Plant Toxins / Poisonous Plants//Mushroom: Rhabdomyolysis</v>
      </c>
      <c r="E708" s="0" t="str">
        <f aca="false">iMind!H708</f>
        <v>10000-10004-10099-10693</v>
      </c>
      <c r="F708" s="5" t="str">
        <f aca="false">LOOKUP(VALUE(LEFT(iMind!H708,SEARCH("-",iMind!H708,1)-1)),$A$2:$A$1125,$B$2:$B$1125)</f>
        <v>Products</v>
      </c>
      <c r="G708" s="5" t="str">
        <f aca="false">IF(MID(iMind!H708,SEARCH("-",iMind!H708,1)+1,5)&lt;&gt;"",LOOKUP(VALUE(MID(iMind!H708,SEARCH("-",iMind!H708,1)+1,5)),$A$2:$A$1125,$B$2:$B$1125),"")</f>
        <v>Plant Toxins / Poisonous Plants</v>
      </c>
      <c r="H708" s="3" t="str">
        <f aca="false">IF(MID(iMind!H708,5*2+2+1,5)&lt;&gt;"",LOOKUP(VALUE(MID(iMind!H708,5*2+2+1,5)),$A$2:$A$1125,$B$2:$B$1125),"")</f>
        <v>Mushroom: Rhabdomyolysis</v>
      </c>
      <c r="I708" s="3" t="str">
        <f aca="false">IF(MID(iMind!H708,5*3+3+1,5)&lt;&gt;"",LOOKUP(VALUE(MID(iMind!H708,5*3+3+1,5)),$A$2:$A$1125,$B$2:$B$1125),"")</f>
        <v>Mushroom induced rhabdomyolysis</v>
      </c>
      <c r="J708" s="3" t="str">
        <f aca="false">IF(MID(iMind!H708,5*4+4+1,5)&lt;&gt;"",LOOKUP(VALUE(MID(iMind!H708,5*4+4+1,5)),$A$2:$A$1125,$B$2:$B$1125),"")</f>
        <v/>
      </c>
      <c r="K708" s="0" t="n">
        <f aca="false">IF(J708&lt;&gt;"",5, IF(I708&lt;&gt;"",4, IF(H708&lt;&gt;"",3, IF(G708&lt;&gt;"",2, IF(F708&lt;&gt;"",1, 0)))))</f>
        <v>4</v>
      </c>
      <c r="L708" s="0" t="n">
        <v>0</v>
      </c>
      <c r="M708" s="6" t="n">
        <f aca="false">iMind!D708</f>
        <v>1</v>
      </c>
    </row>
    <row r="709" customFormat="false" ht="12.8" hidden="false" customHeight="false" outlineLevel="0" collapsed="false">
      <c r="A709" s="4" t="n">
        <f aca="false">iMind!A709</f>
        <v>10694</v>
      </c>
      <c r="B709" s="0" t="str">
        <f aca="false">iMind!B709</f>
        <v>Induced seizure</v>
      </c>
      <c r="C709" s="0" t="str">
        <f aca="false">iMind!R709</f>
        <v>Mushroom: Rhabdomyolysis</v>
      </c>
      <c r="D709" s="0" t="str">
        <f aca="false">IF(J709&lt;&gt;"","//"&amp;_xlfn.TEXTJOIN("//",1,F709:I709), IF(I709&lt;&gt;"","//"&amp;_xlfn.TEXTJOIN("//",1,F709:H709), IF(H709&lt;&gt;"","//"&amp;_xlfn.TEXTJOIN("//",1,F709:G709), IF(G709&lt;&gt;"","//"&amp;F709, "//"))))</f>
        <v>//Products//Plant Toxins / Poisonous Plants//Mushroom: Rhabdomyolysis</v>
      </c>
      <c r="E709" s="0" t="str">
        <f aca="false">iMind!H709</f>
        <v>10000-10004-10099-10694</v>
      </c>
      <c r="F709" s="5" t="str">
        <f aca="false">LOOKUP(VALUE(LEFT(iMind!H709,SEARCH("-",iMind!H709,1)-1)),$A$2:$A$1125,$B$2:$B$1125)</f>
        <v>Products</v>
      </c>
      <c r="G709" s="5" t="str">
        <f aca="false">IF(MID(iMind!H709,SEARCH("-",iMind!H709,1)+1,5)&lt;&gt;"",LOOKUP(VALUE(MID(iMind!H709,SEARCH("-",iMind!H709,1)+1,5)),$A$2:$A$1125,$B$2:$B$1125),"")</f>
        <v>Plant Toxins / Poisonous Plants</v>
      </c>
      <c r="H709" s="3" t="str">
        <f aca="false">IF(MID(iMind!H709,5*2+2+1,5)&lt;&gt;"",LOOKUP(VALUE(MID(iMind!H709,5*2+2+1,5)),$A$2:$A$1125,$B$2:$B$1125),"")</f>
        <v>Mushroom: Rhabdomyolysis</v>
      </c>
      <c r="I709" s="3" t="str">
        <f aca="false">IF(MID(iMind!H709,5*3+3+1,5)&lt;&gt;"",LOOKUP(VALUE(MID(iMind!H709,5*3+3+1,5)),$A$2:$A$1125,$B$2:$B$1125),"")</f>
        <v>Induced seizure</v>
      </c>
      <c r="J709" s="3" t="str">
        <f aca="false">IF(MID(iMind!H709,5*4+4+1,5)&lt;&gt;"",LOOKUP(VALUE(MID(iMind!H709,5*4+4+1,5)),$A$2:$A$1125,$B$2:$B$1125),"")</f>
        <v/>
      </c>
      <c r="K709" s="0" t="n">
        <f aca="false">IF(J709&lt;&gt;"",5, IF(I709&lt;&gt;"",4, IF(H709&lt;&gt;"",3, IF(G709&lt;&gt;"",2, IF(F709&lt;&gt;"",1, 0)))))</f>
        <v>4</v>
      </c>
      <c r="L709" s="0" t="n">
        <v>0</v>
      </c>
      <c r="M709" s="6" t="n">
        <f aca="false">iMind!D709</f>
        <v>1</v>
      </c>
    </row>
    <row r="710" customFormat="false" ht="12.8" hidden="false" customHeight="false" outlineLevel="0" collapsed="false">
      <c r="A710" s="4" t="n">
        <f aca="false">iMind!A710</f>
        <v>11120</v>
      </c>
      <c r="B710" s="0" t="str">
        <f aca="false">iMind!B710</f>
        <v>Other</v>
      </c>
      <c r="C710" s="0" t="str">
        <f aca="false">iMind!R710</f>
        <v>Mushroom: Rhabdomyolysis</v>
      </c>
      <c r="D710" s="0" t="str">
        <f aca="false">IF(J710&lt;&gt;"","//"&amp;_xlfn.TEXTJOIN("//",1,F710:I710), IF(I710&lt;&gt;"","//"&amp;_xlfn.TEXTJOIN("//",1,F710:H710), IF(H710&lt;&gt;"","//"&amp;_xlfn.TEXTJOIN("//",1,F710:G710), IF(G710&lt;&gt;"","//"&amp;F710, "//"))))</f>
        <v>//Products//Plant Toxins / Poisonous Plants//Mushroom: Rhabdomyolysis</v>
      </c>
      <c r="E710" s="0" t="str">
        <f aca="false">iMind!H710</f>
        <v>10000-10004-10099-11120</v>
      </c>
      <c r="F710" s="5" t="str">
        <f aca="false">LOOKUP(VALUE(LEFT(iMind!H710,SEARCH("-",iMind!H710,1)-1)),$A$2:$A$1125,$B$2:$B$1125)</f>
        <v>Products</v>
      </c>
      <c r="G710" s="5" t="str">
        <f aca="false">IF(MID(iMind!H710,SEARCH("-",iMind!H710,1)+1,5)&lt;&gt;"",LOOKUP(VALUE(MID(iMind!H710,SEARCH("-",iMind!H710,1)+1,5)),$A$2:$A$1125,$B$2:$B$1125),"")</f>
        <v>Plant Toxins / Poisonous Plants</v>
      </c>
      <c r="H710" s="3" t="str">
        <f aca="false">IF(MID(iMind!H710,5*2+2+1,5)&lt;&gt;"",LOOKUP(VALUE(MID(iMind!H710,5*2+2+1,5)),$A$2:$A$1125,$B$2:$B$1125),"")</f>
        <v>Mushroom: Rhabdomyolysis</v>
      </c>
      <c r="I710" s="3" t="str">
        <f aca="false">IF(MID(iMind!H710,5*3+3+1,5)&lt;&gt;"",LOOKUP(VALUE(MID(iMind!H710,5*3+3+1,5)),$A$2:$A$1125,$B$2:$B$1125),"")</f>
        <v>Slow Loris (ลิงลม/นางอาย)</v>
      </c>
      <c r="J710" s="3" t="str">
        <f aca="false">IF(MID(iMind!H710,5*4+4+1,5)&lt;&gt;"",LOOKUP(VALUE(MID(iMind!H710,5*4+4+1,5)),$A$2:$A$1125,$B$2:$B$1125),"")</f>
        <v/>
      </c>
      <c r="K710" s="0" t="n">
        <f aca="false">IF(J710&lt;&gt;"",5, IF(I710&lt;&gt;"",4, IF(H710&lt;&gt;"",3, IF(G710&lt;&gt;"",2, IF(F710&lt;&gt;"",1, 0)))))</f>
        <v>4</v>
      </c>
      <c r="L710" s="0" t="n">
        <v>0</v>
      </c>
      <c r="M710" s="6" t="n">
        <f aca="false">iMind!D710</f>
        <v>1</v>
      </c>
    </row>
    <row r="711" customFormat="false" ht="12.8" hidden="false" customHeight="false" outlineLevel="0" collapsed="false">
      <c r="A711" s="4" t="n">
        <f aca="false">iMind!A711</f>
        <v>11104</v>
      </c>
      <c r="B711" s="0" t="str">
        <f aca="false">iMind!B711</f>
        <v>Unknown Snake</v>
      </c>
      <c r="C711" s="0" t="str">
        <f aca="false">iMind!R711</f>
        <v>Poisonous Snake: Neurotoxin</v>
      </c>
      <c r="D711" s="0" t="str">
        <f aca="false">IF(J711&lt;&gt;"","//"&amp;_xlfn.TEXTJOIN("//",1,F711:I711), IF(I711&lt;&gt;"","//"&amp;_xlfn.TEXTJOIN("//",1,F711:H711), IF(H711&lt;&gt;"","//"&amp;_xlfn.TEXTJOIN("//",1,F711:G711), IF(G711&lt;&gt;"","//"&amp;F711, "//"))))</f>
        <v>//Products//Poisonous and Venomous Animals//Poisonous Snake: Neurotoxin</v>
      </c>
      <c r="E711" s="0" t="str">
        <f aca="false">iMind!H711</f>
        <v>10000-10005-10100-11104</v>
      </c>
      <c r="F711" s="5" t="str">
        <f aca="false">LOOKUP(VALUE(LEFT(iMind!H711,SEARCH("-",iMind!H711,1)-1)),$A$2:$A$1125,$B$2:$B$1125)</f>
        <v>Products</v>
      </c>
      <c r="G711" s="5" t="str">
        <f aca="false">IF(MID(iMind!H711,SEARCH("-",iMind!H711,1)+1,5)&lt;&gt;"",LOOKUP(VALUE(MID(iMind!H711,SEARCH("-",iMind!H711,1)+1,5)),$A$2:$A$1125,$B$2:$B$1125),"")</f>
        <v>Poisonous and Venomous Animals</v>
      </c>
      <c r="H711" s="3" t="str">
        <f aca="false">IF(MID(iMind!H711,5*2+2+1,5)&lt;&gt;"",LOOKUP(VALUE(MID(iMind!H711,5*2+2+1,5)),$A$2:$A$1125,$B$2:$B$1125),"")</f>
        <v>Poisonous Snake: Neurotoxin</v>
      </c>
      <c r="I711" s="3" t="str">
        <f aca="false">IF(MID(iMind!H711,5*3+3+1,5)&lt;&gt;"",LOOKUP(VALUE(MID(iMind!H711,5*3+3+1,5)),$A$2:$A$1125,$B$2:$B$1125),"")</f>
        <v>Silicone</v>
      </c>
      <c r="J711" s="3" t="str">
        <f aca="false">IF(MID(iMind!H711,5*4+4+1,5)&lt;&gt;"",LOOKUP(VALUE(MID(iMind!H711,5*4+4+1,5)),$A$2:$A$1125,$B$2:$B$1125),"")</f>
        <v/>
      </c>
      <c r="K711" s="0" t="n">
        <f aca="false">IF(J711&lt;&gt;"",5, IF(I711&lt;&gt;"",4, IF(H711&lt;&gt;"",3, IF(G711&lt;&gt;"",2, IF(F711&lt;&gt;"",1, 0)))))</f>
        <v>4</v>
      </c>
      <c r="L711" s="0" t="n">
        <v>0</v>
      </c>
      <c r="M711" s="6" t="n">
        <f aca="false">iMind!D711</f>
        <v>1</v>
      </c>
    </row>
    <row r="712" customFormat="false" ht="12.8" hidden="false" customHeight="false" outlineLevel="0" collapsed="false">
      <c r="A712" s="4" t="n">
        <f aca="false">iMind!A712</f>
        <v>10695</v>
      </c>
      <c r="B712" s="0" t="str">
        <f aca="false">iMind!B712</f>
        <v>King Cobra</v>
      </c>
      <c r="C712" s="0" t="str">
        <f aca="false">iMind!R712</f>
        <v>Poisonous Snake: Neurotoxin</v>
      </c>
      <c r="D712" s="0" t="str">
        <f aca="false">IF(J712&lt;&gt;"","//"&amp;_xlfn.TEXTJOIN("//",1,F712:I712), IF(I712&lt;&gt;"","//"&amp;_xlfn.TEXTJOIN("//",1,F712:H712), IF(H712&lt;&gt;"","//"&amp;_xlfn.TEXTJOIN("//",1,F712:G712), IF(G712&lt;&gt;"","//"&amp;F712, "//"))))</f>
        <v>//Products//Poisonous and Venomous Animals//Poisonous Snake: Neurotoxin</v>
      </c>
      <c r="E712" s="0" t="str">
        <f aca="false">iMind!H712</f>
        <v>10000-10005-10100-10695</v>
      </c>
      <c r="F712" s="5" t="str">
        <f aca="false">LOOKUP(VALUE(LEFT(iMind!H712,SEARCH("-",iMind!H712,1)-1)),$A$2:$A$1125,$B$2:$B$1125)</f>
        <v>Products</v>
      </c>
      <c r="G712" s="5" t="str">
        <f aca="false">IF(MID(iMind!H712,SEARCH("-",iMind!H712,1)+1,5)&lt;&gt;"",LOOKUP(VALUE(MID(iMind!H712,SEARCH("-",iMind!H712,1)+1,5)),$A$2:$A$1125,$B$2:$B$1125),"")</f>
        <v>Poisonous and Venomous Animals</v>
      </c>
      <c r="H712" s="3" t="str">
        <f aca="false">IF(MID(iMind!H712,5*2+2+1,5)&lt;&gt;"",LOOKUP(VALUE(MID(iMind!H712,5*2+2+1,5)),$A$2:$A$1125,$B$2:$B$1125),"")</f>
        <v>Poisonous Snake: Neurotoxin</v>
      </c>
      <c r="I712" s="3" t="str">
        <f aca="false">IF(MID(iMind!H712,5*3+3+1,5)&lt;&gt;"",LOOKUP(VALUE(MID(iMind!H712,5*3+3+1,5)),$A$2:$A$1125,$B$2:$B$1125),"")</f>
        <v>Induced seizure</v>
      </c>
      <c r="J712" s="3" t="str">
        <f aca="false">IF(MID(iMind!H712,5*4+4+1,5)&lt;&gt;"",LOOKUP(VALUE(MID(iMind!H712,5*4+4+1,5)),$A$2:$A$1125,$B$2:$B$1125),"")</f>
        <v/>
      </c>
      <c r="K712" s="0" t="n">
        <f aca="false">IF(J712&lt;&gt;"",5, IF(I712&lt;&gt;"",4, IF(H712&lt;&gt;"",3, IF(G712&lt;&gt;"",2, IF(F712&lt;&gt;"",1, 0)))))</f>
        <v>4</v>
      </c>
      <c r="L712" s="0" t="n">
        <v>0</v>
      </c>
      <c r="M712" s="6" t="n">
        <f aca="false">iMind!D712</f>
        <v>1</v>
      </c>
    </row>
    <row r="713" customFormat="false" ht="12.8" hidden="false" customHeight="false" outlineLevel="0" collapsed="false">
      <c r="A713" s="4" t="n">
        <f aca="false">iMind!A713</f>
        <v>10696</v>
      </c>
      <c r="B713" s="0" t="str">
        <f aca="false">iMind!B713</f>
        <v>Cobra</v>
      </c>
      <c r="C713" s="0" t="str">
        <f aca="false">iMind!R713</f>
        <v>Poisonous Snake: Neurotoxin</v>
      </c>
      <c r="D713" s="0" t="str">
        <f aca="false">IF(J713&lt;&gt;"","//"&amp;_xlfn.TEXTJOIN("//",1,F713:I713), IF(I713&lt;&gt;"","//"&amp;_xlfn.TEXTJOIN("//",1,F713:H713), IF(H713&lt;&gt;"","//"&amp;_xlfn.TEXTJOIN("//",1,F713:G713), IF(G713&lt;&gt;"","//"&amp;F713, "//"))))</f>
        <v>//Products//Poisonous and Venomous Animals//Poisonous Snake: Neurotoxin</v>
      </c>
      <c r="E713" s="0" t="str">
        <f aca="false">iMind!H713</f>
        <v>10000-10005-10100-10696</v>
      </c>
      <c r="F713" s="5" t="str">
        <f aca="false">LOOKUP(VALUE(LEFT(iMind!H713,SEARCH("-",iMind!H713,1)-1)),$A$2:$A$1125,$B$2:$B$1125)</f>
        <v>Products</v>
      </c>
      <c r="G713" s="5" t="str">
        <f aca="false">IF(MID(iMind!H713,SEARCH("-",iMind!H713,1)+1,5)&lt;&gt;"",LOOKUP(VALUE(MID(iMind!H713,SEARCH("-",iMind!H713,1)+1,5)),$A$2:$A$1125,$B$2:$B$1125),"")</f>
        <v>Poisonous and Venomous Animals</v>
      </c>
      <c r="H713" s="3" t="str">
        <f aca="false">IF(MID(iMind!H713,5*2+2+1,5)&lt;&gt;"",LOOKUP(VALUE(MID(iMind!H713,5*2+2+1,5)),$A$2:$A$1125,$B$2:$B$1125),"")</f>
        <v>Poisonous Snake: Neurotoxin</v>
      </c>
      <c r="I713" s="3" t="str">
        <f aca="false">IF(MID(iMind!H713,5*3+3+1,5)&lt;&gt;"",LOOKUP(VALUE(MID(iMind!H713,5*3+3+1,5)),$A$2:$A$1125,$B$2:$B$1125),"")</f>
        <v>Induced seizure</v>
      </c>
      <c r="J713" s="3" t="str">
        <f aca="false">IF(MID(iMind!H713,5*4+4+1,5)&lt;&gt;"",LOOKUP(VALUE(MID(iMind!H713,5*4+4+1,5)),$A$2:$A$1125,$B$2:$B$1125),"")</f>
        <v/>
      </c>
      <c r="K713" s="0" t="n">
        <f aca="false">IF(J713&lt;&gt;"",5, IF(I713&lt;&gt;"",4, IF(H713&lt;&gt;"",3, IF(G713&lt;&gt;"",2, IF(F713&lt;&gt;"",1, 0)))))</f>
        <v>4</v>
      </c>
      <c r="L713" s="0" t="n">
        <v>0</v>
      </c>
      <c r="M713" s="6" t="n">
        <f aca="false">iMind!D713</f>
        <v>1</v>
      </c>
    </row>
    <row r="714" customFormat="false" ht="12.8" hidden="false" customHeight="false" outlineLevel="0" collapsed="false">
      <c r="A714" s="4" t="n">
        <f aca="false">iMind!A714</f>
        <v>10697</v>
      </c>
      <c r="B714" s="0" t="str">
        <f aca="false">iMind!B714</f>
        <v>Malayan Krait</v>
      </c>
      <c r="C714" s="0" t="str">
        <f aca="false">iMind!R714</f>
        <v>Poisonous Snake: Neurotoxin</v>
      </c>
      <c r="D714" s="0" t="str">
        <f aca="false">IF(J714&lt;&gt;"","//"&amp;_xlfn.TEXTJOIN("//",1,F714:I714), IF(I714&lt;&gt;"","//"&amp;_xlfn.TEXTJOIN("//",1,F714:H714), IF(H714&lt;&gt;"","//"&amp;_xlfn.TEXTJOIN("//",1,F714:G714), IF(G714&lt;&gt;"","//"&amp;F714, "//"))))</f>
        <v>//Products//Poisonous and Venomous Animals//Poisonous Snake: Neurotoxin</v>
      </c>
      <c r="E714" s="0" t="str">
        <f aca="false">iMind!H714</f>
        <v>10000-10005-10100-10697</v>
      </c>
      <c r="F714" s="5" t="str">
        <f aca="false">LOOKUP(VALUE(LEFT(iMind!H714,SEARCH("-",iMind!H714,1)-1)),$A$2:$A$1125,$B$2:$B$1125)</f>
        <v>Products</v>
      </c>
      <c r="G714" s="5" t="str">
        <f aca="false">IF(MID(iMind!H714,SEARCH("-",iMind!H714,1)+1,5)&lt;&gt;"",LOOKUP(VALUE(MID(iMind!H714,SEARCH("-",iMind!H714,1)+1,5)),$A$2:$A$1125,$B$2:$B$1125),"")</f>
        <v>Poisonous and Venomous Animals</v>
      </c>
      <c r="H714" s="3" t="str">
        <f aca="false">IF(MID(iMind!H714,5*2+2+1,5)&lt;&gt;"",LOOKUP(VALUE(MID(iMind!H714,5*2+2+1,5)),$A$2:$A$1125,$B$2:$B$1125),"")</f>
        <v>Poisonous Snake: Neurotoxin</v>
      </c>
      <c r="I714" s="3" t="str">
        <f aca="false">IF(MID(iMind!H714,5*3+3+1,5)&lt;&gt;"",LOOKUP(VALUE(MID(iMind!H714,5*3+3+1,5)),$A$2:$A$1125,$B$2:$B$1125),"")</f>
        <v>Induced seizure</v>
      </c>
      <c r="J714" s="3" t="str">
        <f aca="false">IF(MID(iMind!H714,5*4+4+1,5)&lt;&gt;"",LOOKUP(VALUE(MID(iMind!H714,5*4+4+1,5)),$A$2:$A$1125,$B$2:$B$1125),"")</f>
        <v/>
      </c>
      <c r="K714" s="0" t="n">
        <f aca="false">IF(J714&lt;&gt;"",5, IF(I714&lt;&gt;"",4, IF(H714&lt;&gt;"",3, IF(G714&lt;&gt;"",2, IF(F714&lt;&gt;"",1, 0)))))</f>
        <v>4</v>
      </c>
      <c r="L714" s="0" t="n">
        <v>0</v>
      </c>
      <c r="M714" s="6" t="n">
        <f aca="false">iMind!D714</f>
        <v>1</v>
      </c>
    </row>
    <row r="715" customFormat="false" ht="12.8" hidden="false" customHeight="false" outlineLevel="0" collapsed="false">
      <c r="A715" s="4" t="n">
        <f aca="false">iMind!A715</f>
        <v>10698</v>
      </c>
      <c r="B715" s="0" t="str">
        <f aca="false">iMind!B715</f>
        <v>Banded Krait</v>
      </c>
      <c r="C715" s="0" t="str">
        <f aca="false">iMind!R715</f>
        <v>Poisonous Snake: Neurotoxin</v>
      </c>
      <c r="D715" s="0" t="str">
        <f aca="false">IF(J715&lt;&gt;"","//"&amp;_xlfn.TEXTJOIN("//",1,F715:I715), IF(I715&lt;&gt;"","//"&amp;_xlfn.TEXTJOIN("//",1,F715:H715), IF(H715&lt;&gt;"","//"&amp;_xlfn.TEXTJOIN("//",1,F715:G715), IF(G715&lt;&gt;"","//"&amp;F715, "//"))))</f>
        <v>//Products//Poisonous and Venomous Animals//Poisonous Snake: Neurotoxin</v>
      </c>
      <c r="E715" s="0" t="str">
        <f aca="false">iMind!H715</f>
        <v>10000-10005-10100-10698</v>
      </c>
      <c r="F715" s="5" t="str">
        <f aca="false">LOOKUP(VALUE(LEFT(iMind!H715,SEARCH("-",iMind!H715,1)-1)),$A$2:$A$1125,$B$2:$B$1125)</f>
        <v>Products</v>
      </c>
      <c r="G715" s="5" t="str">
        <f aca="false">IF(MID(iMind!H715,SEARCH("-",iMind!H715,1)+1,5)&lt;&gt;"",LOOKUP(VALUE(MID(iMind!H715,SEARCH("-",iMind!H715,1)+1,5)),$A$2:$A$1125,$B$2:$B$1125),"")</f>
        <v>Poisonous and Venomous Animals</v>
      </c>
      <c r="H715" s="3" t="str">
        <f aca="false">IF(MID(iMind!H715,5*2+2+1,5)&lt;&gt;"",LOOKUP(VALUE(MID(iMind!H715,5*2+2+1,5)),$A$2:$A$1125,$B$2:$B$1125),"")</f>
        <v>Poisonous Snake: Neurotoxin</v>
      </c>
      <c r="I715" s="3" t="str">
        <f aca="false">IF(MID(iMind!H715,5*3+3+1,5)&lt;&gt;"",LOOKUP(VALUE(MID(iMind!H715,5*3+3+1,5)),$A$2:$A$1125,$B$2:$B$1125),"")</f>
        <v>Induced seizure</v>
      </c>
      <c r="J715" s="3" t="str">
        <f aca="false">IF(MID(iMind!H715,5*4+4+1,5)&lt;&gt;"",LOOKUP(VALUE(MID(iMind!H715,5*4+4+1,5)),$A$2:$A$1125,$B$2:$B$1125),"")</f>
        <v/>
      </c>
      <c r="K715" s="0" t="n">
        <f aca="false">IF(J715&lt;&gt;"",5, IF(I715&lt;&gt;"",4, IF(H715&lt;&gt;"",3, IF(G715&lt;&gt;"",2, IF(F715&lt;&gt;"",1, 0)))))</f>
        <v>4</v>
      </c>
      <c r="L715" s="0" t="n">
        <v>0</v>
      </c>
      <c r="M715" s="6" t="n">
        <f aca="false">iMind!D715</f>
        <v>1</v>
      </c>
    </row>
    <row r="716" customFormat="false" ht="12.8" hidden="false" customHeight="false" outlineLevel="0" collapsed="false">
      <c r="A716" s="4" t="n">
        <f aca="false">iMind!A716</f>
        <v>10699</v>
      </c>
      <c r="B716" s="0" t="str">
        <f aca="false">iMind!B716</f>
        <v>Spitting cobra</v>
      </c>
      <c r="C716" s="0" t="str">
        <f aca="false">iMind!R716</f>
        <v>Poisonous Snake: Neurotoxin</v>
      </c>
      <c r="D716" s="0" t="str">
        <f aca="false">IF(J716&lt;&gt;"","//"&amp;_xlfn.TEXTJOIN("//",1,F716:I716), IF(I716&lt;&gt;"","//"&amp;_xlfn.TEXTJOIN("//",1,F716:H716), IF(H716&lt;&gt;"","//"&amp;_xlfn.TEXTJOIN("//",1,F716:G716), IF(G716&lt;&gt;"","//"&amp;F716, "//"))))</f>
        <v>//Products//Poisonous and Venomous Animals//Poisonous Snake: Neurotoxin</v>
      </c>
      <c r="E716" s="0" t="str">
        <f aca="false">iMind!H716</f>
        <v>10000-10005-10100-10699</v>
      </c>
      <c r="F716" s="5" t="str">
        <f aca="false">LOOKUP(VALUE(LEFT(iMind!H716,SEARCH("-",iMind!H716,1)-1)),$A$2:$A$1125,$B$2:$B$1125)</f>
        <v>Products</v>
      </c>
      <c r="G716" s="5" t="str">
        <f aca="false">IF(MID(iMind!H716,SEARCH("-",iMind!H716,1)+1,5)&lt;&gt;"",LOOKUP(VALUE(MID(iMind!H716,SEARCH("-",iMind!H716,1)+1,5)),$A$2:$A$1125,$B$2:$B$1125),"")</f>
        <v>Poisonous and Venomous Animals</v>
      </c>
      <c r="H716" s="3" t="str">
        <f aca="false">IF(MID(iMind!H716,5*2+2+1,5)&lt;&gt;"",LOOKUP(VALUE(MID(iMind!H716,5*2+2+1,5)),$A$2:$A$1125,$B$2:$B$1125),"")</f>
        <v>Poisonous Snake: Neurotoxin</v>
      </c>
      <c r="I716" s="3" t="str">
        <f aca="false">IF(MID(iMind!H716,5*3+3+1,5)&lt;&gt;"",LOOKUP(VALUE(MID(iMind!H716,5*3+3+1,5)),$A$2:$A$1125,$B$2:$B$1125),"")</f>
        <v>Induced seizure</v>
      </c>
      <c r="J716" s="3" t="str">
        <f aca="false">IF(MID(iMind!H716,5*4+4+1,5)&lt;&gt;"",LOOKUP(VALUE(MID(iMind!H716,5*4+4+1,5)),$A$2:$A$1125,$B$2:$B$1125),"")</f>
        <v/>
      </c>
      <c r="K716" s="0" t="n">
        <f aca="false">IF(J716&lt;&gt;"",5, IF(I716&lt;&gt;"",4, IF(H716&lt;&gt;"",3, IF(G716&lt;&gt;"",2, IF(F716&lt;&gt;"",1, 0)))))</f>
        <v>4</v>
      </c>
      <c r="L716" s="0" t="n">
        <v>0</v>
      </c>
      <c r="M716" s="6" t="n">
        <f aca="false">iMind!D716</f>
        <v>1</v>
      </c>
    </row>
    <row r="717" customFormat="false" ht="12.8" hidden="false" customHeight="false" outlineLevel="0" collapsed="false">
      <c r="A717" s="4" t="n">
        <f aca="false">iMind!A717</f>
        <v>10700</v>
      </c>
      <c r="B717" s="0" t="str">
        <f aca="false">iMind!B717</f>
        <v>Others</v>
      </c>
      <c r="C717" s="0" t="str">
        <f aca="false">iMind!R717</f>
        <v>Poisonous Snake: Neurotoxin</v>
      </c>
      <c r="D717" s="0" t="str">
        <f aca="false">IF(J717&lt;&gt;"","//"&amp;_xlfn.TEXTJOIN("//",1,F717:I717), IF(I717&lt;&gt;"","//"&amp;_xlfn.TEXTJOIN("//",1,F717:H717), IF(H717&lt;&gt;"","//"&amp;_xlfn.TEXTJOIN("//",1,F717:G717), IF(G717&lt;&gt;"","//"&amp;F717, "//"))))</f>
        <v>//Products//Poisonous and Venomous Animals//Poisonous Snake: Neurotoxin</v>
      </c>
      <c r="E717" s="0" t="str">
        <f aca="false">iMind!H717</f>
        <v>10000-10005-10100-10700</v>
      </c>
      <c r="F717" s="5" t="str">
        <f aca="false">LOOKUP(VALUE(LEFT(iMind!H717,SEARCH("-",iMind!H717,1)-1)),$A$2:$A$1125,$B$2:$B$1125)</f>
        <v>Products</v>
      </c>
      <c r="G717" s="5" t="str">
        <f aca="false">IF(MID(iMind!H717,SEARCH("-",iMind!H717,1)+1,5)&lt;&gt;"",LOOKUP(VALUE(MID(iMind!H717,SEARCH("-",iMind!H717,1)+1,5)),$A$2:$A$1125,$B$2:$B$1125),"")</f>
        <v>Poisonous and Venomous Animals</v>
      </c>
      <c r="H717" s="3" t="str">
        <f aca="false">IF(MID(iMind!H717,5*2+2+1,5)&lt;&gt;"",LOOKUP(VALUE(MID(iMind!H717,5*2+2+1,5)),$A$2:$A$1125,$B$2:$B$1125),"")</f>
        <v>Poisonous Snake: Neurotoxin</v>
      </c>
      <c r="I717" s="3" t="str">
        <f aca="false">IF(MID(iMind!H717,5*3+3+1,5)&lt;&gt;"",LOOKUP(VALUE(MID(iMind!H717,5*3+3+1,5)),$A$2:$A$1125,$B$2:$B$1125),"")</f>
        <v>Induced seizure</v>
      </c>
      <c r="J717" s="3" t="str">
        <f aca="false">IF(MID(iMind!H717,5*4+4+1,5)&lt;&gt;"",LOOKUP(VALUE(MID(iMind!H717,5*4+4+1,5)),$A$2:$A$1125,$B$2:$B$1125),"")</f>
        <v/>
      </c>
      <c r="K717" s="0" t="n">
        <f aca="false">IF(J717&lt;&gt;"",5, IF(I717&lt;&gt;"",4, IF(H717&lt;&gt;"",3, IF(G717&lt;&gt;"",2, IF(F717&lt;&gt;"",1, 0)))))</f>
        <v>4</v>
      </c>
      <c r="L717" s="0" t="n">
        <v>0</v>
      </c>
      <c r="M717" s="6" t="n">
        <f aca="false">iMind!D717</f>
        <v>1</v>
      </c>
    </row>
    <row r="718" customFormat="false" ht="12.8" hidden="false" customHeight="false" outlineLevel="0" collapsed="false">
      <c r="A718" s="4" t="n">
        <f aca="false">iMind!A718</f>
        <v>10701</v>
      </c>
      <c r="B718" s="0" t="str">
        <f aca="false">iMind!B718</f>
        <v>Russells Viper</v>
      </c>
      <c r="C718" s="0" t="str">
        <f aca="false">iMind!R718</f>
        <v>Poisonous Snake: Hematotoxin</v>
      </c>
      <c r="D718" s="0" t="str">
        <f aca="false">IF(J718&lt;&gt;"","//"&amp;_xlfn.TEXTJOIN("//",1,F718:I718), IF(I718&lt;&gt;"","//"&amp;_xlfn.TEXTJOIN("//",1,F718:H718), IF(H718&lt;&gt;"","//"&amp;_xlfn.TEXTJOIN("//",1,F718:G718), IF(G718&lt;&gt;"","//"&amp;F718, "//"))))</f>
        <v>//Products//Poisonous and Venomous Animals//Poisonous Snake: Hematotoxin</v>
      </c>
      <c r="E718" s="0" t="str">
        <f aca="false">iMind!H718</f>
        <v>10000-10005-10101-10701</v>
      </c>
      <c r="F718" s="5" t="str">
        <f aca="false">LOOKUP(VALUE(LEFT(iMind!H718,SEARCH("-",iMind!H718,1)-1)),$A$2:$A$1125,$B$2:$B$1125)</f>
        <v>Products</v>
      </c>
      <c r="G718" s="5" t="str">
        <f aca="false">IF(MID(iMind!H718,SEARCH("-",iMind!H718,1)+1,5)&lt;&gt;"",LOOKUP(VALUE(MID(iMind!H718,SEARCH("-",iMind!H718,1)+1,5)),$A$2:$A$1125,$B$2:$B$1125),"")</f>
        <v>Poisonous and Venomous Animals</v>
      </c>
      <c r="H718" s="3" t="str">
        <f aca="false">IF(MID(iMind!H718,5*2+2+1,5)&lt;&gt;"",LOOKUP(VALUE(MID(iMind!H718,5*2+2+1,5)),$A$2:$A$1125,$B$2:$B$1125),"")</f>
        <v>Poisonous Snake: Hematotoxin</v>
      </c>
      <c r="I718" s="3" t="str">
        <f aca="false">IF(MID(iMind!H718,5*3+3+1,5)&lt;&gt;"",LOOKUP(VALUE(MID(iMind!H718,5*3+3+1,5)),$A$2:$A$1125,$B$2:$B$1125),"")</f>
        <v>Induced seizure</v>
      </c>
      <c r="J718" s="3" t="str">
        <f aca="false">IF(MID(iMind!H718,5*4+4+1,5)&lt;&gt;"",LOOKUP(VALUE(MID(iMind!H718,5*4+4+1,5)),$A$2:$A$1125,$B$2:$B$1125),"")</f>
        <v/>
      </c>
      <c r="K718" s="0" t="n">
        <f aca="false">IF(J718&lt;&gt;"",5, IF(I718&lt;&gt;"",4, IF(H718&lt;&gt;"",3, IF(G718&lt;&gt;"",2, IF(F718&lt;&gt;"",1, 0)))))</f>
        <v>4</v>
      </c>
      <c r="L718" s="0" t="n">
        <v>0</v>
      </c>
      <c r="M718" s="6" t="n">
        <f aca="false">iMind!D718</f>
        <v>1</v>
      </c>
    </row>
    <row r="719" customFormat="false" ht="12.8" hidden="false" customHeight="false" outlineLevel="0" collapsed="false">
      <c r="A719" s="4" t="n">
        <f aca="false">iMind!A719</f>
        <v>10702</v>
      </c>
      <c r="B719" s="0" t="str">
        <f aca="false">iMind!B719</f>
        <v>Green Pit viper</v>
      </c>
      <c r="C719" s="0" t="str">
        <f aca="false">iMind!R719</f>
        <v>Poisonous Snake: Hematotoxin</v>
      </c>
      <c r="D719" s="0" t="str">
        <f aca="false">IF(J719&lt;&gt;"","//"&amp;_xlfn.TEXTJOIN("//",1,F719:I719), IF(I719&lt;&gt;"","//"&amp;_xlfn.TEXTJOIN("//",1,F719:H719), IF(H719&lt;&gt;"","//"&amp;_xlfn.TEXTJOIN("//",1,F719:G719), IF(G719&lt;&gt;"","//"&amp;F719, "//"))))</f>
        <v>//Products//Poisonous and Venomous Animals//Poisonous Snake: Hematotoxin</v>
      </c>
      <c r="E719" s="0" t="str">
        <f aca="false">iMind!H719</f>
        <v>10000-10005-10101-10702</v>
      </c>
      <c r="F719" s="5" t="str">
        <f aca="false">LOOKUP(VALUE(LEFT(iMind!H719,SEARCH("-",iMind!H719,1)-1)),$A$2:$A$1125,$B$2:$B$1125)</f>
        <v>Products</v>
      </c>
      <c r="G719" s="5" t="str">
        <f aca="false">IF(MID(iMind!H719,SEARCH("-",iMind!H719,1)+1,5)&lt;&gt;"",LOOKUP(VALUE(MID(iMind!H719,SEARCH("-",iMind!H719,1)+1,5)),$A$2:$A$1125,$B$2:$B$1125),"")</f>
        <v>Poisonous and Venomous Animals</v>
      </c>
      <c r="H719" s="3" t="str">
        <f aca="false">IF(MID(iMind!H719,5*2+2+1,5)&lt;&gt;"",LOOKUP(VALUE(MID(iMind!H719,5*2+2+1,5)),$A$2:$A$1125,$B$2:$B$1125),"")</f>
        <v>Poisonous Snake: Hematotoxin</v>
      </c>
      <c r="I719" s="3" t="str">
        <f aca="false">IF(MID(iMind!H719,5*3+3+1,5)&lt;&gt;"",LOOKUP(VALUE(MID(iMind!H719,5*3+3+1,5)),$A$2:$A$1125,$B$2:$B$1125),"")</f>
        <v>Induced seizure</v>
      </c>
      <c r="J719" s="3" t="str">
        <f aca="false">IF(MID(iMind!H719,5*4+4+1,5)&lt;&gt;"",LOOKUP(VALUE(MID(iMind!H719,5*4+4+1,5)),$A$2:$A$1125,$B$2:$B$1125),"")</f>
        <v/>
      </c>
      <c r="K719" s="0" t="n">
        <f aca="false">IF(J719&lt;&gt;"",5, IF(I719&lt;&gt;"",4, IF(H719&lt;&gt;"",3, IF(G719&lt;&gt;"",2, IF(F719&lt;&gt;"",1, 0)))))</f>
        <v>4</v>
      </c>
      <c r="L719" s="0" t="n">
        <v>0</v>
      </c>
      <c r="M719" s="6" t="n">
        <f aca="false">iMind!D719</f>
        <v>1</v>
      </c>
    </row>
    <row r="720" customFormat="false" ht="12.8" hidden="false" customHeight="false" outlineLevel="0" collapsed="false">
      <c r="A720" s="4" t="n">
        <f aca="false">iMind!A720</f>
        <v>10703</v>
      </c>
      <c r="B720" s="0" t="str">
        <f aca="false">iMind!B720</f>
        <v>Malayan Pit Viper</v>
      </c>
      <c r="C720" s="0" t="str">
        <f aca="false">iMind!R720</f>
        <v>Poisonous Snake: Hematotoxin</v>
      </c>
      <c r="D720" s="0" t="str">
        <f aca="false">IF(J720&lt;&gt;"","//"&amp;_xlfn.TEXTJOIN("//",1,F720:I720), IF(I720&lt;&gt;"","//"&amp;_xlfn.TEXTJOIN("//",1,F720:H720), IF(H720&lt;&gt;"","//"&amp;_xlfn.TEXTJOIN("//",1,F720:G720), IF(G720&lt;&gt;"","//"&amp;F720, "//"))))</f>
        <v>//Products//Poisonous and Venomous Animals//Poisonous Snake: Hematotoxin</v>
      </c>
      <c r="E720" s="0" t="str">
        <f aca="false">iMind!H720</f>
        <v>10000-10005-10101-10703</v>
      </c>
      <c r="F720" s="5" t="str">
        <f aca="false">LOOKUP(VALUE(LEFT(iMind!H720,SEARCH("-",iMind!H720,1)-1)),$A$2:$A$1125,$B$2:$B$1125)</f>
        <v>Products</v>
      </c>
      <c r="G720" s="5" t="str">
        <f aca="false">IF(MID(iMind!H720,SEARCH("-",iMind!H720,1)+1,5)&lt;&gt;"",LOOKUP(VALUE(MID(iMind!H720,SEARCH("-",iMind!H720,1)+1,5)),$A$2:$A$1125,$B$2:$B$1125),"")</f>
        <v>Poisonous and Venomous Animals</v>
      </c>
      <c r="H720" s="3" t="str">
        <f aca="false">IF(MID(iMind!H720,5*2+2+1,5)&lt;&gt;"",LOOKUP(VALUE(MID(iMind!H720,5*2+2+1,5)),$A$2:$A$1125,$B$2:$B$1125),"")</f>
        <v>Poisonous Snake: Hematotoxin</v>
      </c>
      <c r="I720" s="3" t="str">
        <f aca="false">IF(MID(iMind!H720,5*3+3+1,5)&lt;&gt;"",LOOKUP(VALUE(MID(iMind!H720,5*3+3+1,5)),$A$2:$A$1125,$B$2:$B$1125),"")</f>
        <v>Malayan Pit Viper</v>
      </c>
      <c r="J720" s="3" t="str">
        <f aca="false">IF(MID(iMind!H720,5*4+4+1,5)&lt;&gt;"",LOOKUP(VALUE(MID(iMind!H720,5*4+4+1,5)),$A$2:$A$1125,$B$2:$B$1125),"")</f>
        <v/>
      </c>
      <c r="K720" s="0" t="n">
        <f aca="false">IF(J720&lt;&gt;"",5, IF(I720&lt;&gt;"",4, IF(H720&lt;&gt;"",3, IF(G720&lt;&gt;"",2, IF(F720&lt;&gt;"",1, 0)))))</f>
        <v>4</v>
      </c>
      <c r="L720" s="0" t="n">
        <v>0</v>
      </c>
      <c r="M720" s="6" t="n">
        <f aca="false">iMind!D720</f>
        <v>1</v>
      </c>
    </row>
    <row r="721" customFormat="false" ht="12.8" hidden="false" customHeight="false" outlineLevel="0" collapsed="false">
      <c r="A721" s="4" t="n">
        <f aca="false">iMind!A721</f>
        <v>10704</v>
      </c>
      <c r="B721" s="0" t="str">
        <f aca="false">iMind!B721</f>
        <v>Unknown</v>
      </c>
      <c r="C721" s="0" t="str">
        <f aca="false">iMind!R721</f>
        <v>Poisonous Snake: Hematotoxin</v>
      </c>
      <c r="D721" s="0" t="str">
        <f aca="false">IF(J721&lt;&gt;"","//"&amp;_xlfn.TEXTJOIN("//",1,F721:I721), IF(I721&lt;&gt;"","//"&amp;_xlfn.TEXTJOIN("//",1,F721:H721), IF(H721&lt;&gt;"","//"&amp;_xlfn.TEXTJOIN("//",1,F721:G721), IF(G721&lt;&gt;"","//"&amp;F721, "//"))))</f>
        <v>//Products//Poisonous and Venomous Animals//Poisonous Snake: Hematotoxin</v>
      </c>
      <c r="E721" s="0" t="str">
        <f aca="false">iMind!H721</f>
        <v>10000-10005-10101-10704</v>
      </c>
      <c r="F721" s="5" t="str">
        <f aca="false">LOOKUP(VALUE(LEFT(iMind!H721,SEARCH("-",iMind!H721,1)-1)),$A$2:$A$1125,$B$2:$B$1125)</f>
        <v>Products</v>
      </c>
      <c r="G721" s="5" t="str">
        <f aca="false">IF(MID(iMind!H721,SEARCH("-",iMind!H721,1)+1,5)&lt;&gt;"",LOOKUP(VALUE(MID(iMind!H721,SEARCH("-",iMind!H721,1)+1,5)),$A$2:$A$1125,$B$2:$B$1125),"")</f>
        <v>Poisonous and Venomous Animals</v>
      </c>
      <c r="H721" s="3" t="str">
        <f aca="false">IF(MID(iMind!H721,5*2+2+1,5)&lt;&gt;"",LOOKUP(VALUE(MID(iMind!H721,5*2+2+1,5)),$A$2:$A$1125,$B$2:$B$1125),"")</f>
        <v>Poisonous Snake: Hematotoxin</v>
      </c>
      <c r="I721" s="3" t="str">
        <f aca="false">IF(MID(iMind!H721,5*3+3+1,5)&lt;&gt;"",LOOKUP(VALUE(MID(iMind!H721,5*3+3+1,5)),$A$2:$A$1125,$B$2:$B$1125),"")</f>
        <v>Unknown</v>
      </c>
      <c r="J721" s="3" t="str">
        <f aca="false">IF(MID(iMind!H721,5*4+4+1,5)&lt;&gt;"",LOOKUP(VALUE(MID(iMind!H721,5*4+4+1,5)),$A$2:$A$1125,$B$2:$B$1125),"")</f>
        <v/>
      </c>
      <c r="K721" s="0" t="n">
        <f aca="false">IF(J721&lt;&gt;"",5, IF(I721&lt;&gt;"",4, IF(H721&lt;&gt;"",3, IF(G721&lt;&gt;"",2, IF(F721&lt;&gt;"",1, 0)))))</f>
        <v>4</v>
      </c>
      <c r="L721" s="0" t="n">
        <v>0</v>
      </c>
      <c r="M721" s="6" t="n">
        <f aca="false">iMind!D721</f>
        <v>1</v>
      </c>
    </row>
    <row r="722" customFormat="false" ht="12.8" hidden="false" customHeight="false" outlineLevel="0" collapsed="false">
      <c r="A722" s="4" t="n">
        <f aca="false">iMind!A722</f>
        <v>10705</v>
      </c>
      <c r="B722" s="0" t="str">
        <f aca="false">iMind!B722</f>
        <v>Sea snake</v>
      </c>
      <c r="C722" s="0" t="str">
        <f aca="false">iMind!R722</f>
        <v>Poisonous Snake: Myotoxin</v>
      </c>
      <c r="D722" s="0" t="str">
        <f aca="false">IF(J722&lt;&gt;"","//"&amp;_xlfn.TEXTJOIN("//",1,F722:I722), IF(I722&lt;&gt;"","//"&amp;_xlfn.TEXTJOIN("//",1,F722:H722), IF(H722&lt;&gt;"","//"&amp;_xlfn.TEXTJOIN("//",1,F722:G722), IF(G722&lt;&gt;"","//"&amp;F722, "//"))))</f>
        <v>//Products//Poisonous and Venomous Animals//Poisonous Snake: Myotoxin</v>
      </c>
      <c r="E722" s="0" t="str">
        <f aca="false">iMind!H722</f>
        <v>10000-10005-10102-10705</v>
      </c>
      <c r="F722" s="5" t="str">
        <f aca="false">LOOKUP(VALUE(LEFT(iMind!H722,SEARCH("-",iMind!H722,1)-1)),$A$2:$A$1125,$B$2:$B$1125)</f>
        <v>Products</v>
      </c>
      <c r="G722" s="5" t="str">
        <f aca="false">IF(MID(iMind!H722,SEARCH("-",iMind!H722,1)+1,5)&lt;&gt;"",LOOKUP(VALUE(MID(iMind!H722,SEARCH("-",iMind!H722,1)+1,5)),$A$2:$A$1125,$B$2:$B$1125),"")</f>
        <v>Poisonous and Venomous Animals</v>
      </c>
      <c r="H722" s="3" t="str">
        <f aca="false">IF(MID(iMind!H722,5*2+2+1,5)&lt;&gt;"",LOOKUP(VALUE(MID(iMind!H722,5*2+2+1,5)),$A$2:$A$1125,$B$2:$B$1125),"")</f>
        <v>Poisonous Snake: Myotoxin</v>
      </c>
      <c r="I722" s="3" t="str">
        <f aca="false">IF(MID(iMind!H722,5*3+3+1,5)&lt;&gt;"",LOOKUP(VALUE(MID(iMind!H722,5*3+3+1,5)),$A$2:$A$1125,$B$2:$B$1125),"")</f>
        <v>Sea snake</v>
      </c>
      <c r="J722" s="3" t="str">
        <f aca="false">IF(MID(iMind!H722,5*4+4+1,5)&lt;&gt;"",LOOKUP(VALUE(MID(iMind!H722,5*4+4+1,5)),$A$2:$A$1125,$B$2:$B$1125),"")</f>
        <v/>
      </c>
      <c r="K722" s="0" t="n">
        <f aca="false">IF(J722&lt;&gt;"",5, IF(I722&lt;&gt;"",4, IF(H722&lt;&gt;"",3, IF(G722&lt;&gt;"",2, IF(F722&lt;&gt;"",1, 0)))))</f>
        <v>4</v>
      </c>
      <c r="L722" s="0" t="n">
        <v>0</v>
      </c>
      <c r="M722" s="6" t="n">
        <f aca="false">iMind!D722</f>
        <v>1</v>
      </c>
    </row>
    <row r="723" customFormat="false" ht="12.8" hidden="false" customHeight="false" outlineLevel="0" collapsed="false">
      <c r="A723" s="4" t="n">
        <f aca="false">iMind!A723</f>
        <v>10706</v>
      </c>
      <c r="B723" s="0" t="str">
        <f aca="false">iMind!B723</f>
        <v>Poisonous Snake: Unknown</v>
      </c>
      <c r="C723" s="0" t="str">
        <f aca="false">iMind!R723</f>
        <v>Poisonous Snake: Unknown</v>
      </c>
      <c r="D723" s="0" t="str">
        <f aca="false">IF(J723&lt;&gt;"","//"&amp;_xlfn.TEXTJOIN("//",1,F723:I723), IF(I723&lt;&gt;"","//"&amp;_xlfn.TEXTJOIN("//",1,F723:H723), IF(H723&lt;&gt;"","//"&amp;_xlfn.TEXTJOIN("//",1,F723:G723), IF(G723&lt;&gt;"","//"&amp;F723, "//"))))</f>
        <v>//Products//Poisonous and Venomous Animals//Poisonous Snake: Unknown</v>
      </c>
      <c r="E723" s="0" t="str">
        <f aca="false">iMind!H723</f>
        <v>10000-10005-10103-10706</v>
      </c>
      <c r="F723" s="5" t="str">
        <f aca="false">LOOKUP(VALUE(LEFT(iMind!H723,SEARCH("-",iMind!H723,1)-1)),$A$2:$A$1125,$B$2:$B$1125)</f>
        <v>Products</v>
      </c>
      <c r="G723" s="5" t="str">
        <f aca="false">IF(MID(iMind!H723,SEARCH("-",iMind!H723,1)+1,5)&lt;&gt;"",LOOKUP(VALUE(MID(iMind!H723,SEARCH("-",iMind!H723,1)+1,5)),$A$2:$A$1125,$B$2:$B$1125),"")</f>
        <v>Poisonous and Venomous Animals</v>
      </c>
      <c r="H723" s="3" t="str">
        <f aca="false">IF(MID(iMind!H723,5*2+2+1,5)&lt;&gt;"",LOOKUP(VALUE(MID(iMind!H723,5*2+2+1,5)),$A$2:$A$1125,$B$2:$B$1125),"")</f>
        <v>Poisonous Snake: Unknown</v>
      </c>
      <c r="I723" s="3" t="str">
        <f aca="false">IF(MID(iMind!H723,5*3+3+1,5)&lt;&gt;"",LOOKUP(VALUE(MID(iMind!H723,5*3+3+1,5)),$A$2:$A$1125,$B$2:$B$1125),"")</f>
        <v>Poisonous Snake: Unknown</v>
      </c>
      <c r="J723" s="3" t="str">
        <f aca="false">IF(MID(iMind!H723,5*4+4+1,5)&lt;&gt;"",LOOKUP(VALUE(MID(iMind!H723,5*4+4+1,5)),$A$2:$A$1125,$B$2:$B$1125),"")</f>
        <v/>
      </c>
      <c r="K723" s="0" t="n">
        <f aca="false">IF(J723&lt;&gt;"",5, IF(I723&lt;&gt;"",4, IF(H723&lt;&gt;"",3, IF(G723&lt;&gt;"",2, IF(F723&lt;&gt;"",1, 0)))))</f>
        <v>4</v>
      </c>
      <c r="L723" s="0" t="n">
        <v>0</v>
      </c>
      <c r="M723" s="6" t="n">
        <f aca="false">iMind!D723</f>
        <v>1</v>
      </c>
    </row>
    <row r="724" customFormat="false" ht="12.8" hidden="false" customHeight="false" outlineLevel="0" collapsed="false">
      <c r="A724" s="4" t="n">
        <f aca="false">iMind!A724</f>
        <v>10707</v>
      </c>
      <c r="B724" s="0" t="str">
        <f aca="false">iMind!B724</f>
        <v>Wasp</v>
      </c>
      <c r="C724" s="0" t="str">
        <f aca="false">iMind!R724</f>
        <v>Poisonous Insect: Hymenoptera</v>
      </c>
      <c r="D724" s="0" t="str">
        <f aca="false">IF(J724&lt;&gt;"","//"&amp;_xlfn.TEXTJOIN("//",1,F724:I724), IF(I724&lt;&gt;"","//"&amp;_xlfn.TEXTJOIN("//",1,F724:H724), IF(H724&lt;&gt;"","//"&amp;_xlfn.TEXTJOIN("//",1,F724:G724), IF(G724&lt;&gt;"","//"&amp;F724, "//"))))</f>
        <v>//Products//Poisonous and Venomous Animals//Poisonous Insect: Hymenoptera</v>
      </c>
      <c r="E724" s="0" t="str">
        <f aca="false">iMind!H724</f>
        <v>10000-10005-10104-10707</v>
      </c>
      <c r="F724" s="5" t="str">
        <f aca="false">LOOKUP(VALUE(LEFT(iMind!H724,SEARCH("-",iMind!H724,1)-1)),$A$2:$A$1125,$B$2:$B$1125)</f>
        <v>Products</v>
      </c>
      <c r="G724" s="5" t="str">
        <f aca="false">IF(MID(iMind!H724,SEARCH("-",iMind!H724,1)+1,5)&lt;&gt;"",LOOKUP(VALUE(MID(iMind!H724,SEARCH("-",iMind!H724,1)+1,5)),$A$2:$A$1125,$B$2:$B$1125),"")</f>
        <v>Poisonous and Venomous Animals</v>
      </c>
      <c r="H724" s="3" t="str">
        <f aca="false">IF(MID(iMind!H724,5*2+2+1,5)&lt;&gt;"",LOOKUP(VALUE(MID(iMind!H724,5*2+2+1,5)),$A$2:$A$1125,$B$2:$B$1125),"")</f>
        <v>Poisonous Insect: Hymenoptera</v>
      </c>
      <c r="I724" s="3" t="str">
        <f aca="false">IF(MID(iMind!H724,5*3+3+1,5)&lt;&gt;"",LOOKUP(VALUE(MID(iMind!H724,5*3+3+1,5)),$A$2:$A$1125,$B$2:$B$1125),"")</f>
        <v>Wasp</v>
      </c>
      <c r="J724" s="3" t="str">
        <f aca="false">IF(MID(iMind!H724,5*4+4+1,5)&lt;&gt;"",LOOKUP(VALUE(MID(iMind!H724,5*4+4+1,5)),$A$2:$A$1125,$B$2:$B$1125),"")</f>
        <v/>
      </c>
      <c r="K724" s="0" t="n">
        <f aca="false">IF(J724&lt;&gt;"",5, IF(I724&lt;&gt;"",4, IF(H724&lt;&gt;"",3, IF(G724&lt;&gt;"",2, IF(F724&lt;&gt;"",1, 0)))))</f>
        <v>4</v>
      </c>
      <c r="L724" s="0" t="n">
        <v>0</v>
      </c>
      <c r="M724" s="6" t="n">
        <f aca="false">iMind!D724</f>
        <v>1</v>
      </c>
    </row>
    <row r="725" customFormat="false" ht="12.8" hidden="false" customHeight="false" outlineLevel="0" collapsed="false">
      <c r="A725" s="4" t="n">
        <f aca="false">iMind!A725</f>
        <v>10708</v>
      </c>
      <c r="B725" s="0" t="str">
        <f aca="false">iMind!B725</f>
        <v>Hornet</v>
      </c>
      <c r="C725" s="0" t="str">
        <f aca="false">iMind!R725</f>
        <v>Poisonous Insect: Hymenoptera</v>
      </c>
      <c r="D725" s="0" t="str">
        <f aca="false">IF(J725&lt;&gt;"","//"&amp;_xlfn.TEXTJOIN("//",1,F725:I725), IF(I725&lt;&gt;"","//"&amp;_xlfn.TEXTJOIN("//",1,F725:H725), IF(H725&lt;&gt;"","//"&amp;_xlfn.TEXTJOIN("//",1,F725:G725), IF(G725&lt;&gt;"","//"&amp;F725, "//"))))</f>
        <v>//Products//Poisonous and Venomous Animals//Poisonous Insect: Hymenoptera</v>
      </c>
      <c r="E725" s="0" t="str">
        <f aca="false">iMind!H725</f>
        <v>10000-10005-10104-10708</v>
      </c>
      <c r="F725" s="5" t="str">
        <f aca="false">LOOKUP(VALUE(LEFT(iMind!H725,SEARCH("-",iMind!H725,1)-1)),$A$2:$A$1125,$B$2:$B$1125)</f>
        <v>Products</v>
      </c>
      <c r="G725" s="5" t="str">
        <f aca="false">IF(MID(iMind!H725,SEARCH("-",iMind!H725,1)+1,5)&lt;&gt;"",LOOKUP(VALUE(MID(iMind!H725,SEARCH("-",iMind!H725,1)+1,5)),$A$2:$A$1125,$B$2:$B$1125),"")</f>
        <v>Poisonous and Venomous Animals</v>
      </c>
      <c r="H725" s="3" t="str">
        <f aca="false">IF(MID(iMind!H725,5*2+2+1,5)&lt;&gt;"",LOOKUP(VALUE(MID(iMind!H725,5*2+2+1,5)),$A$2:$A$1125,$B$2:$B$1125),"")</f>
        <v>Poisonous Insect: Hymenoptera</v>
      </c>
      <c r="I725" s="3" t="str">
        <f aca="false">IF(MID(iMind!H725,5*3+3+1,5)&lt;&gt;"",LOOKUP(VALUE(MID(iMind!H725,5*3+3+1,5)),$A$2:$A$1125,$B$2:$B$1125),"")</f>
        <v>Hornet</v>
      </c>
      <c r="J725" s="3" t="str">
        <f aca="false">IF(MID(iMind!H725,5*4+4+1,5)&lt;&gt;"",LOOKUP(VALUE(MID(iMind!H725,5*4+4+1,5)),$A$2:$A$1125,$B$2:$B$1125),"")</f>
        <v/>
      </c>
      <c r="K725" s="0" t="n">
        <f aca="false">IF(J725&lt;&gt;"",5, IF(I725&lt;&gt;"",4, IF(H725&lt;&gt;"",3, IF(G725&lt;&gt;"",2, IF(F725&lt;&gt;"",1, 0)))))</f>
        <v>4</v>
      </c>
      <c r="L725" s="0" t="n">
        <v>0</v>
      </c>
      <c r="M725" s="6" t="n">
        <f aca="false">iMind!D725</f>
        <v>1</v>
      </c>
    </row>
    <row r="726" customFormat="false" ht="12.8" hidden="false" customHeight="false" outlineLevel="0" collapsed="false">
      <c r="A726" s="4" t="n">
        <f aca="false">iMind!A726</f>
        <v>10709</v>
      </c>
      <c r="B726" s="0" t="str">
        <f aca="false">iMind!B726</f>
        <v>Honey Bee</v>
      </c>
      <c r="C726" s="0" t="str">
        <f aca="false">iMind!R726</f>
        <v>Poisonous Insect: Hymenoptera</v>
      </c>
      <c r="D726" s="0" t="str">
        <f aca="false">IF(J726&lt;&gt;"","//"&amp;_xlfn.TEXTJOIN("//",1,F726:I726), IF(I726&lt;&gt;"","//"&amp;_xlfn.TEXTJOIN("//",1,F726:H726), IF(H726&lt;&gt;"","//"&amp;_xlfn.TEXTJOIN("//",1,F726:G726), IF(G726&lt;&gt;"","//"&amp;F726, "//"))))</f>
        <v>//Products//Poisonous and Venomous Animals//Poisonous Insect: Hymenoptera</v>
      </c>
      <c r="E726" s="0" t="str">
        <f aca="false">iMind!H726</f>
        <v>10000-10005-10104-10709</v>
      </c>
      <c r="F726" s="5" t="str">
        <f aca="false">LOOKUP(VALUE(LEFT(iMind!H726,SEARCH("-",iMind!H726,1)-1)),$A$2:$A$1125,$B$2:$B$1125)</f>
        <v>Products</v>
      </c>
      <c r="G726" s="5" t="str">
        <f aca="false">IF(MID(iMind!H726,SEARCH("-",iMind!H726,1)+1,5)&lt;&gt;"",LOOKUP(VALUE(MID(iMind!H726,SEARCH("-",iMind!H726,1)+1,5)),$A$2:$A$1125,$B$2:$B$1125),"")</f>
        <v>Poisonous and Venomous Animals</v>
      </c>
      <c r="H726" s="3" t="str">
        <f aca="false">IF(MID(iMind!H726,5*2+2+1,5)&lt;&gt;"",LOOKUP(VALUE(MID(iMind!H726,5*2+2+1,5)),$A$2:$A$1125,$B$2:$B$1125),"")</f>
        <v>Poisonous Insect: Hymenoptera</v>
      </c>
      <c r="I726" s="3" t="str">
        <f aca="false">IF(MID(iMind!H726,5*3+3+1,5)&lt;&gt;"",LOOKUP(VALUE(MID(iMind!H726,5*3+3+1,5)),$A$2:$A$1125,$B$2:$B$1125),"")</f>
        <v>Honey Bee</v>
      </c>
      <c r="J726" s="3" t="str">
        <f aca="false">IF(MID(iMind!H726,5*4+4+1,5)&lt;&gt;"",LOOKUP(VALUE(MID(iMind!H726,5*4+4+1,5)),$A$2:$A$1125,$B$2:$B$1125),"")</f>
        <v/>
      </c>
      <c r="K726" s="0" t="n">
        <f aca="false">IF(J726&lt;&gt;"",5, IF(I726&lt;&gt;"",4, IF(H726&lt;&gt;"",3, IF(G726&lt;&gt;"",2, IF(F726&lt;&gt;"",1, 0)))))</f>
        <v>4</v>
      </c>
      <c r="L726" s="0" t="n">
        <v>0</v>
      </c>
      <c r="M726" s="6" t="n">
        <f aca="false">iMind!D726</f>
        <v>1</v>
      </c>
    </row>
    <row r="727" customFormat="false" ht="12.8" hidden="false" customHeight="false" outlineLevel="0" collapsed="false">
      <c r="A727" s="4" t="n">
        <f aca="false">iMind!A727</f>
        <v>10710</v>
      </c>
      <c r="B727" s="0" t="str">
        <f aca="false">iMind!B727</f>
        <v>Centipedes</v>
      </c>
      <c r="C727" s="0" t="str">
        <f aca="false">iMind!R727</f>
        <v>Poisonous Insect: Others</v>
      </c>
      <c r="D727" s="0" t="str">
        <f aca="false">IF(J727&lt;&gt;"","//"&amp;_xlfn.TEXTJOIN("//",1,F727:I727), IF(I727&lt;&gt;"","//"&amp;_xlfn.TEXTJOIN("//",1,F727:H727), IF(H727&lt;&gt;"","//"&amp;_xlfn.TEXTJOIN("//",1,F727:G727), IF(G727&lt;&gt;"","//"&amp;F727, "//"))))</f>
        <v>//Products//Poisonous and Venomous Animals//Poisonous Insect: Others</v>
      </c>
      <c r="E727" s="0" t="str">
        <f aca="false">iMind!H727</f>
        <v>10000-10005-10105-10710</v>
      </c>
      <c r="F727" s="5" t="str">
        <f aca="false">LOOKUP(VALUE(LEFT(iMind!H727,SEARCH("-",iMind!H727,1)-1)),$A$2:$A$1125,$B$2:$B$1125)</f>
        <v>Products</v>
      </c>
      <c r="G727" s="5" t="str">
        <f aca="false">IF(MID(iMind!H727,SEARCH("-",iMind!H727,1)+1,5)&lt;&gt;"",LOOKUP(VALUE(MID(iMind!H727,SEARCH("-",iMind!H727,1)+1,5)),$A$2:$A$1125,$B$2:$B$1125),"")</f>
        <v>Poisonous and Venomous Animals</v>
      </c>
      <c r="H727" s="3" t="str">
        <f aca="false">IF(MID(iMind!H727,5*2+2+1,5)&lt;&gt;"",LOOKUP(VALUE(MID(iMind!H727,5*2+2+1,5)),$A$2:$A$1125,$B$2:$B$1125),"")</f>
        <v>Poisonous Insect: Others</v>
      </c>
      <c r="I727" s="3" t="str">
        <f aca="false">IF(MID(iMind!H727,5*3+3+1,5)&lt;&gt;"",LOOKUP(VALUE(MID(iMind!H727,5*3+3+1,5)),$A$2:$A$1125,$B$2:$B$1125),"")</f>
        <v>Centipedes</v>
      </c>
      <c r="J727" s="3" t="str">
        <f aca="false">IF(MID(iMind!H727,5*4+4+1,5)&lt;&gt;"",LOOKUP(VALUE(MID(iMind!H727,5*4+4+1,5)),$A$2:$A$1125,$B$2:$B$1125),"")</f>
        <v/>
      </c>
      <c r="K727" s="0" t="n">
        <f aca="false">IF(J727&lt;&gt;"",5, IF(I727&lt;&gt;"",4, IF(H727&lt;&gt;"",3, IF(G727&lt;&gt;"",2, IF(F727&lt;&gt;"",1, 0)))))</f>
        <v>4</v>
      </c>
      <c r="L727" s="0" t="n">
        <v>0</v>
      </c>
      <c r="M727" s="6" t="n">
        <f aca="false">iMind!D727</f>
        <v>1</v>
      </c>
    </row>
    <row r="728" customFormat="false" ht="12.8" hidden="false" customHeight="false" outlineLevel="0" collapsed="false">
      <c r="A728" s="4" t="n">
        <f aca="false">iMind!A728</f>
        <v>10711</v>
      </c>
      <c r="B728" s="0" t="str">
        <f aca="false">iMind!B728</f>
        <v>Scorpion</v>
      </c>
      <c r="C728" s="0" t="str">
        <f aca="false">iMind!R728</f>
        <v>Poisonous Insect: Others</v>
      </c>
      <c r="D728" s="0" t="str">
        <f aca="false">IF(J728&lt;&gt;"","//"&amp;_xlfn.TEXTJOIN("//",1,F728:I728), IF(I728&lt;&gt;"","//"&amp;_xlfn.TEXTJOIN("//",1,F728:H728), IF(H728&lt;&gt;"","//"&amp;_xlfn.TEXTJOIN("//",1,F728:G728), IF(G728&lt;&gt;"","//"&amp;F728, "//"))))</f>
        <v>//Products//Poisonous and Venomous Animals//Poisonous Insect: Others</v>
      </c>
      <c r="E728" s="0" t="str">
        <f aca="false">iMind!H728</f>
        <v>10000-10005-10105-10711</v>
      </c>
      <c r="F728" s="5" t="str">
        <f aca="false">LOOKUP(VALUE(LEFT(iMind!H728,SEARCH("-",iMind!H728,1)-1)),$A$2:$A$1125,$B$2:$B$1125)</f>
        <v>Products</v>
      </c>
      <c r="G728" s="5" t="str">
        <f aca="false">IF(MID(iMind!H728,SEARCH("-",iMind!H728,1)+1,5)&lt;&gt;"",LOOKUP(VALUE(MID(iMind!H728,SEARCH("-",iMind!H728,1)+1,5)),$A$2:$A$1125,$B$2:$B$1125),"")</f>
        <v>Poisonous and Venomous Animals</v>
      </c>
      <c r="H728" s="3" t="str">
        <f aca="false">IF(MID(iMind!H728,5*2+2+1,5)&lt;&gt;"",LOOKUP(VALUE(MID(iMind!H728,5*2+2+1,5)),$A$2:$A$1125,$B$2:$B$1125),"")</f>
        <v>Poisonous Insect: Others</v>
      </c>
      <c r="I728" s="3" t="str">
        <f aca="false">IF(MID(iMind!H728,5*3+3+1,5)&lt;&gt;"",LOOKUP(VALUE(MID(iMind!H728,5*3+3+1,5)),$A$2:$A$1125,$B$2:$B$1125),"")</f>
        <v>Scorpion</v>
      </c>
      <c r="J728" s="3" t="str">
        <f aca="false">IF(MID(iMind!H728,5*4+4+1,5)&lt;&gt;"",LOOKUP(VALUE(MID(iMind!H728,5*4+4+1,5)),$A$2:$A$1125,$B$2:$B$1125),"")</f>
        <v/>
      </c>
      <c r="K728" s="0" t="n">
        <f aca="false">IF(J728&lt;&gt;"",5, IF(I728&lt;&gt;"",4, IF(H728&lt;&gt;"",3, IF(G728&lt;&gt;"",2, IF(F728&lt;&gt;"",1, 0)))))</f>
        <v>4</v>
      </c>
      <c r="L728" s="0" t="n">
        <v>0</v>
      </c>
      <c r="M728" s="6" t="n">
        <f aca="false">iMind!D728</f>
        <v>1</v>
      </c>
    </row>
    <row r="729" customFormat="false" ht="12.8" hidden="false" customHeight="false" outlineLevel="0" collapsed="false">
      <c r="A729" s="4" t="n">
        <f aca="false">iMind!A729</f>
        <v>10712</v>
      </c>
      <c r="B729" s="0" t="str">
        <f aca="false">iMind!B729</f>
        <v>Spider</v>
      </c>
      <c r="C729" s="0" t="str">
        <f aca="false">iMind!R729</f>
        <v>Poisonous Insect: Others</v>
      </c>
      <c r="D729" s="0" t="str">
        <f aca="false">IF(J729&lt;&gt;"","//"&amp;_xlfn.TEXTJOIN("//",1,F729:I729), IF(I729&lt;&gt;"","//"&amp;_xlfn.TEXTJOIN("//",1,F729:H729), IF(H729&lt;&gt;"","//"&amp;_xlfn.TEXTJOIN("//",1,F729:G729), IF(G729&lt;&gt;"","//"&amp;F729, "//"))))</f>
        <v>//Products//Poisonous and Venomous Animals//Poisonous Insect: Others</v>
      </c>
      <c r="E729" s="0" t="str">
        <f aca="false">iMind!H729</f>
        <v>10000-10005-10105-10712</v>
      </c>
      <c r="F729" s="5" t="str">
        <f aca="false">LOOKUP(VALUE(LEFT(iMind!H729,SEARCH("-",iMind!H729,1)-1)),$A$2:$A$1125,$B$2:$B$1125)</f>
        <v>Products</v>
      </c>
      <c r="G729" s="5" t="str">
        <f aca="false">IF(MID(iMind!H729,SEARCH("-",iMind!H729,1)+1,5)&lt;&gt;"",LOOKUP(VALUE(MID(iMind!H729,SEARCH("-",iMind!H729,1)+1,5)),$A$2:$A$1125,$B$2:$B$1125),"")</f>
        <v>Poisonous and Venomous Animals</v>
      </c>
      <c r="H729" s="3" t="str">
        <f aca="false">IF(MID(iMind!H729,5*2+2+1,5)&lt;&gt;"",LOOKUP(VALUE(MID(iMind!H729,5*2+2+1,5)),$A$2:$A$1125,$B$2:$B$1125),"")</f>
        <v>Poisonous Insect: Others</v>
      </c>
      <c r="I729" s="3" t="str">
        <f aca="false">IF(MID(iMind!H729,5*3+3+1,5)&lt;&gt;"",LOOKUP(VALUE(MID(iMind!H729,5*3+3+1,5)),$A$2:$A$1125,$B$2:$B$1125),"")</f>
        <v>Spider</v>
      </c>
      <c r="J729" s="3" t="str">
        <f aca="false">IF(MID(iMind!H729,5*4+4+1,5)&lt;&gt;"",LOOKUP(VALUE(MID(iMind!H729,5*4+4+1,5)),$A$2:$A$1125,$B$2:$B$1125),"")</f>
        <v/>
      </c>
      <c r="K729" s="0" t="n">
        <f aca="false">IF(J729&lt;&gt;"",5, IF(I729&lt;&gt;"",4, IF(H729&lt;&gt;"",3, IF(G729&lt;&gt;"",2, IF(F729&lt;&gt;"",1, 0)))))</f>
        <v>4</v>
      </c>
      <c r="L729" s="0" t="n">
        <v>0</v>
      </c>
      <c r="M729" s="6" t="n">
        <f aca="false">iMind!D729</f>
        <v>1</v>
      </c>
    </row>
    <row r="730" customFormat="false" ht="12.8" hidden="false" customHeight="false" outlineLevel="0" collapsed="false">
      <c r="A730" s="4" t="n">
        <f aca="false">iMind!A730</f>
        <v>10713</v>
      </c>
      <c r="B730" s="0" t="str">
        <f aca="false">iMind!B730</f>
        <v>Others</v>
      </c>
      <c r="C730" s="0" t="str">
        <f aca="false">iMind!R730</f>
        <v>Poisonous Insect: Others</v>
      </c>
      <c r="D730" s="0" t="str">
        <f aca="false">IF(J730&lt;&gt;"","//"&amp;_xlfn.TEXTJOIN("//",1,F730:I730), IF(I730&lt;&gt;"","//"&amp;_xlfn.TEXTJOIN("//",1,F730:H730), IF(H730&lt;&gt;"","//"&amp;_xlfn.TEXTJOIN("//",1,F730:G730), IF(G730&lt;&gt;"","//"&amp;F730, "//"))))</f>
        <v>//Products//Poisonous and Venomous Animals//Poisonous Insect: Others</v>
      </c>
      <c r="E730" s="0" t="str">
        <f aca="false">iMind!H730</f>
        <v>10000-10005-10105-10713</v>
      </c>
      <c r="F730" s="5" t="str">
        <f aca="false">LOOKUP(VALUE(LEFT(iMind!H730,SEARCH("-",iMind!H730,1)-1)),$A$2:$A$1125,$B$2:$B$1125)</f>
        <v>Products</v>
      </c>
      <c r="G730" s="5" t="str">
        <f aca="false">IF(MID(iMind!H730,SEARCH("-",iMind!H730,1)+1,5)&lt;&gt;"",LOOKUP(VALUE(MID(iMind!H730,SEARCH("-",iMind!H730,1)+1,5)),$A$2:$A$1125,$B$2:$B$1125),"")</f>
        <v>Poisonous and Venomous Animals</v>
      </c>
      <c r="H730" s="3" t="str">
        <f aca="false">IF(MID(iMind!H730,5*2+2+1,5)&lt;&gt;"",LOOKUP(VALUE(MID(iMind!H730,5*2+2+1,5)),$A$2:$A$1125,$B$2:$B$1125),"")</f>
        <v>Poisonous Insect: Others</v>
      </c>
      <c r="I730" s="3" t="str">
        <f aca="false">IF(MID(iMind!H730,5*3+3+1,5)&lt;&gt;"",LOOKUP(VALUE(MID(iMind!H730,5*3+3+1,5)),$A$2:$A$1125,$B$2:$B$1125),"")</f>
        <v>Others</v>
      </c>
      <c r="J730" s="3" t="str">
        <f aca="false">IF(MID(iMind!H730,5*4+4+1,5)&lt;&gt;"",LOOKUP(VALUE(MID(iMind!H730,5*4+4+1,5)),$A$2:$A$1125,$B$2:$B$1125),"")</f>
        <v/>
      </c>
      <c r="K730" s="0" t="n">
        <f aca="false">IF(J730&lt;&gt;"",5, IF(I730&lt;&gt;"",4, IF(H730&lt;&gt;"",3, IF(G730&lt;&gt;"",2, IF(F730&lt;&gt;"",1, 0)))))</f>
        <v>4</v>
      </c>
      <c r="L730" s="0" t="n">
        <v>0</v>
      </c>
      <c r="M730" s="6" t="n">
        <f aca="false">iMind!D730</f>
        <v>1</v>
      </c>
    </row>
    <row r="731" customFormat="false" ht="12.8" hidden="false" customHeight="false" outlineLevel="0" collapsed="false">
      <c r="A731" s="4" t="n">
        <f aca="false">iMind!A731</f>
        <v>10714</v>
      </c>
      <c r="B731" s="0" t="str">
        <f aca="false">iMind!B731</f>
        <v>Unknown</v>
      </c>
      <c r="C731" s="0" t="str">
        <f aca="false">iMind!R731</f>
        <v>Poisonous Insect: Others</v>
      </c>
      <c r="D731" s="0" t="str">
        <f aca="false">IF(J731&lt;&gt;"","//"&amp;_xlfn.TEXTJOIN("//",1,F731:I731), IF(I731&lt;&gt;"","//"&amp;_xlfn.TEXTJOIN("//",1,F731:H731), IF(H731&lt;&gt;"","//"&amp;_xlfn.TEXTJOIN("//",1,F731:G731), IF(G731&lt;&gt;"","//"&amp;F731, "//"))))</f>
        <v>//Products//Poisonous and Venomous Animals//Poisonous Insect: Others</v>
      </c>
      <c r="E731" s="0" t="str">
        <f aca="false">iMind!H731</f>
        <v>10000-10005-10105-10714</v>
      </c>
      <c r="F731" s="5" t="str">
        <f aca="false">LOOKUP(VALUE(LEFT(iMind!H731,SEARCH("-",iMind!H731,1)-1)),$A$2:$A$1125,$B$2:$B$1125)</f>
        <v>Products</v>
      </c>
      <c r="G731" s="5" t="str">
        <f aca="false">IF(MID(iMind!H731,SEARCH("-",iMind!H731,1)+1,5)&lt;&gt;"",LOOKUP(VALUE(MID(iMind!H731,SEARCH("-",iMind!H731,1)+1,5)),$A$2:$A$1125,$B$2:$B$1125),"")</f>
        <v>Poisonous and Venomous Animals</v>
      </c>
      <c r="H731" s="3" t="str">
        <f aca="false">IF(MID(iMind!H731,5*2+2+1,5)&lt;&gt;"",LOOKUP(VALUE(MID(iMind!H731,5*2+2+1,5)),$A$2:$A$1125,$B$2:$B$1125),"")</f>
        <v>Poisonous Insect: Others</v>
      </c>
      <c r="I731" s="3" t="str">
        <f aca="false">IF(MID(iMind!H731,5*3+3+1,5)&lt;&gt;"",LOOKUP(VALUE(MID(iMind!H731,5*3+3+1,5)),$A$2:$A$1125,$B$2:$B$1125),"")</f>
        <v>Unknown</v>
      </c>
      <c r="J731" s="3" t="str">
        <f aca="false">IF(MID(iMind!H731,5*4+4+1,5)&lt;&gt;"",LOOKUP(VALUE(MID(iMind!H731,5*4+4+1,5)),$A$2:$A$1125,$B$2:$B$1125),"")</f>
        <v/>
      </c>
      <c r="K731" s="0" t="n">
        <f aca="false">IF(J731&lt;&gt;"",5, IF(I731&lt;&gt;"",4, IF(H731&lt;&gt;"",3, IF(G731&lt;&gt;"",2, IF(F731&lt;&gt;"",1, 0)))))</f>
        <v>4</v>
      </c>
      <c r="L731" s="0" t="n">
        <v>0</v>
      </c>
      <c r="M731" s="6" t="n">
        <f aca="false">iMind!D731</f>
        <v>1</v>
      </c>
    </row>
    <row r="732" customFormat="false" ht="12.8" hidden="false" customHeight="false" outlineLevel="0" collapsed="false">
      <c r="A732" s="4" t="n">
        <f aca="false">iMind!A732</f>
        <v>10715</v>
      </c>
      <c r="B732" s="0" t="str">
        <f aca="false">iMind!B732</f>
        <v>Poisonous Insect: Unknown</v>
      </c>
      <c r="C732" s="0" t="str">
        <f aca="false">iMind!R732</f>
        <v>Poisonous Insect: Unknown</v>
      </c>
      <c r="D732" s="0" t="str">
        <f aca="false">IF(J732&lt;&gt;"","//"&amp;_xlfn.TEXTJOIN("//",1,F732:I732), IF(I732&lt;&gt;"","//"&amp;_xlfn.TEXTJOIN("//",1,F732:H732), IF(H732&lt;&gt;"","//"&amp;_xlfn.TEXTJOIN("//",1,F732:G732), IF(G732&lt;&gt;"","//"&amp;F732, "//"))))</f>
        <v>//Products//Poisonous and Venomous Animals//Poisonous Insect: Unknown</v>
      </c>
      <c r="E732" s="0" t="str">
        <f aca="false">iMind!H732</f>
        <v>10000-10005-10106-10715</v>
      </c>
      <c r="F732" s="5" t="str">
        <f aca="false">LOOKUP(VALUE(LEFT(iMind!H732,SEARCH("-",iMind!H732,1)-1)),$A$2:$A$1125,$B$2:$B$1125)</f>
        <v>Products</v>
      </c>
      <c r="G732" s="5" t="str">
        <f aca="false">IF(MID(iMind!H732,SEARCH("-",iMind!H732,1)+1,5)&lt;&gt;"",LOOKUP(VALUE(MID(iMind!H732,SEARCH("-",iMind!H732,1)+1,5)),$A$2:$A$1125,$B$2:$B$1125),"")</f>
        <v>Poisonous and Venomous Animals</v>
      </c>
      <c r="H732" s="3" t="str">
        <f aca="false">IF(MID(iMind!H732,5*2+2+1,5)&lt;&gt;"",LOOKUP(VALUE(MID(iMind!H732,5*2+2+1,5)),$A$2:$A$1125,$B$2:$B$1125),"")</f>
        <v>Poisonous Insect: Unknown</v>
      </c>
      <c r="I732" s="3" t="str">
        <f aca="false">IF(MID(iMind!H732,5*3+3+1,5)&lt;&gt;"",LOOKUP(VALUE(MID(iMind!H732,5*3+3+1,5)),$A$2:$A$1125,$B$2:$B$1125),"")</f>
        <v>Poisonous Insect: Unknown</v>
      </c>
      <c r="J732" s="3" t="str">
        <f aca="false">IF(MID(iMind!H732,5*4+4+1,5)&lt;&gt;"",LOOKUP(VALUE(MID(iMind!H732,5*4+4+1,5)),$A$2:$A$1125,$B$2:$B$1125),"")</f>
        <v/>
      </c>
      <c r="K732" s="0" t="n">
        <f aca="false">IF(J732&lt;&gt;"",5, IF(I732&lt;&gt;"",4, IF(H732&lt;&gt;"",3, IF(G732&lt;&gt;"",2, IF(F732&lt;&gt;"",1, 0)))))</f>
        <v>4</v>
      </c>
      <c r="L732" s="0" t="n">
        <v>0</v>
      </c>
      <c r="M732" s="6" t="n">
        <f aca="false">iMind!D732</f>
        <v>1</v>
      </c>
    </row>
    <row r="733" customFormat="false" ht="12.8" hidden="false" customHeight="false" outlineLevel="0" collapsed="false">
      <c r="A733" s="4" t="n">
        <f aca="false">iMind!A733</f>
        <v>10716</v>
      </c>
      <c r="B733" s="0" t="str">
        <f aca="false">iMind!B733</f>
        <v>Puffer fish</v>
      </c>
      <c r="C733" s="0" t="str">
        <f aca="false">iMind!R733</f>
        <v>Tetrodotoxin</v>
      </c>
      <c r="D733" s="0" t="str">
        <f aca="false">IF(J733&lt;&gt;"","//"&amp;_xlfn.TEXTJOIN("//",1,F733:I733), IF(I733&lt;&gt;"","//"&amp;_xlfn.TEXTJOIN("//",1,F733:H733), IF(H733&lt;&gt;"","//"&amp;_xlfn.TEXTJOIN("//",1,F733:G733), IF(G733&lt;&gt;"","//"&amp;F733, "//"))))</f>
        <v>//Products//Poisonous and Venomous Animals//Tetrodotoxin</v>
      </c>
      <c r="E733" s="0" t="str">
        <f aca="false">iMind!H733</f>
        <v>10000-10005-10107-10716</v>
      </c>
      <c r="F733" s="5" t="str">
        <f aca="false">LOOKUP(VALUE(LEFT(iMind!H733,SEARCH("-",iMind!H733,1)-1)),$A$2:$A$1125,$B$2:$B$1125)</f>
        <v>Products</v>
      </c>
      <c r="G733" s="5" t="str">
        <f aca="false">IF(MID(iMind!H733,SEARCH("-",iMind!H733,1)+1,5)&lt;&gt;"",LOOKUP(VALUE(MID(iMind!H733,SEARCH("-",iMind!H733,1)+1,5)),$A$2:$A$1125,$B$2:$B$1125),"")</f>
        <v>Poisonous and Venomous Animals</v>
      </c>
      <c r="H733" s="3" t="str">
        <f aca="false">IF(MID(iMind!H733,5*2+2+1,5)&lt;&gt;"",LOOKUP(VALUE(MID(iMind!H733,5*2+2+1,5)),$A$2:$A$1125,$B$2:$B$1125),"")</f>
        <v>Tetrodotoxin</v>
      </c>
      <c r="I733" s="3" t="str">
        <f aca="false">IF(MID(iMind!H733,5*3+3+1,5)&lt;&gt;"",LOOKUP(VALUE(MID(iMind!H733,5*3+3+1,5)),$A$2:$A$1125,$B$2:$B$1125),"")</f>
        <v>Puffer fish</v>
      </c>
      <c r="J733" s="3" t="str">
        <f aca="false">IF(MID(iMind!H733,5*4+4+1,5)&lt;&gt;"",LOOKUP(VALUE(MID(iMind!H733,5*4+4+1,5)),$A$2:$A$1125,$B$2:$B$1125),"")</f>
        <v/>
      </c>
      <c r="K733" s="0" t="n">
        <f aca="false">IF(J733&lt;&gt;"",5, IF(I733&lt;&gt;"",4, IF(H733&lt;&gt;"",3, IF(G733&lt;&gt;"",2, IF(F733&lt;&gt;"",1, 0)))))</f>
        <v>4</v>
      </c>
      <c r="L733" s="0" t="n">
        <v>0</v>
      </c>
      <c r="M733" s="6" t="n">
        <f aca="false">iMind!D733</f>
        <v>1</v>
      </c>
    </row>
    <row r="734" customFormat="false" ht="12.8" hidden="false" customHeight="false" outlineLevel="0" collapsed="false">
      <c r="A734" s="4" t="n">
        <f aca="false">iMind!A734</f>
        <v>10717</v>
      </c>
      <c r="B734" s="0" t="str">
        <f aca="false">iMind!B734</f>
        <v>Horseshoe crab</v>
      </c>
      <c r="C734" s="0" t="str">
        <f aca="false">iMind!R734</f>
        <v>Tetrodotoxin</v>
      </c>
      <c r="D734" s="0" t="str">
        <f aca="false">IF(J734&lt;&gt;"","//"&amp;_xlfn.TEXTJOIN("//",1,F734:I734), IF(I734&lt;&gt;"","//"&amp;_xlfn.TEXTJOIN("//",1,F734:H734), IF(H734&lt;&gt;"","//"&amp;_xlfn.TEXTJOIN("//",1,F734:G734), IF(G734&lt;&gt;"","//"&amp;F734, "//"))))</f>
        <v>//Products//Poisonous and Venomous Animals//Tetrodotoxin</v>
      </c>
      <c r="E734" s="0" t="str">
        <f aca="false">iMind!H734</f>
        <v>10000-10005-10107-10717</v>
      </c>
      <c r="F734" s="5" t="str">
        <f aca="false">LOOKUP(VALUE(LEFT(iMind!H734,SEARCH("-",iMind!H734,1)-1)),$A$2:$A$1125,$B$2:$B$1125)</f>
        <v>Products</v>
      </c>
      <c r="G734" s="5" t="str">
        <f aca="false">IF(MID(iMind!H734,SEARCH("-",iMind!H734,1)+1,5)&lt;&gt;"",LOOKUP(VALUE(MID(iMind!H734,SEARCH("-",iMind!H734,1)+1,5)),$A$2:$A$1125,$B$2:$B$1125),"")</f>
        <v>Poisonous and Venomous Animals</v>
      </c>
      <c r="H734" s="3" t="str">
        <f aca="false">IF(MID(iMind!H734,5*2+2+1,5)&lt;&gt;"",LOOKUP(VALUE(MID(iMind!H734,5*2+2+1,5)),$A$2:$A$1125,$B$2:$B$1125),"")</f>
        <v>Tetrodotoxin</v>
      </c>
      <c r="I734" s="3" t="str">
        <f aca="false">IF(MID(iMind!H734,5*3+3+1,5)&lt;&gt;"",LOOKUP(VALUE(MID(iMind!H734,5*3+3+1,5)),$A$2:$A$1125,$B$2:$B$1125),"")</f>
        <v>Horseshoe crab</v>
      </c>
      <c r="J734" s="3" t="str">
        <f aca="false">IF(MID(iMind!H734,5*4+4+1,5)&lt;&gt;"",LOOKUP(VALUE(MID(iMind!H734,5*4+4+1,5)),$A$2:$A$1125,$B$2:$B$1125),"")</f>
        <v/>
      </c>
      <c r="K734" s="0" t="n">
        <f aca="false">IF(J734&lt;&gt;"",5, IF(I734&lt;&gt;"",4, IF(H734&lt;&gt;"",3, IF(G734&lt;&gt;"",2, IF(F734&lt;&gt;"",1, 0)))))</f>
        <v>4</v>
      </c>
      <c r="L734" s="0" t="n">
        <v>0</v>
      </c>
      <c r="M734" s="6" t="n">
        <f aca="false">iMind!D734</f>
        <v>1</v>
      </c>
    </row>
    <row r="735" customFormat="false" ht="12.8" hidden="false" customHeight="false" outlineLevel="0" collapsed="false">
      <c r="A735" s="4" t="n">
        <f aca="false">iMind!A735</f>
        <v>10718</v>
      </c>
      <c r="B735" s="0" t="str">
        <f aca="false">iMind!B735</f>
        <v>Unknown</v>
      </c>
      <c r="C735" s="0" t="str">
        <f aca="false">iMind!R735</f>
        <v>Tetrodotoxin</v>
      </c>
      <c r="D735" s="0" t="str">
        <f aca="false">IF(J735&lt;&gt;"","//"&amp;_xlfn.TEXTJOIN("//",1,F735:I735), IF(I735&lt;&gt;"","//"&amp;_xlfn.TEXTJOIN("//",1,F735:H735), IF(H735&lt;&gt;"","//"&amp;_xlfn.TEXTJOIN("//",1,F735:G735), IF(G735&lt;&gt;"","//"&amp;F735, "//"))))</f>
        <v>//Products//Poisonous and Venomous Animals//Tetrodotoxin</v>
      </c>
      <c r="E735" s="0" t="str">
        <f aca="false">iMind!H735</f>
        <v>10000-10005-10107-10718</v>
      </c>
      <c r="F735" s="5" t="str">
        <f aca="false">LOOKUP(VALUE(LEFT(iMind!H735,SEARCH("-",iMind!H735,1)-1)),$A$2:$A$1125,$B$2:$B$1125)</f>
        <v>Products</v>
      </c>
      <c r="G735" s="5" t="str">
        <f aca="false">IF(MID(iMind!H735,SEARCH("-",iMind!H735,1)+1,5)&lt;&gt;"",LOOKUP(VALUE(MID(iMind!H735,SEARCH("-",iMind!H735,1)+1,5)),$A$2:$A$1125,$B$2:$B$1125),"")</f>
        <v>Poisonous and Venomous Animals</v>
      </c>
      <c r="H735" s="3" t="str">
        <f aca="false">IF(MID(iMind!H735,5*2+2+1,5)&lt;&gt;"",LOOKUP(VALUE(MID(iMind!H735,5*2+2+1,5)),$A$2:$A$1125,$B$2:$B$1125),"")</f>
        <v>Tetrodotoxin</v>
      </c>
      <c r="I735" s="3" t="str">
        <f aca="false">IF(MID(iMind!H735,5*3+3+1,5)&lt;&gt;"",LOOKUP(VALUE(MID(iMind!H735,5*3+3+1,5)),$A$2:$A$1125,$B$2:$B$1125),"")</f>
        <v>Unknown</v>
      </c>
      <c r="J735" s="3" t="str">
        <f aca="false">IF(MID(iMind!H735,5*4+4+1,5)&lt;&gt;"",LOOKUP(VALUE(MID(iMind!H735,5*4+4+1,5)),$A$2:$A$1125,$B$2:$B$1125),"")</f>
        <v/>
      </c>
      <c r="K735" s="0" t="n">
        <f aca="false">IF(J735&lt;&gt;"",5, IF(I735&lt;&gt;"",4, IF(H735&lt;&gt;"",3, IF(G735&lt;&gt;"",2, IF(F735&lt;&gt;"",1, 0)))))</f>
        <v>4</v>
      </c>
      <c r="L735" s="0" t="n">
        <v>0</v>
      </c>
      <c r="M735" s="6" t="n">
        <f aca="false">iMind!D735</f>
        <v>1</v>
      </c>
    </row>
    <row r="736" customFormat="false" ht="12.8" hidden="false" customHeight="false" outlineLevel="0" collapsed="false">
      <c r="A736" s="4" t="n">
        <f aca="false">iMind!A736</f>
        <v>11110</v>
      </c>
      <c r="B736" s="0" t="str">
        <f aca="false">iMind!B736</f>
        <v>Blue ringed octopus</v>
      </c>
      <c r="C736" s="0" t="str">
        <f aca="false">iMind!R736</f>
        <v>Tetrodotoxin</v>
      </c>
      <c r="D736" s="0" t="str">
        <f aca="false">IF(J736&lt;&gt;"","//"&amp;_xlfn.TEXTJOIN("//",1,F736:I736), IF(I736&lt;&gt;"","//"&amp;_xlfn.TEXTJOIN("//",1,F736:H736), IF(H736&lt;&gt;"","//"&amp;_xlfn.TEXTJOIN("//",1,F736:G736), IF(G736&lt;&gt;"","//"&amp;F736, "//"))))</f>
        <v>//Products//Poisonous and Venomous Animals//Tetrodotoxin</v>
      </c>
      <c r="E736" s="0" t="str">
        <f aca="false">iMind!H736</f>
        <v>10000-10005-10107-11110</v>
      </c>
      <c r="F736" s="5" t="str">
        <f aca="false">LOOKUP(VALUE(LEFT(iMind!H736,SEARCH("-",iMind!H736,1)-1)),$A$2:$A$1125,$B$2:$B$1125)</f>
        <v>Products</v>
      </c>
      <c r="G736" s="5" t="str">
        <f aca="false">IF(MID(iMind!H736,SEARCH("-",iMind!H736,1)+1,5)&lt;&gt;"",LOOKUP(VALUE(MID(iMind!H736,SEARCH("-",iMind!H736,1)+1,5)),$A$2:$A$1125,$B$2:$B$1125),"")</f>
        <v>Poisonous and Venomous Animals</v>
      </c>
      <c r="H736" s="3" t="str">
        <f aca="false">IF(MID(iMind!H736,5*2+2+1,5)&lt;&gt;"",LOOKUP(VALUE(MID(iMind!H736,5*2+2+1,5)),$A$2:$A$1125,$B$2:$B$1125),"")</f>
        <v>Tetrodotoxin</v>
      </c>
      <c r="I736" s="3" t="str">
        <f aca="false">IF(MID(iMind!H736,5*3+3+1,5)&lt;&gt;"",LOOKUP(VALUE(MID(iMind!H736,5*3+3+1,5)),$A$2:$A$1125,$B$2:$B$1125),"")</f>
        <v>Slow Loris (ลิงลม/นางอาย)</v>
      </c>
      <c r="J736" s="3" t="str">
        <f aca="false">IF(MID(iMind!H736,5*4+4+1,5)&lt;&gt;"",LOOKUP(VALUE(MID(iMind!H736,5*4+4+1,5)),$A$2:$A$1125,$B$2:$B$1125),"")</f>
        <v/>
      </c>
      <c r="K736" s="0" t="n">
        <f aca="false">IF(J736&lt;&gt;"",5, IF(I736&lt;&gt;"",4, IF(H736&lt;&gt;"",3, IF(G736&lt;&gt;"",2, IF(F736&lt;&gt;"",1, 0)))))</f>
        <v>4</v>
      </c>
      <c r="L736" s="0" t="n">
        <v>0</v>
      </c>
      <c r="M736" s="6" t="n">
        <f aca="false">iMind!D736</f>
        <v>1</v>
      </c>
    </row>
    <row r="737" customFormat="false" ht="12.8" hidden="false" customHeight="false" outlineLevel="0" collapsed="false">
      <c r="A737" s="4" t="n">
        <f aca="false">iMind!A737</f>
        <v>10719</v>
      </c>
      <c r="B737" s="0" t="str">
        <f aca="false">iMind!B737</f>
        <v>Jelly fish</v>
      </c>
      <c r="C737" s="0" t="str">
        <f aca="false">iMind!R737</f>
        <v>Aquatic envenomation: Coelenterate</v>
      </c>
      <c r="D737" s="0" t="str">
        <f aca="false">IF(J737&lt;&gt;"","//"&amp;_xlfn.TEXTJOIN("//",1,F737:I737), IF(I737&lt;&gt;"","//"&amp;_xlfn.TEXTJOIN("//",1,F737:H737), IF(H737&lt;&gt;"","//"&amp;_xlfn.TEXTJOIN("//",1,F737:G737), IF(G737&lt;&gt;"","//"&amp;F737, "//"))))</f>
        <v>//Products//Poisonous and Venomous Animals//Aquatic envenomation: Coelenterate</v>
      </c>
      <c r="E737" s="0" t="str">
        <f aca="false">iMind!H737</f>
        <v>10000-10005-10108-10719</v>
      </c>
      <c r="F737" s="5" t="str">
        <f aca="false">LOOKUP(VALUE(LEFT(iMind!H737,SEARCH("-",iMind!H737,1)-1)),$A$2:$A$1125,$B$2:$B$1125)</f>
        <v>Products</v>
      </c>
      <c r="G737" s="5" t="str">
        <f aca="false">IF(MID(iMind!H737,SEARCH("-",iMind!H737,1)+1,5)&lt;&gt;"",LOOKUP(VALUE(MID(iMind!H737,SEARCH("-",iMind!H737,1)+1,5)),$A$2:$A$1125,$B$2:$B$1125),"")</f>
        <v>Poisonous and Venomous Animals</v>
      </c>
      <c r="H737" s="3" t="str">
        <f aca="false">IF(MID(iMind!H737,5*2+2+1,5)&lt;&gt;"",LOOKUP(VALUE(MID(iMind!H737,5*2+2+1,5)),$A$2:$A$1125,$B$2:$B$1125),"")</f>
        <v>Aquatic envenomation: Coelenterate</v>
      </c>
      <c r="I737" s="3" t="str">
        <f aca="false">IF(MID(iMind!H737,5*3+3+1,5)&lt;&gt;"",LOOKUP(VALUE(MID(iMind!H737,5*3+3+1,5)),$A$2:$A$1125,$B$2:$B$1125),"")</f>
        <v>Unknown</v>
      </c>
      <c r="J737" s="3" t="str">
        <f aca="false">IF(MID(iMind!H737,5*4+4+1,5)&lt;&gt;"",LOOKUP(VALUE(MID(iMind!H737,5*4+4+1,5)),$A$2:$A$1125,$B$2:$B$1125),"")</f>
        <v/>
      </c>
      <c r="K737" s="0" t="n">
        <f aca="false">IF(J737&lt;&gt;"",5, IF(I737&lt;&gt;"",4, IF(H737&lt;&gt;"",3, IF(G737&lt;&gt;"",2, IF(F737&lt;&gt;"",1, 0)))))</f>
        <v>4</v>
      </c>
      <c r="L737" s="0" t="n">
        <v>0</v>
      </c>
      <c r="M737" s="6" t="n">
        <f aca="false">iMind!D737</f>
        <v>1</v>
      </c>
    </row>
    <row r="738" customFormat="false" ht="12.8" hidden="false" customHeight="false" outlineLevel="0" collapsed="false">
      <c r="A738" s="4" t="n">
        <f aca="false">iMind!A738</f>
        <v>10720</v>
      </c>
      <c r="B738" s="0" t="str">
        <f aca="false">iMind!B738</f>
        <v>Fire coral</v>
      </c>
      <c r="C738" s="0" t="str">
        <f aca="false">iMind!R738</f>
        <v>Aquatic envenomation: Coelenterate</v>
      </c>
      <c r="D738" s="0" t="str">
        <f aca="false">IF(J738&lt;&gt;"","//"&amp;_xlfn.TEXTJOIN("//",1,F738:I738), IF(I738&lt;&gt;"","//"&amp;_xlfn.TEXTJOIN("//",1,F738:H738), IF(H738&lt;&gt;"","//"&amp;_xlfn.TEXTJOIN("//",1,F738:G738), IF(G738&lt;&gt;"","//"&amp;F738, "//"))))</f>
        <v>//Products//Poisonous and Venomous Animals//Aquatic envenomation: Coelenterate</v>
      </c>
      <c r="E738" s="0" t="str">
        <f aca="false">iMind!H738</f>
        <v>10000-10005-10108-10720</v>
      </c>
      <c r="F738" s="5" t="str">
        <f aca="false">LOOKUP(VALUE(LEFT(iMind!H738,SEARCH("-",iMind!H738,1)-1)),$A$2:$A$1125,$B$2:$B$1125)</f>
        <v>Products</v>
      </c>
      <c r="G738" s="5" t="str">
        <f aca="false">IF(MID(iMind!H738,SEARCH("-",iMind!H738,1)+1,5)&lt;&gt;"",LOOKUP(VALUE(MID(iMind!H738,SEARCH("-",iMind!H738,1)+1,5)),$A$2:$A$1125,$B$2:$B$1125),"")</f>
        <v>Poisonous and Venomous Animals</v>
      </c>
      <c r="H738" s="3" t="str">
        <f aca="false">IF(MID(iMind!H738,5*2+2+1,5)&lt;&gt;"",LOOKUP(VALUE(MID(iMind!H738,5*2+2+1,5)),$A$2:$A$1125,$B$2:$B$1125),"")</f>
        <v>Aquatic envenomation: Coelenterate</v>
      </c>
      <c r="I738" s="3" t="str">
        <f aca="false">IF(MID(iMind!H738,5*3+3+1,5)&lt;&gt;"",LOOKUP(VALUE(MID(iMind!H738,5*3+3+1,5)),$A$2:$A$1125,$B$2:$B$1125),"")</f>
        <v>Fire coral</v>
      </c>
      <c r="J738" s="3" t="str">
        <f aca="false">IF(MID(iMind!H738,5*4+4+1,5)&lt;&gt;"",LOOKUP(VALUE(MID(iMind!H738,5*4+4+1,5)),$A$2:$A$1125,$B$2:$B$1125),"")</f>
        <v/>
      </c>
      <c r="K738" s="0" t="n">
        <f aca="false">IF(J738&lt;&gt;"",5, IF(I738&lt;&gt;"",4, IF(H738&lt;&gt;"",3, IF(G738&lt;&gt;"",2, IF(F738&lt;&gt;"",1, 0)))))</f>
        <v>4</v>
      </c>
      <c r="L738" s="0" t="n">
        <v>0</v>
      </c>
      <c r="M738" s="6" t="n">
        <f aca="false">iMind!D738</f>
        <v>1</v>
      </c>
    </row>
    <row r="739" customFormat="false" ht="12.8" hidden="false" customHeight="false" outlineLevel="0" collapsed="false">
      <c r="A739" s="4" t="n">
        <f aca="false">iMind!A739</f>
        <v>10721</v>
      </c>
      <c r="B739" s="0" t="str">
        <f aca="false">iMind!B739</f>
        <v>Sea anemone</v>
      </c>
      <c r="C739" s="0" t="str">
        <f aca="false">iMind!R739</f>
        <v>Aquatic envenomation: Coelenterate</v>
      </c>
      <c r="D739" s="0" t="str">
        <f aca="false">IF(J739&lt;&gt;"","//"&amp;_xlfn.TEXTJOIN("//",1,F739:I739), IF(I739&lt;&gt;"","//"&amp;_xlfn.TEXTJOIN("//",1,F739:H739), IF(H739&lt;&gt;"","//"&amp;_xlfn.TEXTJOIN("//",1,F739:G739), IF(G739&lt;&gt;"","//"&amp;F739, "//"))))</f>
        <v>//Products//Poisonous and Venomous Animals//Aquatic envenomation: Coelenterate</v>
      </c>
      <c r="E739" s="0" t="str">
        <f aca="false">iMind!H739</f>
        <v>10000-10005-10108-10721</v>
      </c>
      <c r="F739" s="5" t="str">
        <f aca="false">LOOKUP(VALUE(LEFT(iMind!H739,SEARCH("-",iMind!H739,1)-1)),$A$2:$A$1125,$B$2:$B$1125)</f>
        <v>Products</v>
      </c>
      <c r="G739" s="5" t="str">
        <f aca="false">IF(MID(iMind!H739,SEARCH("-",iMind!H739,1)+1,5)&lt;&gt;"",LOOKUP(VALUE(MID(iMind!H739,SEARCH("-",iMind!H739,1)+1,5)),$A$2:$A$1125,$B$2:$B$1125),"")</f>
        <v>Poisonous and Venomous Animals</v>
      </c>
      <c r="H739" s="3" t="str">
        <f aca="false">IF(MID(iMind!H739,5*2+2+1,5)&lt;&gt;"",LOOKUP(VALUE(MID(iMind!H739,5*2+2+1,5)),$A$2:$A$1125,$B$2:$B$1125),"")</f>
        <v>Aquatic envenomation: Coelenterate</v>
      </c>
      <c r="I739" s="3" t="str">
        <f aca="false">IF(MID(iMind!H739,5*3+3+1,5)&lt;&gt;"",LOOKUP(VALUE(MID(iMind!H739,5*3+3+1,5)),$A$2:$A$1125,$B$2:$B$1125),"")</f>
        <v>Sea anemone</v>
      </c>
      <c r="J739" s="3" t="str">
        <f aca="false">IF(MID(iMind!H739,5*4+4+1,5)&lt;&gt;"",LOOKUP(VALUE(MID(iMind!H739,5*4+4+1,5)),$A$2:$A$1125,$B$2:$B$1125),"")</f>
        <v/>
      </c>
      <c r="K739" s="0" t="n">
        <f aca="false">IF(J739&lt;&gt;"",5, IF(I739&lt;&gt;"",4, IF(H739&lt;&gt;"",3, IF(G739&lt;&gt;"",2, IF(F739&lt;&gt;"",1, 0)))))</f>
        <v>4</v>
      </c>
      <c r="L739" s="0" t="n">
        <v>0</v>
      </c>
      <c r="M739" s="6" t="n">
        <f aca="false">iMind!D739</f>
        <v>1</v>
      </c>
    </row>
    <row r="740" customFormat="false" ht="12.8" hidden="false" customHeight="false" outlineLevel="0" collapsed="false">
      <c r="A740" s="4" t="n">
        <f aca="false">iMind!A740</f>
        <v>10722</v>
      </c>
      <c r="B740" s="0" t="str">
        <f aca="false">iMind!B740</f>
        <v>Others</v>
      </c>
      <c r="C740" s="0" t="str">
        <f aca="false">iMind!R740</f>
        <v>Aquatic envenomation: Coelenterate</v>
      </c>
      <c r="D740" s="0" t="str">
        <f aca="false">IF(J740&lt;&gt;"","//"&amp;_xlfn.TEXTJOIN("//",1,F740:I740), IF(I740&lt;&gt;"","//"&amp;_xlfn.TEXTJOIN("//",1,F740:H740), IF(H740&lt;&gt;"","//"&amp;_xlfn.TEXTJOIN("//",1,F740:G740), IF(G740&lt;&gt;"","//"&amp;F740, "//"))))</f>
        <v>//Products//Poisonous and Venomous Animals//Aquatic envenomation: Coelenterate</v>
      </c>
      <c r="E740" s="0" t="str">
        <f aca="false">iMind!H740</f>
        <v>10000-10005-10108-10722</v>
      </c>
      <c r="F740" s="5" t="str">
        <f aca="false">LOOKUP(VALUE(LEFT(iMind!H740,SEARCH("-",iMind!H740,1)-1)),$A$2:$A$1125,$B$2:$B$1125)</f>
        <v>Products</v>
      </c>
      <c r="G740" s="5" t="str">
        <f aca="false">IF(MID(iMind!H740,SEARCH("-",iMind!H740,1)+1,5)&lt;&gt;"",LOOKUP(VALUE(MID(iMind!H740,SEARCH("-",iMind!H740,1)+1,5)),$A$2:$A$1125,$B$2:$B$1125),"")</f>
        <v>Poisonous and Venomous Animals</v>
      </c>
      <c r="H740" s="3" t="str">
        <f aca="false">IF(MID(iMind!H740,5*2+2+1,5)&lt;&gt;"",LOOKUP(VALUE(MID(iMind!H740,5*2+2+1,5)),$A$2:$A$1125,$B$2:$B$1125),"")</f>
        <v>Aquatic envenomation: Coelenterate</v>
      </c>
      <c r="I740" s="3" t="str">
        <f aca="false">IF(MID(iMind!H740,5*3+3+1,5)&lt;&gt;"",LOOKUP(VALUE(MID(iMind!H740,5*3+3+1,5)),$A$2:$A$1125,$B$2:$B$1125),"")</f>
        <v>Others</v>
      </c>
      <c r="J740" s="3" t="str">
        <f aca="false">IF(MID(iMind!H740,5*4+4+1,5)&lt;&gt;"",LOOKUP(VALUE(MID(iMind!H740,5*4+4+1,5)),$A$2:$A$1125,$B$2:$B$1125),"")</f>
        <v/>
      </c>
      <c r="K740" s="0" t="n">
        <f aca="false">IF(J740&lt;&gt;"",5, IF(I740&lt;&gt;"",4, IF(H740&lt;&gt;"",3, IF(G740&lt;&gt;"",2, IF(F740&lt;&gt;"",1, 0)))))</f>
        <v>4</v>
      </c>
      <c r="L740" s="0" t="n">
        <v>0</v>
      </c>
      <c r="M740" s="6" t="n">
        <f aca="false">iMind!D740</f>
        <v>1</v>
      </c>
    </row>
    <row r="741" customFormat="false" ht="12.8" hidden="false" customHeight="false" outlineLevel="0" collapsed="false">
      <c r="A741" s="4" t="n">
        <f aca="false">iMind!A741</f>
        <v>10723</v>
      </c>
      <c r="B741" s="0" t="str">
        <f aca="false">iMind!B741</f>
        <v>Stingrays</v>
      </c>
      <c r="C741" s="0" t="str">
        <f aca="false">iMind!R741</f>
        <v>Aquatic envenomation: Fish stings</v>
      </c>
      <c r="D741" s="0" t="str">
        <f aca="false">IF(J741&lt;&gt;"","//"&amp;_xlfn.TEXTJOIN("//",1,F741:I741), IF(I741&lt;&gt;"","//"&amp;_xlfn.TEXTJOIN("//",1,F741:H741), IF(H741&lt;&gt;"","//"&amp;_xlfn.TEXTJOIN("//",1,F741:G741), IF(G741&lt;&gt;"","//"&amp;F741, "//"))))</f>
        <v>//Products//Poisonous and Venomous Animals//Aquatic envenomation: Fish stings</v>
      </c>
      <c r="E741" s="0" t="str">
        <f aca="false">iMind!H741</f>
        <v>10000-10005-10109-10723</v>
      </c>
      <c r="F741" s="5" t="str">
        <f aca="false">LOOKUP(VALUE(LEFT(iMind!H741,SEARCH("-",iMind!H741,1)-1)),$A$2:$A$1125,$B$2:$B$1125)</f>
        <v>Products</v>
      </c>
      <c r="G741" s="5" t="str">
        <f aca="false">IF(MID(iMind!H741,SEARCH("-",iMind!H741,1)+1,5)&lt;&gt;"",LOOKUP(VALUE(MID(iMind!H741,SEARCH("-",iMind!H741,1)+1,5)),$A$2:$A$1125,$B$2:$B$1125),"")</f>
        <v>Poisonous and Venomous Animals</v>
      </c>
      <c r="H741" s="3" t="str">
        <f aca="false">IF(MID(iMind!H741,5*2+2+1,5)&lt;&gt;"",LOOKUP(VALUE(MID(iMind!H741,5*2+2+1,5)),$A$2:$A$1125,$B$2:$B$1125),"")</f>
        <v>Aquatic envenomation: Fish stings</v>
      </c>
      <c r="I741" s="3" t="str">
        <f aca="false">IF(MID(iMind!H741,5*3+3+1,5)&lt;&gt;"",LOOKUP(VALUE(MID(iMind!H741,5*3+3+1,5)),$A$2:$A$1125,$B$2:$B$1125),"")</f>
        <v>Stingrays</v>
      </c>
      <c r="J741" s="3" t="str">
        <f aca="false">IF(MID(iMind!H741,5*4+4+1,5)&lt;&gt;"",LOOKUP(VALUE(MID(iMind!H741,5*4+4+1,5)),$A$2:$A$1125,$B$2:$B$1125),"")</f>
        <v/>
      </c>
      <c r="K741" s="0" t="n">
        <f aca="false">IF(J741&lt;&gt;"",5, IF(I741&lt;&gt;"",4, IF(H741&lt;&gt;"",3, IF(G741&lt;&gt;"",2, IF(F741&lt;&gt;"",1, 0)))))</f>
        <v>4</v>
      </c>
      <c r="L741" s="0" t="n">
        <v>0</v>
      </c>
      <c r="M741" s="6" t="n">
        <f aca="false">iMind!D741</f>
        <v>1</v>
      </c>
    </row>
    <row r="742" customFormat="false" ht="12.8" hidden="false" customHeight="false" outlineLevel="0" collapsed="false">
      <c r="A742" s="4" t="n">
        <f aca="false">iMind!A742</f>
        <v>10724</v>
      </c>
      <c r="B742" s="0" t="str">
        <f aca="false">iMind!B742</f>
        <v>Lion fish</v>
      </c>
      <c r="C742" s="0" t="str">
        <f aca="false">iMind!R742</f>
        <v>Aquatic envenomation: Fish stings</v>
      </c>
      <c r="D742" s="0" t="str">
        <f aca="false">IF(J742&lt;&gt;"","//"&amp;_xlfn.TEXTJOIN("//",1,F742:I742), IF(I742&lt;&gt;"","//"&amp;_xlfn.TEXTJOIN("//",1,F742:H742), IF(H742&lt;&gt;"","//"&amp;_xlfn.TEXTJOIN("//",1,F742:G742), IF(G742&lt;&gt;"","//"&amp;F742, "//"))))</f>
        <v>//Products//Poisonous and Venomous Animals//Aquatic envenomation: Fish stings</v>
      </c>
      <c r="E742" s="0" t="str">
        <f aca="false">iMind!H742</f>
        <v>10000-10005-10109-10724</v>
      </c>
      <c r="F742" s="5" t="str">
        <f aca="false">LOOKUP(VALUE(LEFT(iMind!H742,SEARCH("-",iMind!H742,1)-1)),$A$2:$A$1125,$B$2:$B$1125)</f>
        <v>Products</v>
      </c>
      <c r="G742" s="5" t="str">
        <f aca="false">IF(MID(iMind!H742,SEARCH("-",iMind!H742,1)+1,5)&lt;&gt;"",LOOKUP(VALUE(MID(iMind!H742,SEARCH("-",iMind!H742,1)+1,5)),$A$2:$A$1125,$B$2:$B$1125),"")</f>
        <v>Poisonous and Venomous Animals</v>
      </c>
      <c r="H742" s="3" t="str">
        <f aca="false">IF(MID(iMind!H742,5*2+2+1,5)&lt;&gt;"",LOOKUP(VALUE(MID(iMind!H742,5*2+2+1,5)),$A$2:$A$1125,$B$2:$B$1125),"")</f>
        <v>Aquatic envenomation: Fish stings</v>
      </c>
      <c r="I742" s="3" t="str">
        <f aca="false">IF(MID(iMind!H742,5*3+3+1,5)&lt;&gt;"",LOOKUP(VALUE(MID(iMind!H742,5*3+3+1,5)),$A$2:$A$1125,$B$2:$B$1125),"")</f>
        <v>Lion fish</v>
      </c>
      <c r="J742" s="3" t="str">
        <f aca="false">IF(MID(iMind!H742,5*4+4+1,5)&lt;&gt;"",LOOKUP(VALUE(MID(iMind!H742,5*4+4+1,5)),$A$2:$A$1125,$B$2:$B$1125),"")</f>
        <v/>
      </c>
      <c r="K742" s="0" t="n">
        <f aca="false">IF(J742&lt;&gt;"",5, IF(I742&lt;&gt;"",4, IF(H742&lt;&gt;"",3, IF(G742&lt;&gt;"",2, IF(F742&lt;&gt;"",1, 0)))))</f>
        <v>4</v>
      </c>
      <c r="L742" s="0" t="n">
        <v>0</v>
      </c>
      <c r="M742" s="6" t="n">
        <f aca="false">iMind!D742</f>
        <v>1</v>
      </c>
    </row>
    <row r="743" customFormat="false" ht="12.8" hidden="false" customHeight="false" outlineLevel="0" collapsed="false">
      <c r="A743" s="4" t="n">
        <f aca="false">iMind!A743</f>
        <v>10725</v>
      </c>
      <c r="B743" s="0" t="str">
        <f aca="false">iMind!B743</f>
        <v>Stone fish</v>
      </c>
      <c r="C743" s="0" t="str">
        <f aca="false">iMind!R743</f>
        <v>Aquatic envenomation: Fish stings</v>
      </c>
      <c r="D743" s="0" t="str">
        <f aca="false">IF(J743&lt;&gt;"","//"&amp;_xlfn.TEXTJOIN("//",1,F743:I743), IF(I743&lt;&gt;"","//"&amp;_xlfn.TEXTJOIN("//",1,F743:H743), IF(H743&lt;&gt;"","//"&amp;_xlfn.TEXTJOIN("//",1,F743:G743), IF(G743&lt;&gt;"","//"&amp;F743, "//"))))</f>
        <v>//Products//Poisonous and Venomous Animals//Aquatic envenomation: Fish stings</v>
      </c>
      <c r="E743" s="0" t="str">
        <f aca="false">iMind!H743</f>
        <v>10000-10005-10109-10725</v>
      </c>
      <c r="F743" s="5" t="str">
        <f aca="false">LOOKUP(VALUE(LEFT(iMind!H743,SEARCH("-",iMind!H743,1)-1)),$A$2:$A$1125,$B$2:$B$1125)</f>
        <v>Products</v>
      </c>
      <c r="G743" s="5" t="str">
        <f aca="false">IF(MID(iMind!H743,SEARCH("-",iMind!H743,1)+1,5)&lt;&gt;"",LOOKUP(VALUE(MID(iMind!H743,SEARCH("-",iMind!H743,1)+1,5)),$A$2:$A$1125,$B$2:$B$1125),"")</f>
        <v>Poisonous and Venomous Animals</v>
      </c>
      <c r="H743" s="3" t="str">
        <f aca="false">IF(MID(iMind!H743,5*2+2+1,5)&lt;&gt;"",LOOKUP(VALUE(MID(iMind!H743,5*2+2+1,5)),$A$2:$A$1125,$B$2:$B$1125),"")</f>
        <v>Aquatic envenomation: Fish stings</v>
      </c>
      <c r="I743" s="3" t="str">
        <f aca="false">IF(MID(iMind!H743,5*3+3+1,5)&lt;&gt;"",LOOKUP(VALUE(MID(iMind!H743,5*3+3+1,5)),$A$2:$A$1125,$B$2:$B$1125),"")</f>
        <v>Stone fish</v>
      </c>
      <c r="J743" s="3" t="str">
        <f aca="false">IF(MID(iMind!H743,5*4+4+1,5)&lt;&gt;"",LOOKUP(VALUE(MID(iMind!H743,5*4+4+1,5)),$A$2:$A$1125,$B$2:$B$1125),"")</f>
        <v/>
      </c>
      <c r="K743" s="0" t="n">
        <f aca="false">IF(J743&lt;&gt;"",5, IF(I743&lt;&gt;"",4, IF(H743&lt;&gt;"",3, IF(G743&lt;&gt;"",2, IF(F743&lt;&gt;"",1, 0)))))</f>
        <v>4</v>
      </c>
      <c r="L743" s="0" t="n">
        <v>0</v>
      </c>
      <c r="M743" s="6" t="n">
        <f aca="false">iMind!D743</f>
        <v>1</v>
      </c>
    </row>
    <row r="744" customFormat="false" ht="12.8" hidden="false" customHeight="false" outlineLevel="0" collapsed="false">
      <c r="A744" s="4" t="n">
        <f aca="false">iMind!A744</f>
        <v>10726</v>
      </c>
      <c r="B744" s="0" t="str">
        <f aca="false">iMind!B744</f>
        <v>Catfish</v>
      </c>
      <c r="C744" s="0" t="str">
        <f aca="false">iMind!R744</f>
        <v>Aquatic envenomation: Fish stings</v>
      </c>
      <c r="D744" s="0" t="str">
        <f aca="false">IF(J744&lt;&gt;"","//"&amp;_xlfn.TEXTJOIN("//",1,F744:I744), IF(I744&lt;&gt;"","//"&amp;_xlfn.TEXTJOIN("//",1,F744:H744), IF(H744&lt;&gt;"","//"&amp;_xlfn.TEXTJOIN("//",1,F744:G744), IF(G744&lt;&gt;"","//"&amp;F744, "//"))))</f>
        <v>//Products//Poisonous and Venomous Animals//Aquatic envenomation: Fish stings</v>
      </c>
      <c r="E744" s="0" t="str">
        <f aca="false">iMind!H744</f>
        <v>10000-10005-10109-10726</v>
      </c>
      <c r="F744" s="5" t="str">
        <f aca="false">LOOKUP(VALUE(LEFT(iMind!H744,SEARCH("-",iMind!H744,1)-1)),$A$2:$A$1125,$B$2:$B$1125)</f>
        <v>Products</v>
      </c>
      <c r="G744" s="5" t="str">
        <f aca="false">IF(MID(iMind!H744,SEARCH("-",iMind!H744,1)+1,5)&lt;&gt;"",LOOKUP(VALUE(MID(iMind!H744,SEARCH("-",iMind!H744,1)+1,5)),$A$2:$A$1125,$B$2:$B$1125),"")</f>
        <v>Poisonous and Venomous Animals</v>
      </c>
      <c r="H744" s="3" t="str">
        <f aca="false">IF(MID(iMind!H744,5*2+2+1,5)&lt;&gt;"",LOOKUP(VALUE(MID(iMind!H744,5*2+2+1,5)),$A$2:$A$1125,$B$2:$B$1125),"")</f>
        <v>Aquatic envenomation: Fish stings</v>
      </c>
      <c r="I744" s="3" t="str">
        <f aca="false">IF(MID(iMind!H744,5*3+3+1,5)&lt;&gt;"",LOOKUP(VALUE(MID(iMind!H744,5*3+3+1,5)),$A$2:$A$1125,$B$2:$B$1125),"")</f>
        <v>Catfish</v>
      </c>
      <c r="J744" s="3" t="str">
        <f aca="false">IF(MID(iMind!H744,5*4+4+1,5)&lt;&gt;"",LOOKUP(VALUE(MID(iMind!H744,5*4+4+1,5)),$A$2:$A$1125,$B$2:$B$1125),"")</f>
        <v/>
      </c>
      <c r="K744" s="0" t="n">
        <f aca="false">IF(J744&lt;&gt;"",5, IF(I744&lt;&gt;"",4, IF(H744&lt;&gt;"",3, IF(G744&lt;&gt;"",2, IF(F744&lt;&gt;"",1, 0)))))</f>
        <v>4</v>
      </c>
      <c r="L744" s="0" t="n">
        <v>0</v>
      </c>
      <c r="M744" s="6" t="n">
        <f aca="false">iMind!D744</f>
        <v>1</v>
      </c>
    </row>
    <row r="745" customFormat="false" ht="12.8" hidden="false" customHeight="false" outlineLevel="0" collapsed="false">
      <c r="A745" s="4" t="n">
        <f aca="false">iMind!A745</f>
        <v>10727</v>
      </c>
      <c r="B745" s="0" t="str">
        <f aca="false">iMind!B745</f>
        <v>Sea Urchin</v>
      </c>
      <c r="C745" s="0" t="str">
        <f aca="false">iMind!R745</f>
        <v>Aquatic envenomation: Sea Urchin &amp; Cone snails</v>
      </c>
      <c r="D745" s="0" t="str">
        <f aca="false">IF(J745&lt;&gt;"","//"&amp;_xlfn.TEXTJOIN("//",1,F745:I745), IF(I745&lt;&gt;"","//"&amp;_xlfn.TEXTJOIN("//",1,F745:H745), IF(H745&lt;&gt;"","//"&amp;_xlfn.TEXTJOIN("//",1,F745:G745), IF(G745&lt;&gt;"","//"&amp;F745, "//"))))</f>
        <v>//Products//Poisonous and Venomous Animals//Aquatic envenomation: Sea Urchin &amp; Cone snails</v>
      </c>
      <c r="E745" s="0" t="str">
        <f aca="false">iMind!H745</f>
        <v>10000-10005-10110-10727</v>
      </c>
      <c r="F745" s="5" t="str">
        <f aca="false">LOOKUP(VALUE(LEFT(iMind!H745,SEARCH("-",iMind!H745,1)-1)),$A$2:$A$1125,$B$2:$B$1125)</f>
        <v>Products</v>
      </c>
      <c r="G745" s="5" t="str">
        <f aca="false">IF(MID(iMind!H745,SEARCH("-",iMind!H745,1)+1,5)&lt;&gt;"",LOOKUP(VALUE(MID(iMind!H745,SEARCH("-",iMind!H745,1)+1,5)),$A$2:$A$1125,$B$2:$B$1125),"")</f>
        <v>Poisonous and Venomous Animals</v>
      </c>
      <c r="H745" s="3" t="str">
        <f aca="false">IF(MID(iMind!H745,5*2+2+1,5)&lt;&gt;"",LOOKUP(VALUE(MID(iMind!H745,5*2+2+1,5)),$A$2:$A$1125,$B$2:$B$1125),"")</f>
        <v>Aquatic envenomation: Sea Urchin &amp; Cone snails</v>
      </c>
      <c r="I745" s="3" t="str">
        <f aca="false">IF(MID(iMind!H745,5*3+3+1,5)&lt;&gt;"",LOOKUP(VALUE(MID(iMind!H745,5*3+3+1,5)),$A$2:$A$1125,$B$2:$B$1125),"")</f>
        <v>Sea Urchin</v>
      </c>
      <c r="J745" s="3" t="str">
        <f aca="false">IF(MID(iMind!H745,5*4+4+1,5)&lt;&gt;"",LOOKUP(VALUE(MID(iMind!H745,5*4+4+1,5)),$A$2:$A$1125,$B$2:$B$1125),"")</f>
        <v/>
      </c>
      <c r="K745" s="0" t="n">
        <f aca="false">IF(J745&lt;&gt;"",5, IF(I745&lt;&gt;"",4, IF(H745&lt;&gt;"",3, IF(G745&lt;&gt;"",2, IF(F745&lt;&gt;"",1, 0)))))</f>
        <v>4</v>
      </c>
      <c r="L745" s="0" t="n">
        <v>0</v>
      </c>
      <c r="M745" s="6" t="n">
        <f aca="false">iMind!D745</f>
        <v>1</v>
      </c>
    </row>
    <row r="746" customFormat="false" ht="12.8" hidden="false" customHeight="false" outlineLevel="0" collapsed="false">
      <c r="A746" s="4" t="n">
        <f aca="false">iMind!A746</f>
        <v>10728</v>
      </c>
      <c r="B746" s="0" t="str">
        <f aca="false">iMind!B746</f>
        <v>Cone shell</v>
      </c>
      <c r="C746" s="0" t="str">
        <f aca="false">iMind!R746</f>
        <v>Aquatic envenomation: Sea Urchin &amp; Cone snails</v>
      </c>
      <c r="D746" s="0" t="str">
        <f aca="false">IF(J746&lt;&gt;"","//"&amp;_xlfn.TEXTJOIN("//",1,F746:I746), IF(I746&lt;&gt;"","//"&amp;_xlfn.TEXTJOIN("//",1,F746:H746), IF(H746&lt;&gt;"","//"&amp;_xlfn.TEXTJOIN("//",1,F746:G746), IF(G746&lt;&gt;"","//"&amp;F746, "//"))))</f>
        <v>//Products//Poisonous and Venomous Animals//Aquatic envenomation: Sea Urchin &amp; Cone snails</v>
      </c>
      <c r="E746" s="0" t="str">
        <f aca="false">iMind!H746</f>
        <v>10000-10005-10110-10728</v>
      </c>
      <c r="F746" s="5" t="str">
        <f aca="false">LOOKUP(VALUE(LEFT(iMind!H746,SEARCH("-",iMind!H746,1)-1)),$A$2:$A$1125,$B$2:$B$1125)</f>
        <v>Products</v>
      </c>
      <c r="G746" s="5" t="str">
        <f aca="false">IF(MID(iMind!H746,SEARCH("-",iMind!H746,1)+1,5)&lt;&gt;"",LOOKUP(VALUE(MID(iMind!H746,SEARCH("-",iMind!H746,1)+1,5)),$A$2:$A$1125,$B$2:$B$1125),"")</f>
        <v>Poisonous and Venomous Animals</v>
      </c>
      <c r="H746" s="3" t="str">
        <f aca="false">IF(MID(iMind!H746,5*2+2+1,5)&lt;&gt;"",LOOKUP(VALUE(MID(iMind!H746,5*2+2+1,5)),$A$2:$A$1125,$B$2:$B$1125),"")</f>
        <v>Aquatic envenomation: Sea Urchin &amp; Cone snails</v>
      </c>
      <c r="I746" s="3" t="str">
        <f aca="false">IF(MID(iMind!H746,5*3+3+1,5)&lt;&gt;"",LOOKUP(VALUE(MID(iMind!H746,5*3+3+1,5)),$A$2:$A$1125,$B$2:$B$1125),"")</f>
        <v>Cone shell</v>
      </c>
      <c r="J746" s="3" t="str">
        <f aca="false">IF(MID(iMind!H746,5*4+4+1,5)&lt;&gt;"",LOOKUP(VALUE(MID(iMind!H746,5*4+4+1,5)),$A$2:$A$1125,$B$2:$B$1125),"")</f>
        <v/>
      </c>
      <c r="K746" s="0" t="n">
        <f aca="false">IF(J746&lt;&gt;"",5, IF(I746&lt;&gt;"",4, IF(H746&lt;&gt;"",3, IF(G746&lt;&gt;"",2, IF(F746&lt;&gt;"",1, 0)))))</f>
        <v>4</v>
      </c>
      <c r="L746" s="0" t="n">
        <v>0</v>
      </c>
      <c r="M746" s="6" t="n">
        <f aca="false">iMind!D746</f>
        <v>1</v>
      </c>
    </row>
    <row r="747" customFormat="false" ht="12.8" hidden="false" customHeight="false" outlineLevel="0" collapsed="false">
      <c r="A747" s="4" t="n">
        <f aca="false">iMind!A747</f>
        <v>10729</v>
      </c>
      <c r="B747" s="0" t="str">
        <f aca="false">iMind!B747</f>
        <v>Others</v>
      </c>
      <c r="C747" s="0" t="str">
        <f aca="false">iMind!R747</f>
        <v>Aquatic envenomation: Sea Urchin &amp; Cone snails</v>
      </c>
      <c r="D747" s="0" t="str">
        <f aca="false">IF(J747&lt;&gt;"","//"&amp;_xlfn.TEXTJOIN("//",1,F747:I747), IF(I747&lt;&gt;"","//"&amp;_xlfn.TEXTJOIN("//",1,F747:H747), IF(H747&lt;&gt;"","//"&amp;_xlfn.TEXTJOIN("//",1,F747:G747), IF(G747&lt;&gt;"","//"&amp;F747, "//"))))</f>
        <v>//Products//Poisonous and Venomous Animals//Aquatic envenomation: Sea Urchin &amp; Cone snails</v>
      </c>
      <c r="E747" s="0" t="str">
        <f aca="false">iMind!H747</f>
        <v>10000-10005-10110-10729</v>
      </c>
      <c r="F747" s="5" t="str">
        <f aca="false">LOOKUP(VALUE(LEFT(iMind!H747,SEARCH("-",iMind!H747,1)-1)),$A$2:$A$1125,$B$2:$B$1125)</f>
        <v>Products</v>
      </c>
      <c r="G747" s="5" t="str">
        <f aca="false">IF(MID(iMind!H747,SEARCH("-",iMind!H747,1)+1,5)&lt;&gt;"",LOOKUP(VALUE(MID(iMind!H747,SEARCH("-",iMind!H747,1)+1,5)),$A$2:$A$1125,$B$2:$B$1125),"")</f>
        <v>Poisonous and Venomous Animals</v>
      </c>
      <c r="H747" s="3" t="str">
        <f aca="false">IF(MID(iMind!H747,5*2+2+1,5)&lt;&gt;"",LOOKUP(VALUE(MID(iMind!H747,5*2+2+1,5)),$A$2:$A$1125,$B$2:$B$1125),"")</f>
        <v>Aquatic envenomation: Sea Urchin &amp; Cone snails</v>
      </c>
      <c r="I747" s="3" t="str">
        <f aca="false">IF(MID(iMind!H747,5*3+3+1,5)&lt;&gt;"",LOOKUP(VALUE(MID(iMind!H747,5*3+3+1,5)),$A$2:$A$1125,$B$2:$B$1125),"")</f>
        <v>Others</v>
      </c>
      <c r="J747" s="3" t="str">
        <f aca="false">IF(MID(iMind!H747,5*4+4+1,5)&lt;&gt;"",LOOKUP(VALUE(MID(iMind!H747,5*4+4+1,5)),$A$2:$A$1125,$B$2:$B$1125),"")</f>
        <v/>
      </c>
      <c r="K747" s="0" t="n">
        <f aca="false">IF(J747&lt;&gt;"",5, IF(I747&lt;&gt;"",4, IF(H747&lt;&gt;"",3, IF(G747&lt;&gt;"",2, IF(F747&lt;&gt;"",1, 0)))))</f>
        <v>4</v>
      </c>
      <c r="L747" s="0" t="n">
        <v>0</v>
      </c>
      <c r="M747" s="6" t="n">
        <f aca="false">iMind!D747</f>
        <v>1</v>
      </c>
    </row>
    <row r="748" customFormat="false" ht="12.8" hidden="false" customHeight="false" outlineLevel="0" collapsed="false">
      <c r="A748" s="4" t="n">
        <f aca="false">iMind!A748</f>
        <v>10730</v>
      </c>
      <c r="B748" s="0" t="str">
        <f aca="false">iMind!B748</f>
        <v>Others</v>
      </c>
      <c r="C748" s="0" t="str">
        <f aca="false">iMind!R748</f>
        <v>Others</v>
      </c>
      <c r="D748" s="0" t="str">
        <f aca="false">IF(J748&lt;&gt;"","//"&amp;_xlfn.TEXTJOIN("//",1,F748:I748), IF(I748&lt;&gt;"","//"&amp;_xlfn.TEXTJOIN("//",1,F748:H748), IF(H748&lt;&gt;"","//"&amp;_xlfn.TEXTJOIN("//",1,F748:G748), IF(G748&lt;&gt;"","//"&amp;F748, "//"))))</f>
        <v>//Products//Poisonous and Venomous Animals//Others</v>
      </c>
      <c r="E748" s="0" t="str">
        <f aca="false">iMind!H748</f>
        <v>10000-10005-10111-10730</v>
      </c>
      <c r="F748" s="5" t="str">
        <f aca="false">LOOKUP(VALUE(LEFT(iMind!H748,SEARCH("-",iMind!H748,1)-1)),$A$2:$A$1125,$B$2:$B$1125)</f>
        <v>Products</v>
      </c>
      <c r="G748" s="5" t="str">
        <f aca="false">IF(MID(iMind!H748,SEARCH("-",iMind!H748,1)+1,5)&lt;&gt;"",LOOKUP(VALUE(MID(iMind!H748,SEARCH("-",iMind!H748,1)+1,5)),$A$2:$A$1125,$B$2:$B$1125),"")</f>
        <v>Poisonous and Venomous Animals</v>
      </c>
      <c r="H748" s="3" t="str">
        <f aca="false">IF(MID(iMind!H748,5*2+2+1,5)&lt;&gt;"",LOOKUP(VALUE(MID(iMind!H748,5*2+2+1,5)),$A$2:$A$1125,$B$2:$B$1125),"")</f>
        <v>Others</v>
      </c>
      <c r="I748" s="3" t="str">
        <f aca="false">IF(MID(iMind!H748,5*3+3+1,5)&lt;&gt;"",LOOKUP(VALUE(MID(iMind!H748,5*3+3+1,5)),$A$2:$A$1125,$B$2:$B$1125),"")</f>
        <v>Others</v>
      </c>
      <c r="J748" s="3" t="str">
        <f aca="false">IF(MID(iMind!H748,5*4+4+1,5)&lt;&gt;"",LOOKUP(VALUE(MID(iMind!H748,5*4+4+1,5)),$A$2:$A$1125,$B$2:$B$1125),"")</f>
        <v/>
      </c>
      <c r="K748" s="0" t="n">
        <f aca="false">IF(J748&lt;&gt;"",5, IF(I748&lt;&gt;"",4, IF(H748&lt;&gt;"",3, IF(G748&lt;&gt;"",2, IF(F748&lt;&gt;"",1, 0)))))</f>
        <v>4</v>
      </c>
      <c r="L748" s="0" t="n">
        <v>0</v>
      </c>
      <c r="M748" s="6" t="n">
        <f aca="false">iMind!D748</f>
        <v>1</v>
      </c>
    </row>
    <row r="749" customFormat="false" ht="12.8" hidden="false" customHeight="false" outlineLevel="0" collapsed="false">
      <c r="A749" s="4" t="n">
        <f aca="false">iMind!A749</f>
        <v>10731</v>
      </c>
      <c r="B749" s="0" t="str">
        <f aca="false">iMind!B749</f>
        <v>Unknown</v>
      </c>
      <c r="C749" s="0" t="str">
        <f aca="false">iMind!R749</f>
        <v>Unknown</v>
      </c>
      <c r="D749" s="0" t="str">
        <f aca="false">IF(J749&lt;&gt;"","//"&amp;_xlfn.TEXTJOIN("//",1,F749:I749), IF(I749&lt;&gt;"","//"&amp;_xlfn.TEXTJOIN("//",1,F749:H749), IF(H749&lt;&gt;"","//"&amp;_xlfn.TEXTJOIN("//",1,F749:G749), IF(G749&lt;&gt;"","//"&amp;F749, "//"))))</f>
        <v>//Products//Poisonous and Venomous Animals//Unknown</v>
      </c>
      <c r="E749" s="0" t="str">
        <f aca="false">iMind!H749</f>
        <v>10000-10005-10112-10731</v>
      </c>
      <c r="F749" s="5" t="str">
        <f aca="false">LOOKUP(VALUE(LEFT(iMind!H749,SEARCH("-",iMind!H749,1)-1)),$A$2:$A$1125,$B$2:$B$1125)</f>
        <v>Products</v>
      </c>
      <c r="G749" s="5" t="str">
        <f aca="false">IF(MID(iMind!H749,SEARCH("-",iMind!H749,1)+1,5)&lt;&gt;"",LOOKUP(VALUE(MID(iMind!H749,SEARCH("-",iMind!H749,1)+1,5)),$A$2:$A$1125,$B$2:$B$1125),"")</f>
        <v>Poisonous and Venomous Animals</v>
      </c>
      <c r="H749" s="3" t="str">
        <f aca="false">IF(MID(iMind!H749,5*2+2+1,5)&lt;&gt;"",LOOKUP(VALUE(MID(iMind!H749,5*2+2+1,5)),$A$2:$A$1125,$B$2:$B$1125),"")</f>
        <v>Unknown</v>
      </c>
      <c r="I749" s="3" t="str">
        <f aca="false">IF(MID(iMind!H749,5*3+3+1,5)&lt;&gt;"",LOOKUP(VALUE(MID(iMind!H749,5*3+3+1,5)),$A$2:$A$1125,$B$2:$B$1125),"")</f>
        <v>Unknown</v>
      </c>
      <c r="J749" s="3" t="str">
        <f aca="false">IF(MID(iMind!H749,5*4+4+1,5)&lt;&gt;"",LOOKUP(VALUE(MID(iMind!H749,5*4+4+1,5)),$A$2:$A$1125,$B$2:$B$1125),"")</f>
        <v/>
      </c>
      <c r="K749" s="0" t="n">
        <f aca="false">IF(J749&lt;&gt;"",5, IF(I749&lt;&gt;"",4, IF(H749&lt;&gt;"",3, IF(G749&lt;&gt;"",2, IF(F749&lt;&gt;"",1, 0)))))</f>
        <v>4</v>
      </c>
      <c r="L749" s="0" t="n">
        <v>0</v>
      </c>
      <c r="M749" s="6" t="n">
        <f aca="false">iMind!D749</f>
        <v>1</v>
      </c>
    </row>
    <row r="750" customFormat="false" ht="12.8" hidden="false" customHeight="false" outlineLevel="0" collapsed="false">
      <c r="A750" s="4" t="n">
        <f aca="false">iMind!A750</f>
        <v>10732</v>
      </c>
      <c r="B750" s="0" t="str">
        <f aca="false">iMind!B750</f>
        <v>Red-necked keelback</v>
      </c>
      <c r="C750" s="0" t="str">
        <f aca="false">iMind!R750</f>
        <v>Poisonous Snake: Back-fanged</v>
      </c>
      <c r="D750" s="0" t="str">
        <f aca="false">IF(J750&lt;&gt;"","//"&amp;_xlfn.TEXTJOIN("//",1,F750:I750), IF(I750&lt;&gt;"","//"&amp;_xlfn.TEXTJOIN("//",1,F750:H750), IF(H750&lt;&gt;"","//"&amp;_xlfn.TEXTJOIN("//",1,F750:G750), IF(G750&lt;&gt;"","//"&amp;F750, "//"))))</f>
        <v>//Products//Poisonous and Venomous Animals//Poisonous Snake: Back-fanged</v>
      </c>
      <c r="E750" s="0" t="str">
        <f aca="false">iMind!H750</f>
        <v>10000-10005-10113-10732</v>
      </c>
      <c r="F750" s="5" t="str">
        <f aca="false">LOOKUP(VALUE(LEFT(iMind!H750,SEARCH("-",iMind!H750,1)-1)),$A$2:$A$1125,$B$2:$B$1125)</f>
        <v>Products</v>
      </c>
      <c r="G750" s="5" t="str">
        <f aca="false">IF(MID(iMind!H750,SEARCH("-",iMind!H750,1)+1,5)&lt;&gt;"",LOOKUP(VALUE(MID(iMind!H750,SEARCH("-",iMind!H750,1)+1,5)),$A$2:$A$1125,$B$2:$B$1125),"")</f>
        <v>Poisonous and Venomous Animals</v>
      </c>
      <c r="H750" s="3" t="str">
        <f aca="false">IF(MID(iMind!H750,5*2+2+1,5)&lt;&gt;"",LOOKUP(VALUE(MID(iMind!H750,5*2+2+1,5)),$A$2:$A$1125,$B$2:$B$1125),"")</f>
        <v>Poisonous Snake: Back-fanged</v>
      </c>
      <c r="I750" s="3" t="str">
        <f aca="false">IF(MID(iMind!H750,5*3+3+1,5)&lt;&gt;"",LOOKUP(VALUE(MID(iMind!H750,5*3+3+1,5)),$A$2:$A$1125,$B$2:$B$1125),"")</f>
        <v>Red-necked keelback</v>
      </c>
      <c r="J750" s="3" t="str">
        <f aca="false">IF(MID(iMind!H750,5*4+4+1,5)&lt;&gt;"",LOOKUP(VALUE(MID(iMind!H750,5*4+4+1,5)),$A$2:$A$1125,$B$2:$B$1125),"")</f>
        <v/>
      </c>
      <c r="K750" s="0" t="n">
        <f aca="false">IF(J750&lt;&gt;"",5, IF(I750&lt;&gt;"",4, IF(H750&lt;&gt;"",3, IF(G750&lt;&gt;"",2, IF(F750&lt;&gt;"",1, 0)))))</f>
        <v>4</v>
      </c>
      <c r="L750" s="0" t="n">
        <v>0</v>
      </c>
      <c r="M750" s="6" t="n">
        <f aca="false">iMind!D750</f>
        <v>1</v>
      </c>
    </row>
    <row r="751" customFormat="false" ht="12.8" hidden="false" customHeight="false" outlineLevel="0" collapsed="false">
      <c r="A751" s="4" t="n">
        <f aca="false">iMind!A751</f>
        <v>10733</v>
      </c>
      <c r="B751" s="0" t="str">
        <f aca="false">iMind!B751</f>
        <v>Others</v>
      </c>
      <c r="C751" s="0" t="str">
        <f aca="false">iMind!R751</f>
        <v>Poisonous Snake: Back-fanged</v>
      </c>
      <c r="D751" s="0" t="str">
        <f aca="false">IF(J751&lt;&gt;"","//"&amp;_xlfn.TEXTJOIN("//",1,F751:I751), IF(I751&lt;&gt;"","//"&amp;_xlfn.TEXTJOIN("//",1,F751:H751), IF(H751&lt;&gt;"","//"&amp;_xlfn.TEXTJOIN("//",1,F751:G751), IF(G751&lt;&gt;"","//"&amp;F751, "//"))))</f>
        <v>//Products//Poisonous and Venomous Animals//Poisonous Snake: Back-fanged</v>
      </c>
      <c r="E751" s="0" t="str">
        <f aca="false">iMind!H751</f>
        <v>10000-10005-10113-10733</v>
      </c>
      <c r="F751" s="5" t="str">
        <f aca="false">LOOKUP(VALUE(LEFT(iMind!H751,SEARCH("-",iMind!H751,1)-1)),$A$2:$A$1125,$B$2:$B$1125)</f>
        <v>Products</v>
      </c>
      <c r="G751" s="5" t="str">
        <f aca="false">IF(MID(iMind!H751,SEARCH("-",iMind!H751,1)+1,5)&lt;&gt;"",LOOKUP(VALUE(MID(iMind!H751,SEARCH("-",iMind!H751,1)+1,5)),$A$2:$A$1125,$B$2:$B$1125),"")</f>
        <v>Poisonous and Venomous Animals</v>
      </c>
      <c r="H751" s="3" t="str">
        <f aca="false">IF(MID(iMind!H751,5*2+2+1,5)&lt;&gt;"",LOOKUP(VALUE(MID(iMind!H751,5*2+2+1,5)),$A$2:$A$1125,$B$2:$B$1125),"")</f>
        <v>Poisonous Snake: Back-fanged</v>
      </c>
      <c r="I751" s="3" t="str">
        <f aca="false">IF(MID(iMind!H751,5*3+3+1,5)&lt;&gt;"",LOOKUP(VALUE(MID(iMind!H751,5*3+3+1,5)),$A$2:$A$1125,$B$2:$B$1125),"")</f>
        <v>Others</v>
      </c>
      <c r="J751" s="3" t="str">
        <f aca="false">IF(MID(iMind!H751,5*4+4+1,5)&lt;&gt;"",LOOKUP(VALUE(MID(iMind!H751,5*4+4+1,5)),$A$2:$A$1125,$B$2:$B$1125),"")</f>
        <v/>
      </c>
      <c r="K751" s="0" t="n">
        <f aca="false">IF(J751&lt;&gt;"",5, IF(I751&lt;&gt;"",4, IF(H751&lt;&gt;"",3, IF(G751&lt;&gt;"",2, IF(F751&lt;&gt;"",1, 0)))))</f>
        <v>4</v>
      </c>
      <c r="L751" s="0" t="n">
        <v>0</v>
      </c>
      <c r="M751" s="6" t="n">
        <f aca="false">iMind!D751</f>
        <v>1</v>
      </c>
    </row>
    <row r="752" customFormat="false" ht="12.8" hidden="false" customHeight="false" outlineLevel="0" collapsed="false">
      <c r="A752" s="4" t="n">
        <f aca="false">iMind!A752</f>
        <v>10734</v>
      </c>
      <c r="B752" s="0" t="str">
        <f aca="false">iMind!B752</f>
        <v>Xenopeltis unicolor</v>
      </c>
      <c r="C752" s="0" t="str">
        <f aca="false">iMind!R752</f>
        <v>Poisonous Snake: Back-fanged</v>
      </c>
      <c r="D752" s="0" t="str">
        <f aca="false">IF(J752&lt;&gt;"","//"&amp;_xlfn.TEXTJOIN("//",1,F752:I752), IF(I752&lt;&gt;"","//"&amp;_xlfn.TEXTJOIN("//",1,F752:H752), IF(H752&lt;&gt;"","//"&amp;_xlfn.TEXTJOIN("//",1,F752:G752), IF(G752&lt;&gt;"","//"&amp;F752, "//"))))</f>
        <v>//Products//Poisonous and Venomous Animals//Poisonous Snake: Back-fanged</v>
      </c>
      <c r="E752" s="0" t="str">
        <f aca="false">iMind!H752</f>
        <v>10000-10005-10113-10734</v>
      </c>
      <c r="F752" s="5" t="str">
        <f aca="false">LOOKUP(VALUE(LEFT(iMind!H752,SEARCH("-",iMind!H752,1)-1)),$A$2:$A$1125,$B$2:$B$1125)</f>
        <v>Products</v>
      </c>
      <c r="G752" s="5" t="str">
        <f aca="false">IF(MID(iMind!H752,SEARCH("-",iMind!H752,1)+1,5)&lt;&gt;"",LOOKUP(VALUE(MID(iMind!H752,SEARCH("-",iMind!H752,1)+1,5)),$A$2:$A$1125,$B$2:$B$1125),"")</f>
        <v>Poisonous and Venomous Animals</v>
      </c>
      <c r="H752" s="3" t="str">
        <f aca="false">IF(MID(iMind!H752,5*2+2+1,5)&lt;&gt;"",LOOKUP(VALUE(MID(iMind!H752,5*2+2+1,5)),$A$2:$A$1125,$B$2:$B$1125),"")</f>
        <v>Poisonous Snake: Back-fanged</v>
      </c>
      <c r="I752" s="3" t="str">
        <f aca="false">IF(MID(iMind!H752,5*3+3+1,5)&lt;&gt;"",LOOKUP(VALUE(MID(iMind!H752,5*3+3+1,5)),$A$2:$A$1125,$B$2:$B$1125),"")</f>
        <v>Xenopeltis unicolor</v>
      </c>
      <c r="J752" s="3" t="str">
        <f aca="false">IF(MID(iMind!H752,5*4+4+1,5)&lt;&gt;"",LOOKUP(VALUE(MID(iMind!H752,5*4+4+1,5)),$A$2:$A$1125,$B$2:$B$1125),"")</f>
        <v/>
      </c>
      <c r="K752" s="0" t="n">
        <f aca="false">IF(J752&lt;&gt;"",5, IF(I752&lt;&gt;"",4, IF(H752&lt;&gt;"",3, IF(G752&lt;&gt;"",2, IF(F752&lt;&gt;"",1, 0)))))</f>
        <v>4</v>
      </c>
      <c r="L752" s="0" t="n">
        <v>0</v>
      </c>
      <c r="M752" s="6" t="n">
        <f aca="false">iMind!D752</f>
        <v>1</v>
      </c>
    </row>
    <row r="753" customFormat="false" ht="12.8" hidden="false" customHeight="false" outlineLevel="0" collapsed="false">
      <c r="A753" s="4" t="n">
        <f aca="false">iMind!A753</f>
        <v>10735</v>
      </c>
      <c r="B753" s="0" t="str">
        <f aca="false">iMind!B753</f>
        <v>Toad</v>
      </c>
      <c r="C753" s="0" t="str">
        <f aca="false">iMind!R753</f>
        <v>Cardiac glycoside</v>
      </c>
      <c r="D753" s="0" t="str">
        <f aca="false">IF(J753&lt;&gt;"","//"&amp;_xlfn.TEXTJOIN("//",1,F753:I753), IF(I753&lt;&gt;"","//"&amp;_xlfn.TEXTJOIN("//",1,F753:H753), IF(H753&lt;&gt;"","//"&amp;_xlfn.TEXTJOIN("//",1,F753:G753), IF(G753&lt;&gt;"","//"&amp;F753, "//"))))</f>
        <v>//Products//Poisonous and Venomous Animals//Cardiac glycoside</v>
      </c>
      <c r="E753" s="0" t="str">
        <f aca="false">iMind!H753</f>
        <v>10000-10005-10114-10735</v>
      </c>
      <c r="F753" s="5" t="str">
        <f aca="false">LOOKUP(VALUE(LEFT(iMind!H753,SEARCH("-",iMind!H753,1)-1)),$A$2:$A$1125,$B$2:$B$1125)</f>
        <v>Products</v>
      </c>
      <c r="G753" s="5" t="str">
        <f aca="false">IF(MID(iMind!H753,SEARCH("-",iMind!H753,1)+1,5)&lt;&gt;"",LOOKUP(VALUE(MID(iMind!H753,SEARCH("-",iMind!H753,1)+1,5)),$A$2:$A$1125,$B$2:$B$1125),"")</f>
        <v>Poisonous and Venomous Animals</v>
      </c>
      <c r="H753" s="3" t="str">
        <f aca="false">IF(MID(iMind!H753,5*2+2+1,5)&lt;&gt;"",LOOKUP(VALUE(MID(iMind!H753,5*2+2+1,5)),$A$2:$A$1125,$B$2:$B$1125),"")</f>
        <v>Cardiac glycoside</v>
      </c>
      <c r="I753" s="3" t="str">
        <f aca="false">IF(MID(iMind!H753,5*3+3+1,5)&lt;&gt;"",LOOKUP(VALUE(MID(iMind!H753,5*3+3+1,5)),$A$2:$A$1125,$B$2:$B$1125),"")</f>
        <v>Toad</v>
      </c>
      <c r="J753" s="3" t="str">
        <f aca="false">IF(MID(iMind!H753,5*4+4+1,5)&lt;&gt;"",LOOKUP(VALUE(MID(iMind!H753,5*4+4+1,5)),$A$2:$A$1125,$B$2:$B$1125),"")</f>
        <v/>
      </c>
      <c r="K753" s="0" t="n">
        <f aca="false">IF(J753&lt;&gt;"",5, IF(I753&lt;&gt;"",4, IF(H753&lt;&gt;"",3, IF(G753&lt;&gt;"",2, IF(F753&lt;&gt;"",1, 0)))))</f>
        <v>4</v>
      </c>
      <c r="L753" s="0" t="n">
        <v>0</v>
      </c>
      <c r="M753" s="6" t="n">
        <f aca="false">iMind!D753</f>
        <v>1</v>
      </c>
    </row>
    <row r="754" customFormat="false" ht="12.8" hidden="false" customHeight="false" outlineLevel="0" collapsed="false">
      <c r="A754" s="4" t="n">
        <f aca="false">iMind!A754</f>
        <v>10736</v>
      </c>
      <c r="B754" s="0" t="str">
        <f aca="false">iMind!B754</f>
        <v>Unknown animal</v>
      </c>
      <c r="C754" s="0" t="str">
        <f aca="false">iMind!R754</f>
        <v>Poisonous animal: Unknown</v>
      </c>
      <c r="D754" s="0" t="str">
        <f aca="false">IF(J754&lt;&gt;"","//"&amp;_xlfn.TEXTJOIN("//",1,F754:I754), IF(I754&lt;&gt;"","//"&amp;_xlfn.TEXTJOIN("//",1,F754:H754), IF(H754&lt;&gt;"","//"&amp;_xlfn.TEXTJOIN("//",1,F754:G754), IF(G754&lt;&gt;"","//"&amp;F754, "//"))))</f>
        <v>//Products//Poisonous and Venomous Animals//Poisonous animal: Unknown</v>
      </c>
      <c r="E754" s="0" t="str">
        <f aca="false">iMind!H754</f>
        <v>10000-10005-10115-10736</v>
      </c>
      <c r="F754" s="5" t="str">
        <f aca="false">LOOKUP(VALUE(LEFT(iMind!H754,SEARCH("-",iMind!H754,1)-1)),$A$2:$A$1125,$B$2:$B$1125)</f>
        <v>Products</v>
      </c>
      <c r="G754" s="5" t="str">
        <f aca="false">IF(MID(iMind!H754,SEARCH("-",iMind!H754,1)+1,5)&lt;&gt;"",LOOKUP(VALUE(MID(iMind!H754,SEARCH("-",iMind!H754,1)+1,5)),$A$2:$A$1125,$B$2:$B$1125),"")</f>
        <v>Poisonous and Venomous Animals</v>
      </c>
      <c r="H754" s="3" t="str">
        <f aca="false">IF(MID(iMind!H754,5*2+2+1,5)&lt;&gt;"",LOOKUP(VALUE(MID(iMind!H754,5*2+2+1,5)),$A$2:$A$1125,$B$2:$B$1125),"")</f>
        <v>Poisonous animal: Unknown</v>
      </c>
      <c r="I754" s="3" t="str">
        <f aca="false">IF(MID(iMind!H754,5*3+3+1,5)&lt;&gt;"",LOOKUP(VALUE(MID(iMind!H754,5*3+3+1,5)),$A$2:$A$1125,$B$2:$B$1125),"")</f>
        <v>Unknown animal</v>
      </c>
      <c r="J754" s="3" t="str">
        <f aca="false">IF(MID(iMind!H754,5*4+4+1,5)&lt;&gt;"",LOOKUP(VALUE(MID(iMind!H754,5*4+4+1,5)),$A$2:$A$1125,$B$2:$B$1125),"")</f>
        <v/>
      </c>
      <c r="K754" s="0" t="n">
        <f aca="false">IF(J754&lt;&gt;"",5, IF(I754&lt;&gt;"",4, IF(H754&lt;&gt;"",3, IF(G754&lt;&gt;"",2, IF(F754&lt;&gt;"",1, 0)))))</f>
        <v>4</v>
      </c>
      <c r="L754" s="0" t="n">
        <v>0</v>
      </c>
      <c r="M754" s="6" t="n">
        <f aca="false">iMind!D754</f>
        <v>1</v>
      </c>
    </row>
    <row r="755" customFormat="false" ht="12.8" hidden="false" customHeight="false" outlineLevel="0" collapsed="false">
      <c r="A755" s="4" t="n">
        <f aca="false">iMind!A755</f>
        <v>10737</v>
      </c>
      <c r="B755" s="0" t="str">
        <f aca="false">iMind!B755</f>
        <v>Latrodectus</v>
      </c>
      <c r="C755" s="0" t="str">
        <f aca="false">iMind!R755</f>
        <v>Poisonous insect: spider</v>
      </c>
      <c r="D755" s="0" t="str">
        <f aca="false">IF(J755&lt;&gt;"","//"&amp;_xlfn.TEXTJOIN("//",1,F755:I755), IF(I755&lt;&gt;"","//"&amp;_xlfn.TEXTJOIN("//",1,F755:H755), IF(H755&lt;&gt;"","//"&amp;_xlfn.TEXTJOIN("//",1,F755:G755), IF(G755&lt;&gt;"","//"&amp;F755, "//"))))</f>
        <v>//Products//Poisonous and Venomous Animals//Poisonous insect: spider</v>
      </c>
      <c r="E755" s="0" t="str">
        <f aca="false">iMind!H755</f>
        <v>10000-10005-10117-10737</v>
      </c>
      <c r="F755" s="5" t="str">
        <f aca="false">LOOKUP(VALUE(LEFT(iMind!H755,SEARCH("-",iMind!H755,1)-1)),$A$2:$A$1125,$B$2:$B$1125)</f>
        <v>Products</v>
      </c>
      <c r="G755" s="5" t="str">
        <f aca="false">IF(MID(iMind!H755,SEARCH("-",iMind!H755,1)+1,5)&lt;&gt;"",LOOKUP(VALUE(MID(iMind!H755,SEARCH("-",iMind!H755,1)+1,5)),$A$2:$A$1125,$B$2:$B$1125),"")</f>
        <v>Poisonous and Venomous Animals</v>
      </c>
      <c r="H755" s="3" t="str">
        <f aca="false">IF(MID(iMind!H755,5*2+2+1,5)&lt;&gt;"",LOOKUP(VALUE(MID(iMind!H755,5*2+2+1,5)),$A$2:$A$1125,$B$2:$B$1125),"")</f>
        <v>Poisonous insect: spider</v>
      </c>
      <c r="I755" s="3" t="str">
        <f aca="false">IF(MID(iMind!H755,5*3+3+1,5)&lt;&gt;"",LOOKUP(VALUE(MID(iMind!H755,5*3+3+1,5)),$A$2:$A$1125,$B$2:$B$1125),"")</f>
        <v>Latrodectus</v>
      </c>
      <c r="J755" s="3" t="str">
        <f aca="false">IF(MID(iMind!H755,5*4+4+1,5)&lt;&gt;"",LOOKUP(VALUE(MID(iMind!H755,5*4+4+1,5)),$A$2:$A$1125,$B$2:$B$1125),"")</f>
        <v/>
      </c>
      <c r="K755" s="0" t="n">
        <f aca="false">IF(J755&lt;&gt;"",5, IF(I755&lt;&gt;"",4, IF(H755&lt;&gt;"",3, IF(G755&lt;&gt;"",2, IF(F755&lt;&gt;"",1, 0)))))</f>
        <v>4</v>
      </c>
      <c r="L755" s="0" t="n">
        <v>0</v>
      </c>
      <c r="M755" s="6" t="n">
        <f aca="false">iMind!D755</f>
        <v>1</v>
      </c>
    </row>
    <row r="756" customFormat="false" ht="12.8" hidden="false" customHeight="false" outlineLevel="0" collapsed="false">
      <c r="A756" s="4" t="n">
        <f aca="false">iMind!A756</f>
        <v>10738</v>
      </c>
      <c r="B756" s="0" t="str">
        <f aca="false">iMind!B756</f>
        <v>nonvenomous</v>
      </c>
      <c r="C756" s="0" t="str">
        <f aca="false">iMind!R756</f>
        <v>Poisonous insect: spider</v>
      </c>
      <c r="D756" s="0" t="str">
        <f aca="false">IF(J756&lt;&gt;"","//"&amp;_xlfn.TEXTJOIN("//",1,F756:I756), IF(I756&lt;&gt;"","//"&amp;_xlfn.TEXTJOIN("//",1,F756:H756), IF(H756&lt;&gt;"","//"&amp;_xlfn.TEXTJOIN("//",1,F756:G756), IF(G756&lt;&gt;"","//"&amp;F756, "//"))))</f>
        <v>//Products//Poisonous and Venomous Animals//Poisonous insect: spider</v>
      </c>
      <c r="E756" s="0" t="str">
        <f aca="false">iMind!H756</f>
        <v>10000-10005-10117-10738</v>
      </c>
      <c r="F756" s="5" t="str">
        <f aca="false">LOOKUP(VALUE(LEFT(iMind!H756,SEARCH("-",iMind!H756,1)-1)),$A$2:$A$1125,$B$2:$B$1125)</f>
        <v>Products</v>
      </c>
      <c r="G756" s="5" t="str">
        <f aca="false">IF(MID(iMind!H756,SEARCH("-",iMind!H756,1)+1,5)&lt;&gt;"",LOOKUP(VALUE(MID(iMind!H756,SEARCH("-",iMind!H756,1)+1,5)),$A$2:$A$1125,$B$2:$B$1125),"")</f>
        <v>Poisonous and Venomous Animals</v>
      </c>
      <c r="H756" s="3" t="str">
        <f aca="false">IF(MID(iMind!H756,5*2+2+1,5)&lt;&gt;"",LOOKUP(VALUE(MID(iMind!H756,5*2+2+1,5)),$A$2:$A$1125,$B$2:$B$1125),"")</f>
        <v>Poisonous insect: spider</v>
      </c>
      <c r="I756" s="3" t="str">
        <f aca="false">IF(MID(iMind!H756,5*3+3+1,5)&lt;&gt;"",LOOKUP(VALUE(MID(iMind!H756,5*3+3+1,5)),$A$2:$A$1125,$B$2:$B$1125),"")</f>
        <v>nonvenomous</v>
      </c>
      <c r="J756" s="3" t="str">
        <f aca="false">IF(MID(iMind!H756,5*4+4+1,5)&lt;&gt;"",LOOKUP(VALUE(MID(iMind!H756,5*4+4+1,5)),$A$2:$A$1125,$B$2:$B$1125),"")</f>
        <v/>
      </c>
      <c r="K756" s="0" t="n">
        <f aca="false">IF(J756&lt;&gt;"",5, IF(I756&lt;&gt;"",4, IF(H756&lt;&gt;"",3, IF(G756&lt;&gt;"",2, IF(F756&lt;&gt;"",1, 0)))))</f>
        <v>4</v>
      </c>
      <c r="L756" s="0" t="n">
        <v>0</v>
      </c>
      <c r="M756" s="6" t="n">
        <f aca="false">iMind!D756</f>
        <v>1</v>
      </c>
    </row>
    <row r="757" customFormat="false" ht="12.8" hidden="false" customHeight="false" outlineLevel="0" collapsed="false">
      <c r="A757" s="4" t="n">
        <f aca="false">iMind!A757</f>
        <v>10739</v>
      </c>
      <c r="B757" s="0" t="str">
        <f aca="false">iMind!B757</f>
        <v>Other venomous spider</v>
      </c>
      <c r="C757" s="0" t="str">
        <f aca="false">iMind!R757</f>
        <v>Poisonous insect: spider</v>
      </c>
      <c r="D757" s="0" t="str">
        <f aca="false">IF(J757&lt;&gt;"","//"&amp;_xlfn.TEXTJOIN("//",1,F757:I757), IF(I757&lt;&gt;"","//"&amp;_xlfn.TEXTJOIN("//",1,F757:H757), IF(H757&lt;&gt;"","//"&amp;_xlfn.TEXTJOIN("//",1,F757:G757), IF(G757&lt;&gt;"","//"&amp;F757, "//"))))</f>
        <v>//Products//Poisonous and Venomous Animals//Poisonous insect: spider</v>
      </c>
      <c r="E757" s="0" t="str">
        <f aca="false">iMind!H757</f>
        <v>10000-10005-10117-10739</v>
      </c>
      <c r="F757" s="5" t="str">
        <f aca="false">LOOKUP(VALUE(LEFT(iMind!H757,SEARCH("-",iMind!H757,1)-1)),$A$2:$A$1125,$B$2:$B$1125)</f>
        <v>Products</v>
      </c>
      <c r="G757" s="5" t="str">
        <f aca="false">IF(MID(iMind!H757,SEARCH("-",iMind!H757,1)+1,5)&lt;&gt;"",LOOKUP(VALUE(MID(iMind!H757,SEARCH("-",iMind!H757,1)+1,5)),$A$2:$A$1125,$B$2:$B$1125),"")</f>
        <v>Poisonous and Venomous Animals</v>
      </c>
      <c r="H757" s="3" t="str">
        <f aca="false">IF(MID(iMind!H757,5*2+2+1,5)&lt;&gt;"",LOOKUP(VALUE(MID(iMind!H757,5*2+2+1,5)),$A$2:$A$1125,$B$2:$B$1125),"")</f>
        <v>Poisonous insect: spider</v>
      </c>
      <c r="I757" s="3" t="str">
        <f aca="false">IF(MID(iMind!H757,5*3+3+1,5)&lt;&gt;"",LOOKUP(VALUE(MID(iMind!H757,5*3+3+1,5)),$A$2:$A$1125,$B$2:$B$1125),"")</f>
        <v>Other venomous spider</v>
      </c>
      <c r="J757" s="3" t="str">
        <f aca="false">IF(MID(iMind!H757,5*4+4+1,5)&lt;&gt;"",LOOKUP(VALUE(MID(iMind!H757,5*4+4+1,5)),$A$2:$A$1125,$B$2:$B$1125),"")</f>
        <v/>
      </c>
      <c r="K757" s="0" t="n">
        <f aca="false">IF(J757&lt;&gt;"",5, IF(I757&lt;&gt;"",4, IF(H757&lt;&gt;"",3, IF(G757&lt;&gt;"",2, IF(F757&lt;&gt;"",1, 0)))))</f>
        <v>4</v>
      </c>
      <c r="L757" s="0" t="n">
        <v>0</v>
      </c>
      <c r="M757" s="6" t="n">
        <f aca="false">iMind!D757</f>
        <v>1</v>
      </c>
    </row>
    <row r="758" customFormat="false" ht="12.8" hidden="false" customHeight="false" outlineLevel="0" collapsed="false">
      <c r="A758" s="4" t="n">
        <f aca="false">iMind!A758</f>
        <v>11097</v>
      </c>
      <c r="B758" s="0" t="str">
        <f aca="false">iMind!B758</f>
        <v>Unknown venomous spider</v>
      </c>
      <c r="C758" s="0" t="str">
        <f aca="false">iMind!R758</f>
        <v>Poisonous insect: spider</v>
      </c>
      <c r="D758" s="0" t="str">
        <f aca="false">IF(J758&lt;&gt;"","//"&amp;_xlfn.TEXTJOIN("//",1,F758:I758), IF(I758&lt;&gt;"","//"&amp;_xlfn.TEXTJOIN("//",1,F758:H758), IF(H758&lt;&gt;"","//"&amp;_xlfn.TEXTJOIN("//",1,F758:G758), IF(G758&lt;&gt;"","//"&amp;F758, "//"))))</f>
        <v>//Products//Poisonous and Venomous Animals//Poisonous insect: spider</v>
      </c>
      <c r="E758" s="0" t="str">
        <f aca="false">iMind!H758</f>
        <v>10000-10005-10117-11097</v>
      </c>
      <c r="F758" s="5" t="str">
        <f aca="false">LOOKUP(VALUE(LEFT(iMind!H758,SEARCH("-",iMind!H758,1)-1)),$A$2:$A$1125,$B$2:$B$1125)</f>
        <v>Products</v>
      </c>
      <c r="G758" s="5" t="str">
        <f aca="false">IF(MID(iMind!H758,SEARCH("-",iMind!H758,1)+1,5)&lt;&gt;"",LOOKUP(VALUE(MID(iMind!H758,SEARCH("-",iMind!H758,1)+1,5)),$A$2:$A$1125,$B$2:$B$1125),"")</f>
        <v>Poisonous and Venomous Animals</v>
      </c>
      <c r="H758" s="3" t="str">
        <f aca="false">IF(MID(iMind!H758,5*2+2+1,5)&lt;&gt;"",LOOKUP(VALUE(MID(iMind!H758,5*2+2+1,5)),$A$2:$A$1125,$B$2:$B$1125),"")</f>
        <v>Poisonous insect: spider</v>
      </c>
      <c r="I758" s="3" t="str">
        <f aca="false">IF(MID(iMind!H758,5*3+3+1,5)&lt;&gt;"",LOOKUP(VALUE(MID(iMind!H758,5*3+3+1,5)),$A$2:$A$1125,$B$2:$B$1125),"")</f>
        <v>Carbamate + Pyrethroid</v>
      </c>
      <c r="J758" s="3" t="str">
        <f aca="false">IF(MID(iMind!H758,5*4+4+1,5)&lt;&gt;"",LOOKUP(VALUE(MID(iMind!H758,5*4+4+1,5)),$A$2:$A$1125,$B$2:$B$1125),"")</f>
        <v/>
      </c>
      <c r="K758" s="0" t="n">
        <f aca="false">IF(J758&lt;&gt;"",5, IF(I758&lt;&gt;"",4, IF(H758&lt;&gt;"",3, IF(G758&lt;&gt;"",2, IF(F758&lt;&gt;"",1, 0)))))</f>
        <v>4</v>
      </c>
      <c r="L758" s="0" t="n">
        <v>0</v>
      </c>
      <c r="M758" s="6" t="n">
        <f aca="false">iMind!D758</f>
        <v>1</v>
      </c>
    </row>
    <row r="759" customFormat="false" ht="12.8" hidden="false" customHeight="false" outlineLevel="0" collapsed="false">
      <c r="A759" s="4" t="n">
        <f aca="false">iMind!A759</f>
        <v>10740</v>
      </c>
      <c r="B759" s="0" t="str">
        <f aca="false">iMind!B759</f>
        <v>Crown-of-the throns starfish</v>
      </c>
      <c r="C759" s="0" t="str">
        <f aca="false">iMind!R759</f>
        <v>Aquatic envenomation: Echinoderms</v>
      </c>
      <c r="D759" s="0" t="str">
        <f aca="false">IF(J759&lt;&gt;"","//"&amp;_xlfn.TEXTJOIN("//",1,F759:I759), IF(I759&lt;&gt;"","//"&amp;_xlfn.TEXTJOIN("//",1,F759:H759), IF(H759&lt;&gt;"","//"&amp;_xlfn.TEXTJOIN("//",1,F759:G759), IF(G759&lt;&gt;"","//"&amp;F759, "//"))))</f>
        <v>//Products//Poisonous and Venomous Animals//Aquatic envenomation: Echinoderms</v>
      </c>
      <c r="E759" s="0" t="str">
        <f aca="false">iMind!H759</f>
        <v>10000-10005-10118-10740</v>
      </c>
      <c r="F759" s="5" t="str">
        <f aca="false">LOOKUP(VALUE(LEFT(iMind!H759,SEARCH("-",iMind!H759,1)-1)),$A$2:$A$1125,$B$2:$B$1125)</f>
        <v>Products</v>
      </c>
      <c r="G759" s="5" t="str">
        <f aca="false">IF(MID(iMind!H759,SEARCH("-",iMind!H759,1)+1,5)&lt;&gt;"",LOOKUP(VALUE(MID(iMind!H759,SEARCH("-",iMind!H759,1)+1,5)),$A$2:$A$1125,$B$2:$B$1125),"")</f>
        <v>Poisonous and Venomous Animals</v>
      </c>
      <c r="H759" s="3" t="str">
        <f aca="false">IF(MID(iMind!H759,5*2+2+1,5)&lt;&gt;"",LOOKUP(VALUE(MID(iMind!H759,5*2+2+1,5)),$A$2:$A$1125,$B$2:$B$1125),"")</f>
        <v>Aquatic envenomation: Echinoderms</v>
      </c>
      <c r="I759" s="3" t="str">
        <f aca="false">IF(MID(iMind!H759,5*3+3+1,5)&lt;&gt;"",LOOKUP(VALUE(MID(iMind!H759,5*3+3+1,5)),$A$2:$A$1125,$B$2:$B$1125),"")</f>
        <v>Crown-of-the throns starfish</v>
      </c>
      <c r="J759" s="3" t="str">
        <f aca="false">IF(MID(iMind!H759,5*4+4+1,5)&lt;&gt;"",LOOKUP(VALUE(MID(iMind!H759,5*4+4+1,5)),$A$2:$A$1125,$B$2:$B$1125),"")</f>
        <v/>
      </c>
      <c r="K759" s="0" t="n">
        <f aca="false">IF(J759&lt;&gt;"",5, IF(I759&lt;&gt;"",4, IF(H759&lt;&gt;"",3, IF(G759&lt;&gt;"",2, IF(F759&lt;&gt;"",1, 0)))))</f>
        <v>4</v>
      </c>
      <c r="L759" s="0" t="n">
        <v>0</v>
      </c>
      <c r="M759" s="6" t="n">
        <f aca="false">iMind!D759</f>
        <v>1</v>
      </c>
    </row>
    <row r="760" customFormat="false" ht="12.8" hidden="false" customHeight="false" outlineLevel="0" collapsed="false">
      <c r="A760" s="4" t="n">
        <f aca="false">iMind!A760</f>
        <v>10741</v>
      </c>
      <c r="B760" s="0" t="str">
        <f aca="false">iMind!B760</f>
        <v>Toxicants</v>
      </c>
      <c r="C760" s="0" t="str">
        <f aca="false">iMind!R760</f>
        <v>Toxicants in Foods</v>
      </c>
      <c r="D760" s="0" t="str">
        <f aca="false">IF(J760&lt;&gt;"","//"&amp;_xlfn.TEXTJOIN("//",1,F760:I760), IF(I760&lt;&gt;"","//"&amp;_xlfn.TEXTJOIN("//",1,F760:H760), IF(H760&lt;&gt;"","//"&amp;_xlfn.TEXTJOIN("//",1,F760:G760), IF(G760&lt;&gt;"","//"&amp;F760, "//"))))</f>
        <v>//Products//Food Toxins and Contaminations//Aquatic envenomation: Echinoderms</v>
      </c>
      <c r="E760" s="0" t="str">
        <f aca="false">iMind!H760</f>
        <v>10000-10006-10119-10741</v>
      </c>
      <c r="F760" s="5" t="str">
        <f aca="false">LOOKUP(VALUE(LEFT(iMind!H760,SEARCH("-",iMind!H760,1)-1)),$A$2:$A$1125,$B$2:$B$1125)</f>
        <v>Products</v>
      </c>
      <c r="G760" s="5" t="str">
        <f aca="false">IF(MID(iMind!H760,SEARCH("-",iMind!H760,1)+1,5)&lt;&gt;"",LOOKUP(VALUE(MID(iMind!H760,SEARCH("-",iMind!H760,1)+1,5)),$A$2:$A$1125,$B$2:$B$1125),"")</f>
        <v>Food Toxins and Contaminations</v>
      </c>
      <c r="H760" s="3" t="str">
        <f aca="false">IF(MID(iMind!H760,5*2+2+1,5)&lt;&gt;"",LOOKUP(VALUE(MID(iMind!H760,5*2+2+1,5)),$A$2:$A$1125,$B$2:$B$1125),"")</f>
        <v>Aquatic envenomation: Echinoderms</v>
      </c>
      <c r="I760" s="3" t="str">
        <f aca="false">IF(MID(iMind!H760,5*3+3+1,5)&lt;&gt;"",LOOKUP(VALUE(MID(iMind!H760,5*3+3+1,5)),$A$2:$A$1125,$B$2:$B$1125),"")</f>
        <v>Toxicants</v>
      </c>
      <c r="J760" s="3" t="str">
        <f aca="false">IF(MID(iMind!H760,5*4+4+1,5)&lt;&gt;"",LOOKUP(VALUE(MID(iMind!H760,5*4+4+1,5)),$A$2:$A$1125,$B$2:$B$1125),"")</f>
        <v/>
      </c>
      <c r="K760" s="0" t="n">
        <f aca="false">IF(J760&lt;&gt;"",5, IF(I760&lt;&gt;"",4, IF(H760&lt;&gt;"",3, IF(G760&lt;&gt;"",2, IF(F760&lt;&gt;"",1, 0)))))</f>
        <v>4</v>
      </c>
      <c r="L760" s="0" t="n">
        <v>0</v>
      </c>
      <c r="M760" s="6" t="n">
        <f aca="false">iMind!D760</f>
        <v>1</v>
      </c>
    </row>
    <row r="761" customFormat="false" ht="12.8" hidden="false" customHeight="false" outlineLevel="0" collapsed="false">
      <c r="A761" s="4" t="n">
        <f aca="false">iMind!A761</f>
        <v>10742</v>
      </c>
      <c r="B761" s="0" t="str">
        <f aca="false">iMind!B761</f>
        <v>Herbicide: Paraquat</v>
      </c>
      <c r="C761" s="0" t="str">
        <f aca="false">iMind!R761</f>
        <v>Toxicants in Foods</v>
      </c>
      <c r="D761" s="0" t="str">
        <f aca="false">IF(J761&lt;&gt;"","//"&amp;_xlfn.TEXTJOIN("//",1,F761:I761), IF(I761&lt;&gt;"","//"&amp;_xlfn.TEXTJOIN("//",1,F761:H761), IF(H761&lt;&gt;"","//"&amp;_xlfn.TEXTJOIN("//",1,F761:G761), IF(G761&lt;&gt;"","//"&amp;F761, "//"))))</f>
        <v>//Products//Food Toxins and Contaminations//Aquatic envenomation: Echinoderms</v>
      </c>
      <c r="E761" s="0" t="str">
        <f aca="false">iMind!H761</f>
        <v>10000-10006-10119-10742</v>
      </c>
      <c r="F761" s="5" t="str">
        <f aca="false">LOOKUP(VALUE(LEFT(iMind!H761,SEARCH("-",iMind!H761,1)-1)),$A$2:$A$1125,$B$2:$B$1125)</f>
        <v>Products</v>
      </c>
      <c r="G761" s="5" t="str">
        <f aca="false">IF(MID(iMind!H761,SEARCH("-",iMind!H761,1)+1,5)&lt;&gt;"",LOOKUP(VALUE(MID(iMind!H761,SEARCH("-",iMind!H761,1)+1,5)),$A$2:$A$1125,$B$2:$B$1125),"")</f>
        <v>Food Toxins and Contaminations</v>
      </c>
      <c r="H761" s="3" t="str">
        <f aca="false">IF(MID(iMind!H761,5*2+2+1,5)&lt;&gt;"",LOOKUP(VALUE(MID(iMind!H761,5*2+2+1,5)),$A$2:$A$1125,$B$2:$B$1125),"")</f>
        <v>Aquatic envenomation: Echinoderms</v>
      </c>
      <c r="I761" s="3" t="str">
        <f aca="false">IF(MID(iMind!H761,5*3+3+1,5)&lt;&gt;"",LOOKUP(VALUE(MID(iMind!H761,5*3+3+1,5)),$A$2:$A$1125,$B$2:$B$1125),"")</f>
        <v>Herbicide: Paraquat</v>
      </c>
      <c r="J761" s="3" t="str">
        <f aca="false">IF(MID(iMind!H761,5*4+4+1,5)&lt;&gt;"",LOOKUP(VALUE(MID(iMind!H761,5*4+4+1,5)),$A$2:$A$1125,$B$2:$B$1125),"")</f>
        <v/>
      </c>
      <c r="K761" s="0" t="n">
        <f aca="false">IF(J761&lt;&gt;"",5, IF(I761&lt;&gt;"",4, IF(H761&lt;&gt;"",3, IF(G761&lt;&gt;"",2, IF(F761&lt;&gt;"",1, 0)))))</f>
        <v>4</v>
      </c>
      <c r="L761" s="0" t="n">
        <v>0</v>
      </c>
      <c r="M761" s="6" t="n">
        <f aca="false">iMind!D761</f>
        <v>1</v>
      </c>
    </row>
    <row r="762" customFormat="false" ht="12.8" hidden="false" customHeight="false" outlineLevel="0" collapsed="false">
      <c r="A762" s="4" t="n">
        <f aca="false">iMind!A762</f>
        <v>10743</v>
      </c>
      <c r="B762" s="0" t="str">
        <f aca="false">iMind!B762</f>
        <v>Herbicide: unknown</v>
      </c>
      <c r="C762" s="0" t="str">
        <f aca="false">iMind!R762</f>
        <v>Toxicants in Foods</v>
      </c>
      <c r="D762" s="0" t="str">
        <f aca="false">IF(J762&lt;&gt;"","//"&amp;_xlfn.TEXTJOIN("//",1,F762:I762), IF(I762&lt;&gt;"","//"&amp;_xlfn.TEXTJOIN("//",1,F762:H762), IF(H762&lt;&gt;"","//"&amp;_xlfn.TEXTJOIN("//",1,F762:G762), IF(G762&lt;&gt;"","//"&amp;F762, "//"))))</f>
        <v>//Products//Food Toxins and Contaminations//Aquatic envenomation: Echinoderms</v>
      </c>
      <c r="E762" s="0" t="str">
        <f aca="false">iMind!H762</f>
        <v>10000-10006-10119-10743</v>
      </c>
      <c r="F762" s="5" t="str">
        <f aca="false">LOOKUP(VALUE(LEFT(iMind!H762,SEARCH("-",iMind!H762,1)-1)),$A$2:$A$1125,$B$2:$B$1125)</f>
        <v>Products</v>
      </c>
      <c r="G762" s="5" t="str">
        <f aca="false">IF(MID(iMind!H762,SEARCH("-",iMind!H762,1)+1,5)&lt;&gt;"",LOOKUP(VALUE(MID(iMind!H762,SEARCH("-",iMind!H762,1)+1,5)),$A$2:$A$1125,$B$2:$B$1125),"")</f>
        <v>Food Toxins and Contaminations</v>
      </c>
      <c r="H762" s="3" t="str">
        <f aca="false">IF(MID(iMind!H762,5*2+2+1,5)&lt;&gt;"",LOOKUP(VALUE(MID(iMind!H762,5*2+2+1,5)),$A$2:$A$1125,$B$2:$B$1125),"")</f>
        <v>Aquatic envenomation: Echinoderms</v>
      </c>
      <c r="I762" s="3" t="str">
        <f aca="false">IF(MID(iMind!H762,5*3+3+1,5)&lt;&gt;"",LOOKUP(VALUE(MID(iMind!H762,5*3+3+1,5)),$A$2:$A$1125,$B$2:$B$1125),"")</f>
        <v>Herbicide: unknown</v>
      </c>
      <c r="J762" s="3" t="str">
        <f aca="false">IF(MID(iMind!H762,5*4+4+1,5)&lt;&gt;"",LOOKUP(VALUE(MID(iMind!H762,5*4+4+1,5)),$A$2:$A$1125,$B$2:$B$1125),"")</f>
        <v/>
      </c>
      <c r="K762" s="0" t="n">
        <f aca="false">IF(J762&lt;&gt;"",5, IF(I762&lt;&gt;"",4, IF(H762&lt;&gt;"",3, IF(G762&lt;&gt;"",2, IF(F762&lt;&gt;"",1, 0)))))</f>
        <v>4</v>
      </c>
      <c r="L762" s="0" t="n">
        <v>0</v>
      </c>
      <c r="M762" s="6" t="n">
        <f aca="false">iMind!D762</f>
        <v>1</v>
      </c>
    </row>
    <row r="763" customFormat="false" ht="12.8" hidden="false" customHeight="false" outlineLevel="0" collapsed="false">
      <c r="A763" s="4" t="n">
        <f aca="false">iMind!A763</f>
        <v>10744</v>
      </c>
      <c r="B763" s="0" t="str">
        <f aca="false">iMind!B763</f>
        <v>Shellfish</v>
      </c>
      <c r="C763" s="0" t="str">
        <f aca="false">iMind!R763</f>
        <v>Food poisoning</v>
      </c>
      <c r="D763" s="0" t="str">
        <f aca="false">IF(J763&lt;&gt;"","//"&amp;_xlfn.TEXTJOIN("//",1,F763:I763), IF(I763&lt;&gt;"","//"&amp;_xlfn.TEXTJOIN("//",1,F763:H763), IF(H763&lt;&gt;"","//"&amp;_xlfn.TEXTJOIN("//",1,F763:G763), IF(G763&lt;&gt;"","//"&amp;F763, "//"))))</f>
        <v>//Products//Food Toxins and Contaminations//Aquatic envenomation: Echinoderms</v>
      </c>
      <c r="E763" s="0" t="str">
        <f aca="false">iMind!H763</f>
        <v>10000-10006-10120-10744</v>
      </c>
      <c r="F763" s="5" t="str">
        <f aca="false">LOOKUP(VALUE(LEFT(iMind!H763,SEARCH("-",iMind!H763,1)-1)),$A$2:$A$1125,$B$2:$B$1125)</f>
        <v>Products</v>
      </c>
      <c r="G763" s="5" t="str">
        <f aca="false">IF(MID(iMind!H763,SEARCH("-",iMind!H763,1)+1,5)&lt;&gt;"",LOOKUP(VALUE(MID(iMind!H763,SEARCH("-",iMind!H763,1)+1,5)),$A$2:$A$1125,$B$2:$B$1125),"")</f>
        <v>Food Toxins and Contaminations</v>
      </c>
      <c r="H763" s="3" t="str">
        <f aca="false">IF(MID(iMind!H763,5*2+2+1,5)&lt;&gt;"",LOOKUP(VALUE(MID(iMind!H763,5*2+2+1,5)),$A$2:$A$1125,$B$2:$B$1125),"")</f>
        <v>Aquatic envenomation: Echinoderms</v>
      </c>
      <c r="I763" s="3" t="str">
        <f aca="false">IF(MID(iMind!H763,5*3+3+1,5)&lt;&gt;"",LOOKUP(VALUE(MID(iMind!H763,5*3+3+1,5)),$A$2:$A$1125,$B$2:$B$1125),"")</f>
        <v>Shellfish</v>
      </c>
      <c r="J763" s="3" t="str">
        <f aca="false">IF(MID(iMind!H763,5*4+4+1,5)&lt;&gt;"",LOOKUP(VALUE(MID(iMind!H763,5*4+4+1,5)),$A$2:$A$1125,$B$2:$B$1125),"")</f>
        <v/>
      </c>
      <c r="K763" s="0" t="n">
        <f aca="false">IF(J763&lt;&gt;"",5, IF(I763&lt;&gt;"",4, IF(H763&lt;&gt;"",3, IF(G763&lt;&gt;"",2, IF(F763&lt;&gt;"",1, 0)))))</f>
        <v>4</v>
      </c>
      <c r="L763" s="0" t="n">
        <v>0</v>
      </c>
      <c r="M763" s="6" t="n">
        <f aca="false">iMind!D763</f>
        <v>1</v>
      </c>
    </row>
    <row r="764" customFormat="false" ht="12.8" hidden="false" customHeight="false" outlineLevel="0" collapsed="false">
      <c r="A764" s="4" t="n">
        <f aca="false">iMind!A764</f>
        <v>10745</v>
      </c>
      <c r="B764" s="0" t="str">
        <f aca="false">iMind!B764</f>
        <v>Food-borne</v>
      </c>
      <c r="C764" s="0" t="str">
        <f aca="false">iMind!R764</f>
        <v>Food poisoning</v>
      </c>
      <c r="D764" s="0" t="str">
        <f aca="false">IF(J764&lt;&gt;"","//"&amp;_xlfn.TEXTJOIN("//",1,F764:I764), IF(I764&lt;&gt;"","//"&amp;_xlfn.TEXTJOIN("//",1,F764:H764), IF(H764&lt;&gt;"","//"&amp;_xlfn.TEXTJOIN("//",1,F764:G764), IF(G764&lt;&gt;"","//"&amp;F764, "//"))))</f>
        <v>//Products//Food Toxins and Contaminations//Aquatic envenomation: Echinoderms</v>
      </c>
      <c r="E764" s="0" t="str">
        <f aca="false">iMind!H764</f>
        <v>10000-10006-10120-10745</v>
      </c>
      <c r="F764" s="5" t="str">
        <f aca="false">LOOKUP(VALUE(LEFT(iMind!H764,SEARCH("-",iMind!H764,1)-1)),$A$2:$A$1125,$B$2:$B$1125)</f>
        <v>Products</v>
      </c>
      <c r="G764" s="5" t="str">
        <f aca="false">IF(MID(iMind!H764,SEARCH("-",iMind!H764,1)+1,5)&lt;&gt;"",LOOKUP(VALUE(MID(iMind!H764,SEARCH("-",iMind!H764,1)+1,5)),$A$2:$A$1125,$B$2:$B$1125),"")</f>
        <v>Food Toxins and Contaminations</v>
      </c>
      <c r="H764" s="3" t="str">
        <f aca="false">IF(MID(iMind!H764,5*2+2+1,5)&lt;&gt;"",LOOKUP(VALUE(MID(iMind!H764,5*2+2+1,5)),$A$2:$A$1125,$B$2:$B$1125),"")</f>
        <v>Aquatic envenomation: Echinoderms</v>
      </c>
      <c r="I764" s="3" t="str">
        <f aca="false">IF(MID(iMind!H764,5*3+3+1,5)&lt;&gt;"",LOOKUP(VALUE(MID(iMind!H764,5*3+3+1,5)),$A$2:$A$1125,$B$2:$B$1125),"")</f>
        <v>Food-borne</v>
      </c>
      <c r="J764" s="3" t="str">
        <f aca="false">IF(MID(iMind!H764,5*4+4+1,5)&lt;&gt;"",LOOKUP(VALUE(MID(iMind!H764,5*4+4+1,5)),$A$2:$A$1125,$B$2:$B$1125),"")</f>
        <v/>
      </c>
      <c r="K764" s="0" t="n">
        <f aca="false">IF(J764&lt;&gt;"",5, IF(I764&lt;&gt;"",4, IF(H764&lt;&gt;"",3, IF(G764&lt;&gt;"",2, IF(F764&lt;&gt;"",1, 0)))))</f>
        <v>4</v>
      </c>
      <c r="L764" s="0" t="n">
        <v>0</v>
      </c>
      <c r="M764" s="6" t="n">
        <f aca="false">iMind!D764</f>
        <v>1</v>
      </c>
    </row>
    <row r="765" customFormat="false" ht="12.8" hidden="false" customHeight="false" outlineLevel="0" collapsed="false">
      <c r="A765" s="4" t="n">
        <f aca="false">iMind!A765</f>
        <v>10746</v>
      </c>
      <c r="B765" s="0" t="str">
        <f aca="false">iMind!B765</f>
        <v>Botulism</v>
      </c>
      <c r="C765" s="0" t="str">
        <f aca="false">iMind!R765</f>
        <v>Food poisoning</v>
      </c>
      <c r="D765" s="0" t="str">
        <f aca="false">IF(J765&lt;&gt;"","//"&amp;_xlfn.TEXTJOIN("//",1,F765:I765), IF(I765&lt;&gt;"","//"&amp;_xlfn.TEXTJOIN("//",1,F765:H765), IF(H765&lt;&gt;"","//"&amp;_xlfn.TEXTJOIN("//",1,F765:G765), IF(G765&lt;&gt;"","//"&amp;F765, "//"))))</f>
        <v>//Products//Food Toxins and Contaminations//Aquatic envenomation: Echinoderms</v>
      </c>
      <c r="E765" s="0" t="str">
        <f aca="false">iMind!H765</f>
        <v>10000-10006-10120-10746</v>
      </c>
      <c r="F765" s="5" t="str">
        <f aca="false">LOOKUP(VALUE(LEFT(iMind!H765,SEARCH("-",iMind!H765,1)-1)),$A$2:$A$1125,$B$2:$B$1125)</f>
        <v>Products</v>
      </c>
      <c r="G765" s="5" t="str">
        <f aca="false">IF(MID(iMind!H765,SEARCH("-",iMind!H765,1)+1,5)&lt;&gt;"",LOOKUP(VALUE(MID(iMind!H765,SEARCH("-",iMind!H765,1)+1,5)),$A$2:$A$1125,$B$2:$B$1125),"")</f>
        <v>Food Toxins and Contaminations</v>
      </c>
      <c r="H765" s="3" t="str">
        <f aca="false">IF(MID(iMind!H765,5*2+2+1,5)&lt;&gt;"",LOOKUP(VALUE(MID(iMind!H765,5*2+2+1,5)),$A$2:$A$1125,$B$2:$B$1125),"")</f>
        <v>Aquatic envenomation: Echinoderms</v>
      </c>
      <c r="I765" s="3" t="str">
        <f aca="false">IF(MID(iMind!H765,5*3+3+1,5)&lt;&gt;"",LOOKUP(VALUE(MID(iMind!H765,5*3+3+1,5)),$A$2:$A$1125,$B$2:$B$1125),"")</f>
        <v>Botulism</v>
      </c>
      <c r="J765" s="3" t="str">
        <f aca="false">IF(MID(iMind!H765,5*4+4+1,5)&lt;&gt;"",LOOKUP(VALUE(MID(iMind!H765,5*4+4+1,5)),$A$2:$A$1125,$B$2:$B$1125),"")</f>
        <v/>
      </c>
      <c r="K765" s="0" t="n">
        <f aca="false">IF(J765&lt;&gt;"",5, IF(I765&lt;&gt;"",4, IF(H765&lt;&gt;"",3, IF(G765&lt;&gt;"",2, IF(F765&lt;&gt;"",1, 0)))))</f>
        <v>4</v>
      </c>
      <c r="L765" s="0" t="n">
        <v>0</v>
      </c>
      <c r="M765" s="6" t="n">
        <f aca="false">iMind!D765</f>
        <v>1</v>
      </c>
    </row>
    <row r="766" customFormat="false" ht="12.8" hidden="false" customHeight="false" outlineLevel="0" collapsed="false">
      <c r="A766" s="4" t="n">
        <f aca="false">iMind!A766</f>
        <v>10747</v>
      </c>
      <c r="B766" s="0" t="str">
        <f aca="false">iMind!B766</f>
        <v>Melamine</v>
      </c>
      <c r="C766" s="0" t="str">
        <f aca="false">iMind!R766</f>
        <v>Food poisoning</v>
      </c>
      <c r="D766" s="0" t="str">
        <f aca="false">IF(J766&lt;&gt;"","//"&amp;_xlfn.TEXTJOIN("//",1,F766:I766), IF(I766&lt;&gt;"","//"&amp;_xlfn.TEXTJOIN("//",1,F766:H766), IF(H766&lt;&gt;"","//"&amp;_xlfn.TEXTJOIN("//",1,F766:G766), IF(G766&lt;&gt;"","//"&amp;F766, "//"))))</f>
        <v>//Products//Food Toxins and Contaminations//Aquatic envenomation: Echinoderms</v>
      </c>
      <c r="E766" s="0" t="str">
        <f aca="false">iMind!H766</f>
        <v>10000-10006-10120-10747</v>
      </c>
      <c r="F766" s="5" t="str">
        <f aca="false">LOOKUP(VALUE(LEFT(iMind!H766,SEARCH("-",iMind!H766,1)-1)),$A$2:$A$1125,$B$2:$B$1125)</f>
        <v>Products</v>
      </c>
      <c r="G766" s="5" t="str">
        <f aca="false">IF(MID(iMind!H766,SEARCH("-",iMind!H766,1)+1,5)&lt;&gt;"",LOOKUP(VALUE(MID(iMind!H766,SEARCH("-",iMind!H766,1)+1,5)),$A$2:$A$1125,$B$2:$B$1125),"")</f>
        <v>Food Toxins and Contaminations</v>
      </c>
      <c r="H766" s="3" t="str">
        <f aca="false">IF(MID(iMind!H766,5*2+2+1,5)&lt;&gt;"",LOOKUP(VALUE(MID(iMind!H766,5*2+2+1,5)),$A$2:$A$1125,$B$2:$B$1125),"")</f>
        <v>Aquatic envenomation: Echinoderms</v>
      </c>
      <c r="I766" s="3" t="str">
        <f aca="false">IF(MID(iMind!H766,5*3+3+1,5)&lt;&gt;"",LOOKUP(VALUE(MID(iMind!H766,5*3+3+1,5)),$A$2:$A$1125,$B$2:$B$1125),"")</f>
        <v>Melamine</v>
      </c>
      <c r="J766" s="3" t="str">
        <f aca="false">IF(MID(iMind!H766,5*4+4+1,5)&lt;&gt;"",LOOKUP(VALUE(MID(iMind!H766,5*4+4+1,5)),$A$2:$A$1125,$B$2:$B$1125),"")</f>
        <v/>
      </c>
      <c r="K766" s="0" t="n">
        <f aca="false">IF(J766&lt;&gt;"",5, IF(I766&lt;&gt;"",4, IF(H766&lt;&gt;"",3, IF(G766&lt;&gt;"",2, IF(F766&lt;&gt;"",1, 0)))))</f>
        <v>4</v>
      </c>
      <c r="L766" s="0" t="n">
        <v>0</v>
      </c>
      <c r="M766" s="6" t="n">
        <f aca="false">iMind!D766</f>
        <v>1</v>
      </c>
    </row>
    <row r="767" customFormat="false" ht="12.8" hidden="false" customHeight="false" outlineLevel="0" collapsed="false">
      <c r="A767" s="4" t="n">
        <f aca="false">iMind!A767</f>
        <v>11091</v>
      </c>
      <c r="B767" s="0" t="str">
        <f aca="false">iMind!B767</f>
        <v>Cyanide</v>
      </c>
      <c r="C767" s="0" t="str">
        <f aca="false">iMind!R767</f>
        <v>Food poisoning</v>
      </c>
      <c r="D767" s="0" t="str">
        <f aca="false">IF(J767&lt;&gt;"","//"&amp;_xlfn.TEXTJOIN("//",1,F767:I767), IF(I767&lt;&gt;"","//"&amp;_xlfn.TEXTJOIN("//",1,F767:H767), IF(H767&lt;&gt;"","//"&amp;_xlfn.TEXTJOIN("//",1,F767:G767), IF(G767&lt;&gt;"","//"&amp;F767, "//"))))</f>
        <v>//Products//Food Toxins and Contaminations//Aquatic envenomation: Echinoderms</v>
      </c>
      <c r="E767" s="0" t="str">
        <f aca="false">iMind!H767</f>
        <v>10000-10006-10120-11091</v>
      </c>
      <c r="F767" s="5" t="str">
        <f aca="false">LOOKUP(VALUE(LEFT(iMind!H767,SEARCH("-",iMind!H767,1)-1)),$A$2:$A$1125,$B$2:$B$1125)</f>
        <v>Products</v>
      </c>
      <c r="G767" s="5" t="str">
        <f aca="false">IF(MID(iMind!H767,SEARCH("-",iMind!H767,1)+1,5)&lt;&gt;"",LOOKUP(VALUE(MID(iMind!H767,SEARCH("-",iMind!H767,1)+1,5)),$A$2:$A$1125,$B$2:$B$1125),"")</f>
        <v>Food Toxins and Contaminations</v>
      </c>
      <c r="H767" s="3" t="str">
        <f aca="false">IF(MID(iMind!H767,5*2+2+1,5)&lt;&gt;"",LOOKUP(VALUE(MID(iMind!H767,5*2+2+1,5)),$A$2:$A$1125,$B$2:$B$1125),"")</f>
        <v>Aquatic envenomation: Echinoderms</v>
      </c>
      <c r="I767" s="3" t="str">
        <f aca="false">IF(MID(iMind!H767,5*3+3+1,5)&lt;&gt;"",LOOKUP(VALUE(MID(iMind!H767,5*3+3+1,5)),$A$2:$A$1125,$B$2:$B$1125),"")</f>
        <v>Cyanide</v>
      </c>
      <c r="J767" s="3" t="str">
        <f aca="false">IF(MID(iMind!H767,5*4+4+1,5)&lt;&gt;"",LOOKUP(VALUE(MID(iMind!H767,5*4+4+1,5)),$A$2:$A$1125,$B$2:$B$1125),"")</f>
        <v/>
      </c>
      <c r="K767" s="0" t="n">
        <f aca="false">IF(J767&lt;&gt;"",5, IF(I767&lt;&gt;"",4, IF(H767&lt;&gt;"",3, IF(G767&lt;&gt;"",2, IF(F767&lt;&gt;"",1, 0)))))</f>
        <v>4</v>
      </c>
      <c r="L767" s="0" t="n">
        <v>0</v>
      </c>
      <c r="M767" s="6" t="n">
        <f aca="false">iMind!D767</f>
        <v>1</v>
      </c>
    </row>
    <row r="768" customFormat="false" ht="12.8" hidden="false" customHeight="false" outlineLevel="0" collapsed="false">
      <c r="A768" s="4" t="n">
        <f aca="false">iMind!A768</f>
        <v>10748</v>
      </c>
      <c r="B768" s="0" t="str">
        <f aca="false">iMind!B768</f>
        <v>Unknown</v>
      </c>
      <c r="C768" s="0" t="str">
        <f aca="false">iMind!R768</f>
        <v>Unknown</v>
      </c>
      <c r="D768" s="0" t="str">
        <f aca="false">IF(J768&lt;&gt;"","//"&amp;_xlfn.TEXTJOIN("//",1,F768:I768), IF(I768&lt;&gt;"","//"&amp;_xlfn.TEXTJOIN("//",1,F768:H768), IF(H768&lt;&gt;"","//"&amp;_xlfn.TEXTJOIN("//",1,F768:G768), IF(G768&lt;&gt;"","//"&amp;F768, "//"))))</f>
        <v>//Products//Food Toxins and Contaminations//Aquatic envenomation: Echinoderms</v>
      </c>
      <c r="E768" s="0" t="str">
        <f aca="false">iMind!H768</f>
        <v>10000-10006-10121-10748</v>
      </c>
      <c r="F768" s="5" t="str">
        <f aca="false">LOOKUP(VALUE(LEFT(iMind!H768,SEARCH("-",iMind!H768,1)-1)),$A$2:$A$1125,$B$2:$B$1125)</f>
        <v>Products</v>
      </c>
      <c r="G768" s="5" t="str">
        <f aca="false">IF(MID(iMind!H768,SEARCH("-",iMind!H768,1)+1,5)&lt;&gt;"",LOOKUP(VALUE(MID(iMind!H768,SEARCH("-",iMind!H768,1)+1,5)),$A$2:$A$1125,$B$2:$B$1125),"")</f>
        <v>Food Toxins and Contaminations</v>
      </c>
      <c r="H768" s="3" t="str">
        <f aca="false">IF(MID(iMind!H768,5*2+2+1,5)&lt;&gt;"",LOOKUP(VALUE(MID(iMind!H768,5*2+2+1,5)),$A$2:$A$1125,$B$2:$B$1125),"")</f>
        <v>Aquatic envenomation: Echinoderms</v>
      </c>
      <c r="I768" s="3" t="str">
        <f aca="false">IF(MID(iMind!H768,5*3+3+1,5)&lt;&gt;"",LOOKUP(VALUE(MID(iMind!H768,5*3+3+1,5)),$A$2:$A$1125,$B$2:$B$1125),"")</f>
        <v>Unknown</v>
      </c>
      <c r="J768" s="3" t="str">
        <f aca="false">IF(MID(iMind!H768,5*4+4+1,5)&lt;&gt;"",LOOKUP(VALUE(MID(iMind!H768,5*4+4+1,5)),$A$2:$A$1125,$B$2:$B$1125),"")</f>
        <v/>
      </c>
      <c r="K768" s="0" t="n">
        <f aca="false">IF(J768&lt;&gt;"",5, IF(I768&lt;&gt;"",4, IF(H768&lt;&gt;"",3, IF(G768&lt;&gt;"",2, IF(F768&lt;&gt;"",1, 0)))))</f>
        <v>4</v>
      </c>
      <c r="L768" s="0" t="n">
        <v>0</v>
      </c>
      <c r="M768" s="6" t="n">
        <f aca="false">iMind!D768</f>
        <v>1</v>
      </c>
    </row>
    <row r="769" customFormat="false" ht="12.8" hidden="false" customHeight="false" outlineLevel="0" collapsed="false">
      <c r="A769" s="4" t="n">
        <f aca="false">iMind!A769</f>
        <v>10749</v>
      </c>
      <c r="B769" s="0" t="str">
        <f aca="false">iMind!B769</f>
        <v>Others</v>
      </c>
      <c r="C769" s="0" t="str">
        <f aca="false">iMind!R769</f>
        <v>Others</v>
      </c>
      <c r="D769" s="0" t="str">
        <f aca="false">IF(J769&lt;&gt;"","//"&amp;_xlfn.TEXTJOIN("//",1,F769:I769), IF(I769&lt;&gt;"","//"&amp;_xlfn.TEXTJOIN("//",1,F769:H769), IF(H769&lt;&gt;"","//"&amp;_xlfn.TEXTJOIN("//",1,F769:G769), IF(G769&lt;&gt;"","//"&amp;F769, "//"))))</f>
        <v>//Products//Food Toxins and Contaminations//Aquatic envenomation: Echinoderms</v>
      </c>
      <c r="E769" s="0" t="str">
        <f aca="false">iMind!H769</f>
        <v>10000-10006-10122-10749</v>
      </c>
      <c r="F769" s="5" t="str">
        <f aca="false">LOOKUP(VALUE(LEFT(iMind!H769,SEARCH("-",iMind!H769,1)-1)),$A$2:$A$1125,$B$2:$B$1125)</f>
        <v>Products</v>
      </c>
      <c r="G769" s="5" t="str">
        <f aca="false">IF(MID(iMind!H769,SEARCH("-",iMind!H769,1)+1,5)&lt;&gt;"",LOOKUP(VALUE(MID(iMind!H769,SEARCH("-",iMind!H769,1)+1,5)),$A$2:$A$1125,$B$2:$B$1125),"")</f>
        <v>Food Toxins and Contaminations</v>
      </c>
      <c r="H769" s="3" t="str">
        <f aca="false">IF(MID(iMind!H769,5*2+2+1,5)&lt;&gt;"",LOOKUP(VALUE(MID(iMind!H769,5*2+2+1,5)),$A$2:$A$1125,$B$2:$B$1125),"")</f>
        <v>Aquatic envenomation: Echinoderms</v>
      </c>
      <c r="I769" s="3" t="str">
        <f aca="false">IF(MID(iMind!H769,5*3+3+1,5)&lt;&gt;"",LOOKUP(VALUE(MID(iMind!H769,5*3+3+1,5)),$A$2:$A$1125,$B$2:$B$1125),"")</f>
        <v>Others</v>
      </c>
      <c r="J769" s="3" t="str">
        <f aca="false">IF(MID(iMind!H769,5*4+4+1,5)&lt;&gt;"",LOOKUP(VALUE(MID(iMind!H769,5*4+4+1,5)),$A$2:$A$1125,$B$2:$B$1125),"")</f>
        <v/>
      </c>
      <c r="K769" s="0" t="n">
        <f aca="false">IF(J769&lt;&gt;"",5, IF(I769&lt;&gt;"",4, IF(H769&lt;&gt;"",3, IF(G769&lt;&gt;"",2, IF(F769&lt;&gt;"",1, 0)))))</f>
        <v>4</v>
      </c>
      <c r="L769" s="0" t="n">
        <v>0</v>
      </c>
      <c r="M769" s="6" t="n">
        <f aca="false">iMind!D769</f>
        <v>1</v>
      </c>
    </row>
    <row r="770" customFormat="false" ht="12.8" hidden="false" customHeight="false" outlineLevel="0" collapsed="false">
      <c r="A770" s="4" t="n">
        <f aca="false">iMind!A770</f>
        <v>10750</v>
      </c>
      <c r="B770" s="0" t="str">
        <f aca="false">iMind!B770</f>
        <v>Organophosphate or Carbamate</v>
      </c>
      <c r="C770" s="0" t="str">
        <f aca="false">iMind!R770</f>
        <v>Insecticide contamination</v>
      </c>
      <c r="D770" s="0" t="str">
        <f aca="false">IF(J770&lt;&gt;"","//"&amp;_xlfn.TEXTJOIN("//",1,F770:I770), IF(I770&lt;&gt;"","//"&amp;_xlfn.TEXTJOIN("//",1,F770:H770), IF(H770&lt;&gt;"","//"&amp;_xlfn.TEXTJOIN("//",1,F770:G770), IF(G770&lt;&gt;"","//"&amp;F770, "//"))))</f>
        <v>//Products//Food Toxins and Contaminations//Aquatic envenomation: Echinoderms</v>
      </c>
      <c r="E770" s="0" t="str">
        <f aca="false">iMind!H770</f>
        <v>10000-10006-10123-10750</v>
      </c>
      <c r="F770" s="5" t="str">
        <f aca="false">LOOKUP(VALUE(LEFT(iMind!H770,SEARCH("-",iMind!H770,1)-1)),$A$2:$A$1125,$B$2:$B$1125)</f>
        <v>Products</v>
      </c>
      <c r="G770" s="5" t="str">
        <f aca="false">IF(MID(iMind!H770,SEARCH("-",iMind!H770,1)+1,5)&lt;&gt;"",LOOKUP(VALUE(MID(iMind!H770,SEARCH("-",iMind!H770,1)+1,5)),$A$2:$A$1125,$B$2:$B$1125),"")</f>
        <v>Food Toxins and Contaminations</v>
      </c>
      <c r="H770" s="3" t="str">
        <f aca="false">IF(MID(iMind!H770,5*2+2+1,5)&lt;&gt;"",LOOKUP(VALUE(MID(iMind!H770,5*2+2+1,5)),$A$2:$A$1125,$B$2:$B$1125),"")</f>
        <v>Aquatic envenomation: Echinoderms</v>
      </c>
      <c r="I770" s="3" t="str">
        <f aca="false">IF(MID(iMind!H770,5*3+3+1,5)&lt;&gt;"",LOOKUP(VALUE(MID(iMind!H770,5*3+3+1,5)),$A$2:$A$1125,$B$2:$B$1125),"")</f>
        <v>Organophosphate or Carbamate</v>
      </c>
      <c r="J770" s="3" t="str">
        <f aca="false">IF(MID(iMind!H770,5*4+4+1,5)&lt;&gt;"",LOOKUP(VALUE(MID(iMind!H770,5*4+4+1,5)),$A$2:$A$1125,$B$2:$B$1125),"")</f>
        <v/>
      </c>
      <c r="K770" s="0" t="n">
        <f aca="false">IF(J770&lt;&gt;"",5, IF(I770&lt;&gt;"",4, IF(H770&lt;&gt;"",3, IF(G770&lt;&gt;"",2, IF(F770&lt;&gt;"",1, 0)))))</f>
        <v>4</v>
      </c>
      <c r="L770" s="0" t="n">
        <v>0</v>
      </c>
      <c r="M770" s="6" t="n">
        <f aca="false">iMind!D770</f>
        <v>1</v>
      </c>
    </row>
    <row r="771" customFormat="false" ht="12.8" hidden="false" customHeight="false" outlineLevel="0" collapsed="false">
      <c r="A771" s="4" t="n">
        <f aca="false">iMind!A771</f>
        <v>10751</v>
      </c>
      <c r="B771" s="0" t="str">
        <f aca="false">iMind!B771</f>
        <v>Others</v>
      </c>
      <c r="C771" s="0" t="str">
        <f aca="false">iMind!R771</f>
        <v>Insecticide contamination</v>
      </c>
      <c r="D771" s="0" t="str">
        <f aca="false">IF(J771&lt;&gt;"","//"&amp;_xlfn.TEXTJOIN("//",1,F771:I771), IF(I771&lt;&gt;"","//"&amp;_xlfn.TEXTJOIN("//",1,F771:H771), IF(H771&lt;&gt;"","//"&amp;_xlfn.TEXTJOIN("//",1,F771:G771), IF(G771&lt;&gt;"","//"&amp;F771, "//"))))</f>
        <v>//Products//Food Toxins and Contaminations//Aquatic envenomation: Echinoderms</v>
      </c>
      <c r="E771" s="0" t="str">
        <f aca="false">iMind!H771</f>
        <v>10000-10006-10123-10751</v>
      </c>
      <c r="F771" s="5" t="str">
        <f aca="false">LOOKUP(VALUE(LEFT(iMind!H771,SEARCH("-",iMind!H771,1)-1)),$A$2:$A$1125,$B$2:$B$1125)</f>
        <v>Products</v>
      </c>
      <c r="G771" s="5" t="str">
        <f aca="false">IF(MID(iMind!H771,SEARCH("-",iMind!H771,1)+1,5)&lt;&gt;"",LOOKUP(VALUE(MID(iMind!H771,SEARCH("-",iMind!H771,1)+1,5)),$A$2:$A$1125,$B$2:$B$1125),"")</f>
        <v>Food Toxins and Contaminations</v>
      </c>
      <c r="H771" s="3" t="str">
        <f aca="false">IF(MID(iMind!H771,5*2+2+1,5)&lt;&gt;"",LOOKUP(VALUE(MID(iMind!H771,5*2+2+1,5)),$A$2:$A$1125,$B$2:$B$1125),"")</f>
        <v>Aquatic envenomation: Echinoderms</v>
      </c>
      <c r="I771" s="3" t="str">
        <f aca="false">IF(MID(iMind!H771,5*3+3+1,5)&lt;&gt;"",LOOKUP(VALUE(MID(iMind!H771,5*3+3+1,5)),$A$2:$A$1125,$B$2:$B$1125),"")</f>
        <v>Others</v>
      </c>
      <c r="J771" s="3" t="str">
        <f aca="false">IF(MID(iMind!H771,5*4+4+1,5)&lt;&gt;"",LOOKUP(VALUE(MID(iMind!H771,5*4+4+1,5)),$A$2:$A$1125,$B$2:$B$1125),"")</f>
        <v/>
      </c>
      <c r="K771" s="0" t="n">
        <f aca="false">IF(J771&lt;&gt;"",5, IF(I771&lt;&gt;"",4, IF(H771&lt;&gt;"",3, IF(G771&lt;&gt;"",2, IF(F771&lt;&gt;"",1, 0)))))</f>
        <v>4</v>
      </c>
      <c r="L771" s="0" t="n">
        <v>0</v>
      </c>
      <c r="M771" s="6" t="n">
        <f aca="false">iMind!D771</f>
        <v>1</v>
      </c>
    </row>
    <row r="772" customFormat="false" ht="12.8" hidden="false" customHeight="false" outlineLevel="0" collapsed="false">
      <c r="A772" s="4" t="n">
        <f aca="false">iMind!A772</f>
        <v>10752</v>
      </c>
      <c r="B772" s="0" t="str">
        <f aca="false">iMind!B772</f>
        <v>Carbamate</v>
      </c>
      <c r="C772" s="0" t="str">
        <f aca="false">iMind!R772</f>
        <v>Insecticide contamination</v>
      </c>
      <c r="D772" s="0" t="str">
        <f aca="false">IF(J772&lt;&gt;"","//"&amp;_xlfn.TEXTJOIN("//",1,F772:I772), IF(I772&lt;&gt;"","//"&amp;_xlfn.TEXTJOIN("//",1,F772:H772), IF(H772&lt;&gt;"","//"&amp;_xlfn.TEXTJOIN("//",1,F772:G772), IF(G772&lt;&gt;"","//"&amp;F772, "//"))))</f>
        <v>//Products//Food Toxins and Contaminations//Aquatic envenomation: Echinoderms</v>
      </c>
      <c r="E772" s="0" t="str">
        <f aca="false">iMind!H772</f>
        <v>10000-10006-10123-10752</v>
      </c>
      <c r="F772" s="5" t="str">
        <f aca="false">LOOKUP(VALUE(LEFT(iMind!H772,SEARCH("-",iMind!H772,1)-1)),$A$2:$A$1125,$B$2:$B$1125)</f>
        <v>Products</v>
      </c>
      <c r="G772" s="5" t="str">
        <f aca="false">IF(MID(iMind!H772,SEARCH("-",iMind!H772,1)+1,5)&lt;&gt;"",LOOKUP(VALUE(MID(iMind!H772,SEARCH("-",iMind!H772,1)+1,5)),$A$2:$A$1125,$B$2:$B$1125),"")</f>
        <v>Food Toxins and Contaminations</v>
      </c>
      <c r="H772" s="3" t="str">
        <f aca="false">IF(MID(iMind!H772,5*2+2+1,5)&lt;&gt;"",LOOKUP(VALUE(MID(iMind!H772,5*2+2+1,5)),$A$2:$A$1125,$B$2:$B$1125),"")</f>
        <v>Aquatic envenomation: Echinoderms</v>
      </c>
      <c r="I772" s="3" t="str">
        <f aca="false">IF(MID(iMind!H772,5*3+3+1,5)&lt;&gt;"",LOOKUP(VALUE(MID(iMind!H772,5*3+3+1,5)),$A$2:$A$1125,$B$2:$B$1125),"")</f>
        <v>Carbamate</v>
      </c>
      <c r="J772" s="3" t="str">
        <f aca="false">IF(MID(iMind!H772,5*4+4+1,5)&lt;&gt;"",LOOKUP(VALUE(MID(iMind!H772,5*4+4+1,5)),$A$2:$A$1125,$B$2:$B$1125),"")</f>
        <v/>
      </c>
      <c r="K772" s="0" t="n">
        <f aca="false">IF(J772&lt;&gt;"",5, IF(I772&lt;&gt;"",4, IF(H772&lt;&gt;"",3, IF(G772&lt;&gt;"",2, IF(F772&lt;&gt;"",1, 0)))))</f>
        <v>4</v>
      </c>
      <c r="L772" s="0" t="n">
        <v>0</v>
      </c>
      <c r="M772" s="6" t="n">
        <f aca="false">iMind!D772</f>
        <v>1</v>
      </c>
    </row>
    <row r="773" customFormat="false" ht="12.8" hidden="false" customHeight="false" outlineLevel="0" collapsed="false">
      <c r="A773" s="4" t="n">
        <f aca="false">iMind!A773</f>
        <v>10753</v>
      </c>
      <c r="B773" s="0" t="str">
        <f aca="false">iMind!B773</f>
        <v>Glyphosate</v>
      </c>
      <c r="C773" s="0" t="str">
        <f aca="false">iMind!R773</f>
        <v>Herbicide contamination</v>
      </c>
      <c r="D773" s="0" t="str">
        <f aca="false">IF(J773&lt;&gt;"","//"&amp;_xlfn.TEXTJOIN("//",1,F773:I773), IF(I773&lt;&gt;"","//"&amp;_xlfn.TEXTJOIN("//",1,F773:H773), IF(H773&lt;&gt;"","//"&amp;_xlfn.TEXTJOIN("//",1,F773:G773), IF(G773&lt;&gt;"","//"&amp;F773, "//"))))</f>
        <v>//Products//Food Toxins and Contaminations//Aquatic envenomation: Echinoderms</v>
      </c>
      <c r="E773" s="0" t="str">
        <f aca="false">iMind!H773</f>
        <v>10000-10006-10124-10753</v>
      </c>
      <c r="F773" s="5" t="str">
        <f aca="false">LOOKUP(VALUE(LEFT(iMind!H773,SEARCH("-",iMind!H773,1)-1)),$A$2:$A$1125,$B$2:$B$1125)</f>
        <v>Products</v>
      </c>
      <c r="G773" s="5" t="str">
        <f aca="false">IF(MID(iMind!H773,SEARCH("-",iMind!H773,1)+1,5)&lt;&gt;"",LOOKUP(VALUE(MID(iMind!H773,SEARCH("-",iMind!H773,1)+1,5)),$A$2:$A$1125,$B$2:$B$1125),"")</f>
        <v>Food Toxins and Contaminations</v>
      </c>
      <c r="H773" s="3" t="str">
        <f aca="false">IF(MID(iMind!H773,5*2+2+1,5)&lt;&gt;"",LOOKUP(VALUE(MID(iMind!H773,5*2+2+1,5)),$A$2:$A$1125,$B$2:$B$1125),"")</f>
        <v>Aquatic envenomation: Echinoderms</v>
      </c>
      <c r="I773" s="3" t="str">
        <f aca="false">IF(MID(iMind!H773,5*3+3+1,5)&lt;&gt;"",LOOKUP(VALUE(MID(iMind!H773,5*3+3+1,5)),$A$2:$A$1125,$B$2:$B$1125),"")</f>
        <v>Glyphosate</v>
      </c>
      <c r="J773" s="3" t="str">
        <f aca="false">IF(MID(iMind!H773,5*4+4+1,5)&lt;&gt;"",LOOKUP(VALUE(MID(iMind!H773,5*4+4+1,5)),$A$2:$A$1125,$B$2:$B$1125),"")</f>
        <v/>
      </c>
      <c r="K773" s="0" t="n">
        <f aca="false">IF(J773&lt;&gt;"",5, IF(I773&lt;&gt;"",4, IF(H773&lt;&gt;"",3, IF(G773&lt;&gt;"",2, IF(F773&lt;&gt;"",1, 0)))))</f>
        <v>4</v>
      </c>
      <c r="L773" s="0" t="n">
        <v>0</v>
      </c>
      <c r="M773" s="6" t="n">
        <f aca="false">iMind!D773</f>
        <v>1</v>
      </c>
    </row>
    <row r="774" customFormat="false" ht="12.8" hidden="false" customHeight="false" outlineLevel="0" collapsed="false">
      <c r="A774" s="4" t="n">
        <f aca="false">iMind!A774</f>
        <v>10754</v>
      </c>
      <c r="B774" s="0" t="str">
        <f aca="false">iMind!B774</f>
        <v>Unknown</v>
      </c>
      <c r="C774" s="0" t="str">
        <f aca="false">iMind!R774</f>
        <v>Herbicide contamination</v>
      </c>
      <c r="D774" s="0" t="str">
        <f aca="false">IF(J774&lt;&gt;"","//"&amp;_xlfn.TEXTJOIN("//",1,F774:I774), IF(I774&lt;&gt;"","//"&amp;_xlfn.TEXTJOIN("//",1,F774:H774), IF(H774&lt;&gt;"","//"&amp;_xlfn.TEXTJOIN("//",1,F774:G774), IF(G774&lt;&gt;"","//"&amp;F774, "//"))))</f>
        <v>//Products//Food Toxins and Contaminations//Aquatic envenomation: Echinoderms</v>
      </c>
      <c r="E774" s="0" t="str">
        <f aca="false">iMind!H774</f>
        <v>10000-10006-10124-10754</v>
      </c>
      <c r="F774" s="5" t="str">
        <f aca="false">LOOKUP(VALUE(LEFT(iMind!H774,SEARCH("-",iMind!H774,1)-1)),$A$2:$A$1125,$B$2:$B$1125)</f>
        <v>Products</v>
      </c>
      <c r="G774" s="5" t="str">
        <f aca="false">IF(MID(iMind!H774,SEARCH("-",iMind!H774,1)+1,5)&lt;&gt;"",LOOKUP(VALUE(MID(iMind!H774,SEARCH("-",iMind!H774,1)+1,5)),$A$2:$A$1125,$B$2:$B$1125),"")</f>
        <v>Food Toxins and Contaminations</v>
      </c>
      <c r="H774" s="3" t="str">
        <f aca="false">IF(MID(iMind!H774,5*2+2+1,5)&lt;&gt;"",LOOKUP(VALUE(MID(iMind!H774,5*2+2+1,5)),$A$2:$A$1125,$B$2:$B$1125),"")</f>
        <v>Aquatic envenomation: Echinoderms</v>
      </c>
      <c r="I774" s="3" t="str">
        <f aca="false">IF(MID(iMind!H774,5*3+3+1,5)&lt;&gt;"",LOOKUP(VALUE(MID(iMind!H774,5*3+3+1,5)),$A$2:$A$1125,$B$2:$B$1125),"")</f>
        <v>Unknown</v>
      </c>
      <c r="J774" s="3" t="str">
        <f aca="false">IF(MID(iMind!H774,5*4+4+1,5)&lt;&gt;"",LOOKUP(VALUE(MID(iMind!H774,5*4+4+1,5)),$A$2:$A$1125,$B$2:$B$1125),"")</f>
        <v/>
      </c>
      <c r="K774" s="0" t="n">
        <f aca="false">IF(J774&lt;&gt;"",5, IF(I774&lt;&gt;"",4, IF(H774&lt;&gt;"",3, IF(G774&lt;&gt;"",2, IF(F774&lt;&gt;"",1, 0)))))</f>
        <v>4</v>
      </c>
      <c r="L774" s="0" t="n">
        <v>0</v>
      </c>
      <c r="M774" s="6" t="n">
        <f aca="false">iMind!D774</f>
        <v>1</v>
      </c>
    </row>
    <row r="775" customFormat="false" ht="12.8" hidden="false" customHeight="false" outlineLevel="0" collapsed="false">
      <c r="A775" s="4" t="n">
        <f aca="false">iMind!A775</f>
        <v>10755</v>
      </c>
      <c r="B775" s="0" t="str">
        <f aca="false">iMind!B775</f>
        <v>Cyanoacrylate</v>
      </c>
      <c r="C775" s="0" t="str">
        <f aca="false">iMind!R775</f>
        <v>Adhesive agent</v>
      </c>
      <c r="D775" s="0" t="str">
        <f aca="false">IF(J775&lt;&gt;"","//"&amp;_xlfn.TEXTJOIN("//",1,F775:I775), IF(I775&lt;&gt;"","//"&amp;_xlfn.TEXTJOIN("//",1,F775:H775), IF(H775&lt;&gt;"","//"&amp;_xlfn.TEXTJOIN("//",1,F775:G775), IF(G775&lt;&gt;"","//"&amp;F775, "//"))))</f>
        <v>//Products//Household Products//Aquatic envenomation: Echinoderms</v>
      </c>
      <c r="E775" s="0" t="str">
        <f aca="false">iMind!H775</f>
        <v>10000-10007-10125-10755</v>
      </c>
      <c r="F775" s="5" t="str">
        <f aca="false">LOOKUP(VALUE(LEFT(iMind!H775,SEARCH("-",iMind!H775,1)-1)),$A$2:$A$1125,$B$2:$B$1125)</f>
        <v>Products</v>
      </c>
      <c r="G775" s="5" t="str">
        <f aca="false">IF(MID(iMind!H775,SEARCH("-",iMind!H775,1)+1,5)&lt;&gt;"",LOOKUP(VALUE(MID(iMind!H775,SEARCH("-",iMind!H775,1)+1,5)),$A$2:$A$1125,$B$2:$B$1125),"")</f>
        <v>Household Products</v>
      </c>
      <c r="H775" s="3" t="str">
        <f aca="false">IF(MID(iMind!H775,5*2+2+1,5)&lt;&gt;"",LOOKUP(VALUE(MID(iMind!H775,5*2+2+1,5)),$A$2:$A$1125,$B$2:$B$1125),"")</f>
        <v>Aquatic envenomation: Echinoderms</v>
      </c>
      <c r="I775" s="3" t="str">
        <f aca="false">IF(MID(iMind!H775,5*3+3+1,5)&lt;&gt;"",LOOKUP(VALUE(MID(iMind!H775,5*3+3+1,5)),$A$2:$A$1125,$B$2:$B$1125),"")</f>
        <v>Cyanoacrylate</v>
      </c>
      <c r="J775" s="3" t="str">
        <f aca="false">IF(MID(iMind!H775,5*4+4+1,5)&lt;&gt;"",LOOKUP(VALUE(MID(iMind!H775,5*4+4+1,5)),$A$2:$A$1125,$B$2:$B$1125),"")</f>
        <v/>
      </c>
      <c r="K775" s="0" t="n">
        <f aca="false">IF(J775&lt;&gt;"",5, IF(I775&lt;&gt;"",4, IF(H775&lt;&gt;"",3, IF(G775&lt;&gt;"",2, IF(F775&lt;&gt;"",1, 0)))))</f>
        <v>4</v>
      </c>
      <c r="L775" s="0" t="n">
        <v>0</v>
      </c>
      <c r="M775" s="6" t="n">
        <f aca="false">iMind!D775</f>
        <v>1</v>
      </c>
    </row>
    <row r="776" customFormat="false" ht="12.8" hidden="false" customHeight="false" outlineLevel="0" collapsed="false">
      <c r="A776" s="4" t="n">
        <f aca="false">iMind!A776</f>
        <v>10756</v>
      </c>
      <c r="B776" s="0" t="str">
        <f aca="false">iMind!B776</f>
        <v>Other</v>
      </c>
      <c r="C776" s="0" t="str">
        <f aca="false">iMind!R776</f>
        <v>Adhesive agent</v>
      </c>
      <c r="D776" s="0" t="str">
        <f aca="false">IF(J776&lt;&gt;"","//"&amp;_xlfn.TEXTJOIN("//",1,F776:I776), IF(I776&lt;&gt;"","//"&amp;_xlfn.TEXTJOIN("//",1,F776:H776), IF(H776&lt;&gt;"","//"&amp;_xlfn.TEXTJOIN("//",1,F776:G776), IF(G776&lt;&gt;"","//"&amp;F776, "//"))))</f>
        <v>//Products//Household Products//Aquatic envenomation: Echinoderms</v>
      </c>
      <c r="E776" s="0" t="str">
        <f aca="false">iMind!H776</f>
        <v>10000-10007-10125-10756</v>
      </c>
      <c r="F776" s="5" t="str">
        <f aca="false">LOOKUP(VALUE(LEFT(iMind!H776,SEARCH("-",iMind!H776,1)-1)),$A$2:$A$1125,$B$2:$B$1125)</f>
        <v>Products</v>
      </c>
      <c r="G776" s="5" t="str">
        <f aca="false">IF(MID(iMind!H776,SEARCH("-",iMind!H776,1)+1,5)&lt;&gt;"",LOOKUP(VALUE(MID(iMind!H776,SEARCH("-",iMind!H776,1)+1,5)),$A$2:$A$1125,$B$2:$B$1125),"")</f>
        <v>Household Products</v>
      </c>
      <c r="H776" s="3" t="str">
        <f aca="false">IF(MID(iMind!H776,5*2+2+1,5)&lt;&gt;"",LOOKUP(VALUE(MID(iMind!H776,5*2+2+1,5)),$A$2:$A$1125,$B$2:$B$1125),"")</f>
        <v>Aquatic envenomation: Echinoderms</v>
      </c>
      <c r="I776" s="3" t="str">
        <f aca="false">IF(MID(iMind!H776,5*3+3+1,5)&lt;&gt;"",LOOKUP(VALUE(MID(iMind!H776,5*3+3+1,5)),$A$2:$A$1125,$B$2:$B$1125),"")</f>
        <v>Other</v>
      </c>
      <c r="J776" s="3" t="str">
        <f aca="false">IF(MID(iMind!H776,5*4+4+1,5)&lt;&gt;"",LOOKUP(VALUE(MID(iMind!H776,5*4+4+1,5)),$A$2:$A$1125,$B$2:$B$1125),"")</f>
        <v/>
      </c>
      <c r="K776" s="0" t="n">
        <f aca="false">IF(J776&lt;&gt;"",5, IF(I776&lt;&gt;"",4, IF(H776&lt;&gt;"",3, IF(G776&lt;&gt;"",2, IF(F776&lt;&gt;"",1, 0)))))</f>
        <v>4</v>
      </c>
      <c r="L776" s="0" t="n">
        <v>0</v>
      </c>
      <c r="M776" s="6" t="n">
        <f aca="false">iMind!D776</f>
        <v>1</v>
      </c>
    </row>
    <row r="777" customFormat="false" ht="12.8" hidden="false" customHeight="false" outlineLevel="0" collapsed="false">
      <c r="A777" s="4" t="n">
        <f aca="false">iMind!A777</f>
        <v>10757</v>
      </c>
      <c r="B777" s="0" t="str">
        <f aca="false">iMind!B777</f>
        <v>Unknown</v>
      </c>
      <c r="C777" s="0" t="str">
        <f aca="false">iMind!R777</f>
        <v>Adhesive agent</v>
      </c>
      <c r="D777" s="0" t="str">
        <f aca="false">IF(J777&lt;&gt;"","//"&amp;_xlfn.TEXTJOIN("//",1,F777:I777), IF(I777&lt;&gt;"","//"&amp;_xlfn.TEXTJOIN("//",1,F777:H777), IF(H777&lt;&gt;"","//"&amp;_xlfn.TEXTJOIN("//",1,F777:G777), IF(G777&lt;&gt;"","//"&amp;F777, "//"))))</f>
        <v>//Products//Household Products//Aquatic envenomation: Echinoderms</v>
      </c>
      <c r="E777" s="0" t="str">
        <f aca="false">iMind!H777</f>
        <v>10000-10007-10125-10757</v>
      </c>
      <c r="F777" s="5" t="str">
        <f aca="false">LOOKUP(VALUE(LEFT(iMind!H777,SEARCH("-",iMind!H777,1)-1)),$A$2:$A$1125,$B$2:$B$1125)</f>
        <v>Products</v>
      </c>
      <c r="G777" s="5" t="str">
        <f aca="false">IF(MID(iMind!H777,SEARCH("-",iMind!H777,1)+1,5)&lt;&gt;"",LOOKUP(VALUE(MID(iMind!H777,SEARCH("-",iMind!H777,1)+1,5)),$A$2:$A$1125,$B$2:$B$1125),"")</f>
        <v>Household Products</v>
      </c>
      <c r="H777" s="3" t="str">
        <f aca="false">IF(MID(iMind!H777,5*2+2+1,5)&lt;&gt;"",LOOKUP(VALUE(MID(iMind!H777,5*2+2+1,5)),$A$2:$A$1125,$B$2:$B$1125),"")</f>
        <v>Aquatic envenomation: Echinoderms</v>
      </c>
      <c r="I777" s="3" t="str">
        <f aca="false">IF(MID(iMind!H777,5*3+3+1,5)&lt;&gt;"",LOOKUP(VALUE(MID(iMind!H777,5*3+3+1,5)),$A$2:$A$1125,$B$2:$B$1125),"")</f>
        <v>Unknown</v>
      </c>
      <c r="J777" s="3" t="str">
        <f aca="false">IF(MID(iMind!H777,5*4+4+1,5)&lt;&gt;"",LOOKUP(VALUE(MID(iMind!H777,5*4+4+1,5)),$A$2:$A$1125,$B$2:$B$1125),"")</f>
        <v/>
      </c>
      <c r="K777" s="0" t="n">
        <f aca="false">IF(J777&lt;&gt;"",5, IF(I777&lt;&gt;"",4, IF(H777&lt;&gt;"",3, IF(G777&lt;&gt;"",2, IF(F777&lt;&gt;"",1, 0)))))</f>
        <v>4</v>
      </c>
      <c r="L777" s="0" t="n">
        <v>0</v>
      </c>
      <c r="M777" s="6" t="n">
        <f aca="false">iMind!D777</f>
        <v>1</v>
      </c>
    </row>
    <row r="778" customFormat="false" ht="12.8" hidden="false" customHeight="false" outlineLevel="0" collapsed="false">
      <c r="A778" s="4" t="n">
        <f aca="false">iMind!A778</f>
        <v>10758</v>
      </c>
      <c r="B778" s="0" t="str">
        <f aca="false">iMind!B778</f>
        <v>Ethanol/Fragrance</v>
      </c>
      <c r="C778" s="0" t="str">
        <f aca="false">iMind!R778</f>
        <v>Air refresher</v>
      </c>
      <c r="D778" s="0" t="str">
        <f aca="false">IF(J778&lt;&gt;"","//"&amp;_xlfn.TEXTJOIN("//",1,F778:I778), IF(I778&lt;&gt;"","//"&amp;_xlfn.TEXTJOIN("//",1,F778:H778), IF(H778&lt;&gt;"","//"&amp;_xlfn.TEXTJOIN("//",1,F778:G778), IF(G778&lt;&gt;"","//"&amp;F778, "//"))))</f>
        <v>//Products//Household Products//Aquatic envenomation: Echinoderms</v>
      </c>
      <c r="E778" s="0" t="str">
        <f aca="false">iMind!H778</f>
        <v>10000-10007-10126-10758</v>
      </c>
      <c r="F778" s="5" t="str">
        <f aca="false">LOOKUP(VALUE(LEFT(iMind!H778,SEARCH("-",iMind!H778,1)-1)),$A$2:$A$1125,$B$2:$B$1125)</f>
        <v>Products</v>
      </c>
      <c r="G778" s="5" t="str">
        <f aca="false">IF(MID(iMind!H778,SEARCH("-",iMind!H778,1)+1,5)&lt;&gt;"",LOOKUP(VALUE(MID(iMind!H778,SEARCH("-",iMind!H778,1)+1,5)),$A$2:$A$1125,$B$2:$B$1125),"")</f>
        <v>Household Products</v>
      </c>
      <c r="H778" s="3" t="str">
        <f aca="false">IF(MID(iMind!H778,5*2+2+1,5)&lt;&gt;"",LOOKUP(VALUE(MID(iMind!H778,5*2+2+1,5)),$A$2:$A$1125,$B$2:$B$1125),"")</f>
        <v>Aquatic envenomation: Echinoderms</v>
      </c>
      <c r="I778" s="3" t="str">
        <f aca="false">IF(MID(iMind!H778,5*3+3+1,5)&lt;&gt;"",LOOKUP(VALUE(MID(iMind!H778,5*3+3+1,5)),$A$2:$A$1125,$B$2:$B$1125),"")</f>
        <v>Ethanol/Fragrance</v>
      </c>
      <c r="J778" s="3" t="str">
        <f aca="false">IF(MID(iMind!H778,5*4+4+1,5)&lt;&gt;"",LOOKUP(VALUE(MID(iMind!H778,5*4+4+1,5)),$A$2:$A$1125,$B$2:$B$1125),"")</f>
        <v/>
      </c>
      <c r="K778" s="0" t="n">
        <f aca="false">IF(J778&lt;&gt;"",5, IF(I778&lt;&gt;"",4, IF(H778&lt;&gt;"",3, IF(G778&lt;&gt;"",2, IF(F778&lt;&gt;"",1, 0)))))</f>
        <v>4</v>
      </c>
      <c r="L778" s="0" t="n">
        <v>0</v>
      </c>
      <c r="M778" s="6" t="n">
        <f aca="false">iMind!D778</f>
        <v>1</v>
      </c>
    </row>
    <row r="779" customFormat="false" ht="12.8" hidden="false" customHeight="false" outlineLevel="0" collapsed="false">
      <c r="A779" s="4" t="n">
        <f aca="false">iMind!A779</f>
        <v>10759</v>
      </c>
      <c r="B779" s="0" t="str">
        <f aca="false">iMind!B779</f>
        <v>Non/Anionic detergent</v>
      </c>
      <c r="C779" s="0" t="str">
        <f aca="false">iMind!R779</f>
        <v>Cleaning agent : dishwashing (manual)</v>
      </c>
      <c r="D779" s="0" t="str">
        <f aca="false">IF(J779&lt;&gt;"","//"&amp;_xlfn.TEXTJOIN("//",1,F779:I779), IF(I779&lt;&gt;"","//"&amp;_xlfn.TEXTJOIN("//",1,F779:H779), IF(H779&lt;&gt;"","//"&amp;_xlfn.TEXTJOIN("//",1,F779:G779), IF(G779&lt;&gt;"","//"&amp;F779, "//"))))</f>
        <v>//Products//Household Products//Aquatic envenomation: Echinoderms</v>
      </c>
      <c r="E779" s="0" t="str">
        <f aca="false">iMind!H779</f>
        <v>10000-10007-10127-10759</v>
      </c>
      <c r="F779" s="5" t="str">
        <f aca="false">LOOKUP(VALUE(LEFT(iMind!H779,SEARCH("-",iMind!H779,1)-1)),$A$2:$A$1125,$B$2:$B$1125)</f>
        <v>Products</v>
      </c>
      <c r="G779" s="5" t="str">
        <f aca="false">IF(MID(iMind!H779,SEARCH("-",iMind!H779,1)+1,5)&lt;&gt;"",LOOKUP(VALUE(MID(iMind!H779,SEARCH("-",iMind!H779,1)+1,5)),$A$2:$A$1125,$B$2:$B$1125),"")</f>
        <v>Household Products</v>
      </c>
      <c r="H779" s="3" t="str">
        <f aca="false">IF(MID(iMind!H779,5*2+2+1,5)&lt;&gt;"",LOOKUP(VALUE(MID(iMind!H779,5*2+2+1,5)),$A$2:$A$1125,$B$2:$B$1125),"")</f>
        <v>Aquatic envenomation: Echinoderms</v>
      </c>
      <c r="I779" s="3" t="str">
        <f aca="false">IF(MID(iMind!H779,5*3+3+1,5)&lt;&gt;"",LOOKUP(VALUE(MID(iMind!H779,5*3+3+1,5)),$A$2:$A$1125,$B$2:$B$1125),"")</f>
        <v>Non/Anionic detergent</v>
      </c>
      <c r="J779" s="3" t="str">
        <f aca="false">IF(MID(iMind!H779,5*4+4+1,5)&lt;&gt;"",LOOKUP(VALUE(MID(iMind!H779,5*4+4+1,5)),$A$2:$A$1125,$B$2:$B$1125),"")</f>
        <v/>
      </c>
      <c r="K779" s="0" t="n">
        <f aca="false">IF(J779&lt;&gt;"",5, IF(I779&lt;&gt;"",4, IF(H779&lt;&gt;"",3, IF(G779&lt;&gt;"",2, IF(F779&lt;&gt;"",1, 0)))))</f>
        <v>4</v>
      </c>
      <c r="L779" s="0" t="n">
        <v>0</v>
      </c>
      <c r="M779" s="6" t="n">
        <f aca="false">iMind!D779</f>
        <v>1</v>
      </c>
    </row>
    <row r="780" customFormat="false" ht="12.8" hidden="false" customHeight="false" outlineLevel="0" collapsed="false">
      <c r="A780" s="4" t="n">
        <f aca="false">iMind!A780</f>
        <v>10760</v>
      </c>
      <c r="B780" s="0" t="str">
        <f aca="false">iMind!B780</f>
        <v>Other</v>
      </c>
      <c r="C780" s="0" t="str">
        <f aca="false">iMind!R780</f>
        <v>Cleaning agent : dishwashing (manual)</v>
      </c>
      <c r="D780" s="0" t="str">
        <f aca="false">IF(J780&lt;&gt;"","//"&amp;_xlfn.TEXTJOIN("//",1,F780:I780), IF(I780&lt;&gt;"","//"&amp;_xlfn.TEXTJOIN("//",1,F780:H780), IF(H780&lt;&gt;"","//"&amp;_xlfn.TEXTJOIN("//",1,F780:G780), IF(G780&lt;&gt;"","//"&amp;F780, "//"))))</f>
        <v>//Products//Household Products//Aquatic envenomation: Echinoderms</v>
      </c>
      <c r="E780" s="0" t="str">
        <f aca="false">iMind!H780</f>
        <v>10000-10007-10127-10760</v>
      </c>
      <c r="F780" s="5" t="str">
        <f aca="false">LOOKUP(VALUE(LEFT(iMind!H780,SEARCH("-",iMind!H780,1)-1)),$A$2:$A$1125,$B$2:$B$1125)</f>
        <v>Products</v>
      </c>
      <c r="G780" s="5" t="str">
        <f aca="false">IF(MID(iMind!H780,SEARCH("-",iMind!H780,1)+1,5)&lt;&gt;"",LOOKUP(VALUE(MID(iMind!H780,SEARCH("-",iMind!H780,1)+1,5)),$A$2:$A$1125,$B$2:$B$1125),"")</f>
        <v>Household Products</v>
      </c>
      <c r="H780" s="3" t="str">
        <f aca="false">IF(MID(iMind!H780,5*2+2+1,5)&lt;&gt;"",LOOKUP(VALUE(MID(iMind!H780,5*2+2+1,5)),$A$2:$A$1125,$B$2:$B$1125),"")</f>
        <v>Aquatic envenomation: Echinoderms</v>
      </c>
      <c r="I780" s="3" t="str">
        <f aca="false">IF(MID(iMind!H780,5*3+3+1,5)&lt;&gt;"",LOOKUP(VALUE(MID(iMind!H780,5*3+3+1,5)),$A$2:$A$1125,$B$2:$B$1125),"")</f>
        <v>Other</v>
      </c>
      <c r="J780" s="3" t="str">
        <f aca="false">IF(MID(iMind!H780,5*4+4+1,5)&lt;&gt;"",LOOKUP(VALUE(MID(iMind!H780,5*4+4+1,5)),$A$2:$A$1125,$B$2:$B$1125),"")</f>
        <v/>
      </c>
      <c r="K780" s="0" t="n">
        <f aca="false">IF(J780&lt;&gt;"",5, IF(I780&lt;&gt;"",4, IF(H780&lt;&gt;"",3, IF(G780&lt;&gt;"",2, IF(F780&lt;&gt;"",1, 0)))))</f>
        <v>4</v>
      </c>
      <c r="L780" s="0" t="n">
        <v>0</v>
      </c>
      <c r="M780" s="6" t="n">
        <f aca="false">iMind!D780</f>
        <v>1</v>
      </c>
    </row>
    <row r="781" customFormat="false" ht="12.8" hidden="false" customHeight="false" outlineLevel="0" collapsed="false">
      <c r="A781" s="4" t="n">
        <f aca="false">iMind!A781</f>
        <v>10761</v>
      </c>
      <c r="B781" s="0" t="str">
        <f aca="false">iMind!B781</f>
        <v>Nitrite</v>
      </c>
      <c r="C781" s="0" t="str">
        <f aca="false">iMind!R781</f>
        <v>Cleaning agent for calces remover</v>
      </c>
      <c r="D781" s="0" t="str">
        <f aca="false">IF(J781&lt;&gt;"","//"&amp;_xlfn.TEXTJOIN("//",1,F781:I781), IF(I781&lt;&gt;"","//"&amp;_xlfn.TEXTJOIN("//",1,F781:H781), IF(H781&lt;&gt;"","//"&amp;_xlfn.TEXTJOIN("//",1,F781:G781), IF(G781&lt;&gt;"","//"&amp;F781, "//"))))</f>
        <v>//Products//Household Products//Aquatic envenomation: Echinoderms</v>
      </c>
      <c r="E781" s="0" t="str">
        <f aca="false">iMind!H781</f>
        <v>10000-10007-10128-10761</v>
      </c>
      <c r="F781" s="5" t="str">
        <f aca="false">LOOKUP(VALUE(LEFT(iMind!H781,SEARCH("-",iMind!H781,1)-1)),$A$2:$A$1125,$B$2:$B$1125)</f>
        <v>Products</v>
      </c>
      <c r="G781" s="5" t="str">
        <f aca="false">IF(MID(iMind!H781,SEARCH("-",iMind!H781,1)+1,5)&lt;&gt;"",LOOKUP(VALUE(MID(iMind!H781,SEARCH("-",iMind!H781,1)+1,5)),$A$2:$A$1125,$B$2:$B$1125),"")</f>
        <v>Household Products</v>
      </c>
      <c r="H781" s="3" t="str">
        <f aca="false">IF(MID(iMind!H781,5*2+2+1,5)&lt;&gt;"",LOOKUP(VALUE(MID(iMind!H781,5*2+2+1,5)),$A$2:$A$1125,$B$2:$B$1125),"")</f>
        <v>Aquatic envenomation: Echinoderms</v>
      </c>
      <c r="I781" s="3" t="str">
        <f aca="false">IF(MID(iMind!H781,5*3+3+1,5)&lt;&gt;"",LOOKUP(VALUE(MID(iMind!H781,5*3+3+1,5)),$A$2:$A$1125,$B$2:$B$1125),"")</f>
        <v>Nitrite</v>
      </c>
      <c r="J781" s="3" t="str">
        <f aca="false">IF(MID(iMind!H781,5*4+4+1,5)&lt;&gt;"",LOOKUP(VALUE(MID(iMind!H781,5*4+4+1,5)),$A$2:$A$1125,$B$2:$B$1125),"")</f>
        <v/>
      </c>
      <c r="K781" s="0" t="n">
        <f aca="false">IF(J781&lt;&gt;"",5, IF(I781&lt;&gt;"",4, IF(H781&lt;&gt;"",3, IF(G781&lt;&gt;"",2, IF(F781&lt;&gt;"",1, 0)))))</f>
        <v>4</v>
      </c>
      <c r="L781" s="0" t="n">
        <v>0</v>
      </c>
      <c r="M781" s="6" t="n">
        <f aca="false">iMind!D781</f>
        <v>1</v>
      </c>
    </row>
    <row r="782" customFormat="false" ht="12.8" hidden="false" customHeight="false" outlineLevel="0" collapsed="false">
      <c r="A782" s="4" t="n">
        <f aca="false">iMind!A782</f>
        <v>10762</v>
      </c>
      <c r="B782" s="0" t="str">
        <f aca="false">iMind!B782</f>
        <v>Other</v>
      </c>
      <c r="C782" s="0" t="str">
        <f aca="false">iMind!R782</f>
        <v>Cleaning agent for calces remover</v>
      </c>
      <c r="D782" s="0" t="str">
        <f aca="false">IF(J782&lt;&gt;"","//"&amp;_xlfn.TEXTJOIN("//",1,F782:I782), IF(I782&lt;&gt;"","//"&amp;_xlfn.TEXTJOIN("//",1,F782:H782), IF(H782&lt;&gt;"","//"&amp;_xlfn.TEXTJOIN("//",1,F782:G782), IF(G782&lt;&gt;"","//"&amp;F782, "//"))))</f>
        <v>//Products//Household Products//Aquatic envenomation: Echinoderms</v>
      </c>
      <c r="E782" s="0" t="str">
        <f aca="false">iMind!H782</f>
        <v>10000-10007-10128-10762</v>
      </c>
      <c r="F782" s="5" t="str">
        <f aca="false">LOOKUP(VALUE(LEFT(iMind!H782,SEARCH("-",iMind!H782,1)-1)),$A$2:$A$1125,$B$2:$B$1125)</f>
        <v>Products</v>
      </c>
      <c r="G782" s="5" t="str">
        <f aca="false">IF(MID(iMind!H782,SEARCH("-",iMind!H782,1)+1,5)&lt;&gt;"",LOOKUP(VALUE(MID(iMind!H782,SEARCH("-",iMind!H782,1)+1,5)),$A$2:$A$1125,$B$2:$B$1125),"")</f>
        <v>Household Products</v>
      </c>
      <c r="H782" s="3" t="str">
        <f aca="false">IF(MID(iMind!H782,5*2+2+1,5)&lt;&gt;"",LOOKUP(VALUE(MID(iMind!H782,5*2+2+1,5)),$A$2:$A$1125,$B$2:$B$1125),"")</f>
        <v>Aquatic envenomation: Echinoderms</v>
      </c>
      <c r="I782" s="3" t="str">
        <f aca="false">IF(MID(iMind!H782,5*3+3+1,5)&lt;&gt;"",LOOKUP(VALUE(MID(iMind!H782,5*3+3+1,5)),$A$2:$A$1125,$B$2:$B$1125),"")</f>
        <v>Other</v>
      </c>
      <c r="J782" s="3" t="str">
        <f aca="false">IF(MID(iMind!H782,5*4+4+1,5)&lt;&gt;"",LOOKUP(VALUE(MID(iMind!H782,5*4+4+1,5)),$A$2:$A$1125,$B$2:$B$1125),"")</f>
        <v/>
      </c>
      <c r="K782" s="0" t="n">
        <f aca="false">IF(J782&lt;&gt;"",5, IF(I782&lt;&gt;"",4, IF(H782&lt;&gt;"",3, IF(G782&lt;&gt;"",2, IF(F782&lt;&gt;"",1, 0)))))</f>
        <v>4</v>
      </c>
      <c r="L782" s="0" t="n">
        <v>0</v>
      </c>
      <c r="M782" s="6" t="n">
        <f aca="false">iMind!D782</f>
        <v>1</v>
      </c>
    </row>
    <row r="783" customFormat="false" ht="12.8" hidden="false" customHeight="false" outlineLevel="0" collapsed="false">
      <c r="A783" s="4" t="n">
        <f aca="false">iMind!A783</f>
        <v>10763</v>
      </c>
      <c r="B783" s="0" t="str">
        <f aca="false">iMind!B783</f>
        <v>Unknown</v>
      </c>
      <c r="C783" s="0" t="str">
        <f aca="false">iMind!R783</f>
        <v>Cleaning agent for calces remover</v>
      </c>
      <c r="D783" s="0" t="str">
        <f aca="false">IF(J783&lt;&gt;"","//"&amp;_xlfn.TEXTJOIN("//",1,F783:I783), IF(I783&lt;&gt;"","//"&amp;_xlfn.TEXTJOIN("//",1,F783:H783), IF(H783&lt;&gt;"","//"&amp;_xlfn.TEXTJOIN("//",1,F783:G783), IF(G783&lt;&gt;"","//"&amp;F783, "//"))))</f>
        <v>//Products//Household Products//Aquatic envenomation: Echinoderms</v>
      </c>
      <c r="E783" s="0" t="str">
        <f aca="false">iMind!H783</f>
        <v>10000-10007-10128-10763</v>
      </c>
      <c r="F783" s="5" t="str">
        <f aca="false">LOOKUP(VALUE(LEFT(iMind!H783,SEARCH("-",iMind!H783,1)-1)),$A$2:$A$1125,$B$2:$B$1125)</f>
        <v>Products</v>
      </c>
      <c r="G783" s="5" t="str">
        <f aca="false">IF(MID(iMind!H783,SEARCH("-",iMind!H783,1)+1,5)&lt;&gt;"",LOOKUP(VALUE(MID(iMind!H783,SEARCH("-",iMind!H783,1)+1,5)),$A$2:$A$1125,$B$2:$B$1125),"")</f>
        <v>Household Products</v>
      </c>
      <c r="H783" s="3" t="str">
        <f aca="false">IF(MID(iMind!H783,5*2+2+1,5)&lt;&gt;"",LOOKUP(VALUE(MID(iMind!H783,5*2+2+1,5)),$A$2:$A$1125,$B$2:$B$1125),"")</f>
        <v>Aquatic envenomation: Echinoderms</v>
      </c>
      <c r="I783" s="3" t="str">
        <f aca="false">IF(MID(iMind!H783,5*3+3+1,5)&lt;&gt;"",LOOKUP(VALUE(MID(iMind!H783,5*3+3+1,5)),$A$2:$A$1125,$B$2:$B$1125),"")</f>
        <v>Unknown</v>
      </c>
      <c r="J783" s="3" t="str">
        <f aca="false">IF(MID(iMind!H783,5*4+4+1,5)&lt;&gt;"",LOOKUP(VALUE(MID(iMind!H783,5*4+4+1,5)),$A$2:$A$1125,$B$2:$B$1125),"")</f>
        <v/>
      </c>
      <c r="K783" s="0" t="n">
        <f aca="false">IF(J783&lt;&gt;"",5, IF(I783&lt;&gt;"",4, IF(H783&lt;&gt;"",3, IF(G783&lt;&gt;"",2, IF(F783&lt;&gt;"",1, 0)))))</f>
        <v>4</v>
      </c>
      <c r="L783" s="0" t="n">
        <v>0</v>
      </c>
      <c r="M783" s="6" t="n">
        <f aca="false">iMind!D783</f>
        <v>1</v>
      </c>
    </row>
    <row r="784" customFormat="false" ht="12.8" hidden="false" customHeight="false" outlineLevel="0" collapsed="false">
      <c r="A784" s="4" t="n">
        <f aca="false">iMind!A784</f>
        <v>10764</v>
      </c>
      <c r="B784" s="0" t="str">
        <f aca="false">iMind!B784</f>
        <v>Non/Anionic detergents</v>
      </c>
      <c r="C784" s="0" t="str">
        <f aca="false">iMind!R784</f>
        <v>Cleaning agent for vegetable</v>
      </c>
      <c r="D784" s="0" t="str">
        <f aca="false">IF(J784&lt;&gt;"","//"&amp;_xlfn.TEXTJOIN("//",1,F784:I784), IF(I784&lt;&gt;"","//"&amp;_xlfn.TEXTJOIN("//",1,F784:H784), IF(H784&lt;&gt;"","//"&amp;_xlfn.TEXTJOIN("//",1,F784:G784), IF(G784&lt;&gt;"","//"&amp;F784, "//"))))</f>
        <v>//Products//Household Products//Aquatic envenomation: Echinoderms</v>
      </c>
      <c r="E784" s="0" t="str">
        <f aca="false">iMind!H784</f>
        <v>10000-10007-10129-10764</v>
      </c>
      <c r="F784" s="5" t="str">
        <f aca="false">LOOKUP(VALUE(LEFT(iMind!H784,SEARCH("-",iMind!H784,1)-1)),$A$2:$A$1125,$B$2:$B$1125)</f>
        <v>Products</v>
      </c>
      <c r="G784" s="5" t="str">
        <f aca="false">IF(MID(iMind!H784,SEARCH("-",iMind!H784,1)+1,5)&lt;&gt;"",LOOKUP(VALUE(MID(iMind!H784,SEARCH("-",iMind!H784,1)+1,5)),$A$2:$A$1125,$B$2:$B$1125),"")</f>
        <v>Household Products</v>
      </c>
      <c r="H784" s="3" t="str">
        <f aca="false">IF(MID(iMind!H784,5*2+2+1,5)&lt;&gt;"",LOOKUP(VALUE(MID(iMind!H784,5*2+2+1,5)),$A$2:$A$1125,$B$2:$B$1125),"")</f>
        <v>Aquatic envenomation: Echinoderms</v>
      </c>
      <c r="I784" s="3" t="str">
        <f aca="false">IF(MID(iMind!H784,5*3+3+1,5)&lt;&gt;"",LOOKUP(VALUE(MID(iMind!H784,5*3+3+1,5)),$A$2:$A$1125,$B$2:$B$1125),"")</f>
        <v>Non/Anionic detergents</v>
      </c>
      <c r="J784" s="3" t="str">
        <f aca="false">IF(MID(iMind!H784,5*4+4+1,5)&lt;&gt;"",LOOKUP(VALUE(MID(iMind!H784,5*4+4+1,5)),$A$2:$A$1125,$B$2:$B$1125),"")</f>
        <v/>
      </c>
      <c r="K784" s="0" t="n">
        <f aca="false">IF(J784&lt;&gt;"",5, IF(I784&lt;&gt;"",4, IF(H784&lt;&gt;"",3, IF(G784&lt;&gt;"",2, IF(F784&lt;&gt;"",1, 0)))))</f>
        <v>4</v>
      </c>
      <c r="L784" s="0" t="n">
        <v>0</v>
      </c>
      <c r="M784" s="6" t="n">
        <f aca="false">iMind!D784</f>
        <v>1</v>
      </c>
    </row>
    <row r="785" customFormat="false" ht="12.8" hidden="false" customHeight="false" outlineLevel="0" collapsed="false">
      <c r="A785" s="4" t="n">
        <f aca="false">iMind!A785</f>
        <v>10765</v>
      </c>
      <c r="B785" s="0" t="str">
        <f aca="false">iMind!B785</f>
        <v>Unknown</v>
      </c>
      <c r="C785" s="0" t="str">
        <f aca="false">iMind!R785</f>
        <v>Cleaning agent for vegetable</v>
      </c>
      <c r="D785" s="0" t="str">
        <f aca="false">IF(J785&lt;&gt;"","//"&amp;_xlfn.TEXTJOIN("//",1,F785:I785), IF(I785&lt;&gt;"","//"&amp;_xlfn.TEXTJOIN("//",1,F785:H785), IF(H785&lt;&gt;"","//"&amp;_xlfn.TEXTJOIN("//",1,F785:G785), IF(G785&lt;&gt;"","//"&amp;F785, "//"))))</f>
        <v>//Products//Household Products//Aquatic envenomation: Echinoderms</v>
      </c>
      <c r="E785" s="0" t="str">
        <f aca="false">iMind!H785</f>
        <v>10000-10007-10129-10765</v>
      </c>
      <c r="F785" s="5" t="str">
        <f aca="false">LOOKUP(VALUE(LEFT(iMind!H785,SEARCH("-",iMind!H785,1)-1)),$A$2:$A$1125,$B$2:$B$1125)</f>
        <v>Products</v>
      </c>
      <c r="G785" s="5" t="str">
        <f aca="false">IF(MID(iMind!H785,SEARCH("-",iMind!H785,1)+1,5)&lt;&gt;"",LOOKUP(VALUE(MID(iMind!H785,SEARCH("-",iMind!H785,1)+1,5)),$A$2:$A$1125,$B$2:$B$1125),"")</f>
        <v>Household Products</v>
      </c>
      <c r="H785" s="3" t="str">
        <f aca="false">IF(MID(iMind!H785,5*2+2+1,5)&lt;&gt;"",LOOKUP(VALUE(MID(iMind!H785,5*2+2+1,5)),$A$2:$A$1125,$B$2:$B$1125),"")</f>
        <v>Aquatic envenomation: Echinoderms</v>
      </c>
      <c r="I785" s="3" t="str">
        <f aca="false">IF(MID(iMind!H785,5*3+3+1,5)&lt;&gt;"",LOOKUP(VALUE(MID(iMind!H785,5*3+3+1,5)),$A$2:$A$1125,$B$2:$B$1125),"")</f>
        <v>Unknown</v>
      </c>
      <c r="J785" s="3" t="str">
        <f aca="false">IF(MID(iMind!H785,5*4+4+1,5)&lt;&gt;"",LOOKUP(VALUE(MID(iMind!H785,5*4+4+1,5)),$A$2:$A$1125,$B$2:$B$1125),"")</f>
        <v/>
      </c>
      <c r="K785" s="0" t="n">
        <f aca="false">IF(J785&lt;&gt;"",5, IF(I785&lt;&gt;"",4, IF(H785&lt;&gt;"",3, IF(G785&lt;&gt;"",2, IF(F785&lt;&gt;"",1, 0)))))</f>
        <v>4</v>
      </c>
      <c r="L785" s="0" t="n">
        <v>0</v>
      </c>
      <c r="M785" s="6" t="n">
        <f aca="false">iMind!D785</f>
        <v>1</v>
      </c>
    </row>
    <row r="786" customFormat="false" ht="12.8" hidden="false" customHeight="false" outlineLevel="0" collapsed="false">
      <c r="A786" s="4" t="n">
        <f aca="false">iMind!A786</f>
        <v>10766</v>
      </c>
      <c r="B786" s="0" t="str">
        <f aca="false">iMind!B786</f>
        <v>Other</v>
      </c>
      <c r="C786" s="0" t="str">
        <f aca="false">iMind!R786</f>
        <v>Cleaning agent for vegetable</v>
      </c>
      <c r="D786" s="0" t="str">
        <f aca="false">IF(J786&lt;&gt;"","//"&amp;_xlfn.TEXTJOIN("//",1,F786:I786), IF(I786&lt;&gt;"","//"&amp;_xlfn.TEXTJOIN("//",1,F786:H786), IF(H786&lt;&gt;"","//"&amp;_xlfn.TEXTJOIN("//",1,F786:G786), IF(G786&lt;&gt;"","//"&amp;F786, "//"))))</f>
        <v>//Products//Household Products//Aquatic envenomation: Echinoderms</v>
      </c>
      <c r="E786" s="0" t="str">
        <f aca="false">iMind!H786</f>
        <v>10000-10007-10129-10766</v>
      </c>
      <c r="F786" s="5" t="str">
        <f aca="false">LOOKUP(VALUE(LEFT(iMind!H786,SEARCH("-",iMind!H786,1)-1)),$A$2:$A$1125,$B$2:$B$1125)</f>
        <v>Products</v>
      </c>
      <c r="G786" s="5" t="str">
        <f aca="false">IF(MID(iMind!H786,SEARCH("-",iMind!H786,1)+1,5)&lt;&gt;"",LOOKUP(VALUE(MID(iMind!H786,SEARCH("-",iMind!H786,1)+1,5)),$A$2:$A$1125,$B$2:$B$1125),"")</f>
        <v>Household Products</v>
      </c>
      <c r="H786" s="3" t="str">
        <f aca="false">IF(MID(iMind!H786,5*2+2+1,5)&lt;&gt;"",LOOKUP(VALUE(MID(iMind!H786,5*2+2+1,5)),$A$2:$A$1125,$B$2:$B$1125),"")</f>
        <v>Aquatic envenomation: Echinoderms</v>
      </c>
      <c r="I786" s="3" t="str">
        <f aca="false">IF(MID(iMind!H786,5*3+3+1,5)&lt;&gt;"",LOOKUP(VALUE(MID(iMind!H786,5*3+3+1,5)),$A$2:$A$1125,$B$2:$B$1125),"")</f>
        <v>Other</v>
      </c>
      <c r="J786" s="3" t="str">
        <f aca="false">IF(MID(iMind!H786,5*4+4+1,5)&lt;&gt;"",LOOKUP(VALUE(MID(iMind!H786,5*4+4+1,5)),$A$2:$A$1125,$B$2:$B$1125),"")</f>
        <v/>
      </c>
      <c r="K786" s="0" t="n">
        <f aca="false">IF(J786&lt;&gt;"",5, IF(I786&lt;&gt;"",4, IF(H786&lt;&gt;"",3, IF(G786&lt;&gt;"",2, IF(F786&lt;&gt;"",1, 0)))))</f>
        <v>4</v>
      </c>
      <c r="L786" s="0" t="n">
        <v>0</v>
      </c>
      <c r="M786" s="6" t="n">
        <f aca="false">iMind!D786</f>
        <v>1</v>
      </c>
    </row>
    <row r="787" customFormat="false" ht="12.8" hidden="false" customHeight="false" outlineLevel="0" collapsed="false">
      <c r="A787" s="4" t="n">
        <f aca="false">iMind!A787</f>
        <v>10767</v>
      </c>
      <c r="B787" s="0" t="str">
        <f aca="false">iMind!B787</f>
        <v>Proteolytic enzyme</v>
      </c>
      <c r="C787" s="0" t="str">
        <f aca="false">iMind!R787</f>
        <v>Cleaning agent for contact lens</v>
      </c>
      <c r="D787" s="0" t="str">
        <f aca="false">IF(J787&lt;&gt;"","//"&amp;_xlfn.TEXTJOIN("//",1,F787:I787), IF(I787&lt;&gt;"","//"&amp;_xlfn.TEXTJOIN("//",1,F787:H787), IF(H787&lt;&gt;"","//"&amp;_xlfn.TEXTJOIN("//",1,F787:G787), IF(G787&lt;&gt;"","//"&amp;F787, "//"))))</f>
        <v>//Products//Household Products//Aquatic envenomation: Echinoderms</v>
      </c>
      <c r="E787" s="0" t="str">
        <f aca="false">iMind!H787</f>
        <v>10000-10007-10130-10767</v>
      </c>
      <c r="F787" s="5" t="str">
        <f aca="false">LOOKUP(VALUE(LEFT(iMind!H787,SEARCH("-",iMind!H787,1)-1)),$A$2:$A$1125,$B$2:$B$1125)</f>
        <v>Products</v>
      </c>
      <c r="G787" s="5" t="str">
        <f aca="false">IF(MID(iMind!H787,SEARCH("-",iMind!H787,1)+1,5)&lt;&gt;"",LOOKUP(VALUE(MID(iMind!H787,SEARCH("-",iMind!H787,1)+1,5)),$A$2:$A$1125,$B$2:$B$1125),"")</f>
        <v>Household Products</v>
      </c>
      <c r="H787" s="3" t="str">
        <f aca="false">IF(MID(iMind!H787,5*2+2+1,5)&lt;&gt;"",LOOKUP(VALUE(MID(iMind!H787,5*2+2+1,5)),$A$2:$A$1125,$B$2:$B$1125),"")</f>
        <v>Aquatic envenomation: Echinoderms</v>
      </c>
      <c r="I787" s="3" t="str">
        <f aca="false">IF(MID(iMind!H787,5*3+3+1,5)&lt;&gt;"",LOOKUP(VALUE(MID(iMind!H787,5*3+3+1,5)),$A$2:$A$1125,$B$2:$B$1125),"")</f>
        <v>Proteolytic enzyme</v>
      </c>
      <c r="J787" s="3" t="str">
        <f aca="false">IF(MID(iMind!H787,5*4+4+1,5)&lt;&gt;"",LOOKUP(VALUE(MID(iMind!H787,5*4+4+1,5)),$A$2:$A$1125,$B$2:$B$1125),"")</f>
        <v/>
      </c>
      <c r="K787" s="0" t="n">
        <f aca="false">IF(J787&lt;&gt;"",5, IF(I787&lt;&gt;"",4, IF(H787&lt;&gt;"",3, IF(G787&lt;&gt;"",2, IF(F787&lt;&gt;"",1, 0)))))</f>
        <v>4</v>
      </c>
      <c r="L787" s="0" t="n">
        <v>0</v>
      </c>
      <c r="M787" s="6" t="n">
        <f aca="false">iMind!D787</f>
        <v>1</v>
      </c>
    </row>
    <row r="788" customFormat="false" ht="12.8" hidden="false" customHeight="false" outlineLevel="0" collapsed="false">
      <c r="A788" s="4" t="n">
        <f aca="false">iMind!A788</f>
        <v>10768</v>
      </c>
      <c r="B788" s="0" t="str">
        <f aca="false">iMind!B788</f>
        <v>Isotonic solution</v>
      </c>
      <c r="C788" s="0" t="str">
        <f aca="false">iMind!R788</f>
        <v>Cleaning agent for contact lens</v>
      </c>
      <c r="D788" s="0" t="str">
        <f aca="false">IF(J788&lt;&gt;"","//"&amp;_xlfn.TEXTJOIN("//",1,F788:I788), IF(I788&lt;&gt;"","//"&amp;_xlfn.TEXTJOIN("//",1,F788:H788), IF(H788&lt;&gt;"","//"&amp;_xlfn.TEXTJOIN("//",1,F788:G788), IF(G788&lt;&gt;"","//"&amp;F788, "//"))))</f>
        <v>//Products//Household Products//Aquatic envenomation: Echinoderms</v>
      </c>
      <c r="E788" s="0" t="str">
        <f aca="false">iMind!H788</f>
        <v>10000-10007-10130-10768</v>
      </c>
      <c r="F788" s="5" t="str">
        <f aca="false">LOOKUP(VALUE(LEFT(iMind!H788,SEARCH("-",iMind!H788,1)-1)),$A$2:$A$1125,$B$2:$B$1125)</f>
        <v>Products</v>
      </c>
      <c r="G788" s="5" t="str">
        <f aca="false">IF(MID(iMind!H788,SEARCH("-",iMind!H788,1)+1,5)&lt;&gt;"",LOOKUP(VALUE(MID(iMind!H788,SEARCH("-",iMind!H788,1)+1,5)),$A$2:$A$1125,$B$2:$B$1125),"")</f>
        <v>Household Products</v>
      </c>
      <c r="H788" s="3" t="str">
        <f aca="false">IF(MID(iMind!H788,5*2+2+1,5)&lt;&gt;"",LOOKUP(VALUE(MID(iMind!H788,5*2+2+1,5)),$A$2:$A$1125,$B$2:$B$1125),"")</f>
        <v>Aquatic envenomation: Echinoderms</v>
      </c>
      <c r="I788" s="3" t="str">
        <f aca="false">IF(MID(iMind!H788,5*3+3+1,5)&lt;&gt;"",LOOKUP(VALUE(MID(iMind!H788,5*3+3+1,5)),$A$2:$A$1125,$B$2:$B$1125),"")</f>
        <v>Isotonic solution</v>
      </c>
      <c r="J788" s="3" t="str">
        <f aca="false">IF(MID(iMind!H788,5*4+4+1,5)&lt;&gt;"",LOOKUP(VALUE(MID(iMind!H788,5*4+4+1,5)),$A$2:$A$1125,$B$2:$B$1125),"")</f>
        <v/>
      </c>
      <c r="K788" s="0" t="n">
        <f aca="false">IF(J788&lt;&gt;"",5, IF(I788&lt;&gt;"",4, IF(H788&lt;&gt;"",3, IF(G788&lt;&gt;"",2, IF(F788&lt;&gt;"",1, 0)))))</f>
        <v>4</v>
      </c>
      <c r="L788" s="0" t="n">
        <v>0</v>
      </c>
      <c r="M788" s="6" t="n">
        <f aca="false">iMind!D788</f>
        <v>1</v>
      </c>
    </row>
    <row r="789" customFormat="false" ht="12.8" hidden="false" customHeight="false" outlineLevel="0" collapsed="false">
      <c r="A789" s="4" t="n">
        <f aca="false">iMind!A789</f>
        <v>11116</v>
      </c>
      <c r="B789" s="0" t="str">
        <f aca="false">iMind!B789</f>
        <v>Other</v>
      </c>
      <c r="C789" s="0" t="str">
        <f aca="false">iMind!R789</f>
        <v>Cleaning agent for contact lens</v>
      </c>
      <c r="D789" s="0" t="str">
        <f aca="false">IF(J789&lt;&gt;"","//"&amp;_xlfn.TEXTJOIN("//",1,F789:I789), IF(I789&lt;&gt;"","//"&amp;_xlfn.TEXTJOIN("//",1,F789:H789), IF(H789&lt;&gt;"","//"&amp;_xlfn.TEXTJOIN("//",1,F789:G789), IF(G789&lt;&gt;"","//"&amp;F789, "//"))))</f>
        <v>//Products//Household Products//Aquatic envenomation: Echinoderms</v>
      </c>
      <c r="E789" s="0" t="str">
        <f aca="false">iMind!H789</f>
        <v>10000-10007-10130-11116</v>
      </c>
      <c r="F789" s="5" t="str">
        <f aca="false">LOOKUP(VALUE(LEFT(iMind!H789,SEARCH("-",iMind!H789,1)-1)),$A$2:$A$1125,$B$2:$B$1125)</f>
        <v>Products</v>
      </c>
      <c r="G789" s="5" t="str">
        <f aca="false">IF(MID(iMind!H789,SEARCH("-",iMind!H789,1)+1,5)&lt;&gt;"",LOOKUP(VALUE(MID(iMind!H789,SEARCH("-",iMind!H789,1)+1,5)),$A$2:$A$1125,$B$2:$B$1125),"")</f>
        <v>Household Products</v>
      </c>
      <c r="H789" s="3" t="str">
        <f aca="false">IF(MID(iMind!H789,5*2+2+1,5)&lt;&gt;"",LOOKUP(VALUE(MID(iMind!H789,5*2+2+1,5)),$A$2:$A$1125,$B$2:$B$1125),"")</f>
        <v>Aquatic envenomation: Echinoderms</v>
      </c>
      <c r="I789" s="3" t="str">
        <f aca="false">IF(MID(iMind!H789,5*3+3+1,5)&lt;&gt;"",LOOKUP(VALUE(MID(iMind!H789,5*3+3+1,5)),$A$2:$A$1125,$B$2:$B$1125),"")</f>
        <v>Slow Loris (ลิงลม/นางอาย)</v>
      </c>
      <c r="J789" s="3" t="str">
        <f aca="false">IF(MID(iMind!H789,5*4+4+1,5)&lt;&gt;"",LOOKUP(VALUE(MID(iMind!H789,5*4+4+1,5)),$A$2:$A$1125,$B$2:$B$1125),"")</f>
        <v/>
      </c>
      <c r="K789" s="0" t="n">
        <f aca="false">IF(J789&lt;&gt;"",5, IF(I789&lt;&gt;"",4, IF(H789&lt;&gt;"",3, IF(G789&lt;&gt;"",2, IF(F789&lt;&gt;"",1, 0)))))</f>
        <v>4</v>
      </c>
      <c r="L789" s="0" t="n">
        <v>0</v>
      </c>
      <c r="M789" s="6" t="n">
        <f aca="false">iMind!D789</f>
        <v>1</v>
      </c>
    </row>
    <row r="790" customFormat="false" ht="12.8" hidden="false" customHeight="false" outlineLevel="0" collapsed="false">
      <c r="A790" s="4" t="n">
        <f aca="false">iMind!A790</f>
        <v>10769</v>
      </c>
      <c r="B790" s="0" t="str">
        <f aca="false">iMind!B790</f>
        <v>Irritant: hypochlorite</v>
      </c>
      <c r="C790" s="0" t="str">
        <f aca="false">iMind!R790</f>
        <v>Cleaning agent for floor</v>
      </c>
      <c r="D790" s="0" t="str">
        <f aca="false">IF(J790&lt;&gt;"","//"&amp;_xlfn.TEXTJOIN("//",1,F790:I790), IF(I790&lt;&gt;"","//"&amp;_xlfn.TEXTJOIN("//",1,F790:H790), IF(H790&lt;&gt;"","//"&amp;_xlfn.TEXTJOIN("//",1,F790:G790), IF(G790&lt;&gt;"","//"&amp;F790, "//"))))</f>
        <v>//Products//Household Products//Aquatic envenomation: Echinoderms</v>
      </c>
      <c r="E790" s="0" t="str">
        <f aca="false">iMind!H790</f>
        <v>10000-10007-10131-10769</v>
      </c>
      <c r="F790" s="5" t="str">
        <f aca="false">LOOKUP(VALUE(LEFT(iMind!H790,SEARCH("-",iMind!H790,1)-1)),$A$2:$A$1125,$B$2:$B$1125)</f>
        <v>Products</v>
      </c>
      <c r="G790" s="5" t="str">
        <f aca="false">IF(MID(iMind!H790,SEARCH("-",iMind!H790,1)+1,5)&lt;&gt;"",LOOKUP(VALUE(MID(iMind!H790,SEARCH("-",iMind!H790,1)+1,5)),$A$2:$A$1125,$B$2:$B$1125),"")</f>
        <v>Household Products</v>
      </c>
      <c r="H790" s="3" t="str">
        <f aca="false">IF(MID(iMind!H790,5*2+2+1,5)&lt;&gt;"",LOOKUP(VALUE(MID(iMind!H790,5*2+2+1,5)),$A$2:$A$1125,$B$2:$B$1125),"")</f>
        <v>Aquatic envenomation: Echinoderms</v>
      </c>
      <c r="I790" s="3" t="str">
        <f aca="false">IF(MID(iMind!H790,5*3+3+1,5)&lt;&gt;"",LOOKUP(VALUE(MID(iMind!H790,5*3+3+1,5)),$A$2:$A$1125,$B$2:$B$1125),"")</f>
        <v>Irritant: hypochlorite</v>
      </c>
      <c r="J790" s="3" t="str">
        <f aca="false">IF(MID(iMind!H790,5*4+4+1,5)&lt;&gt;"",LOOKUP(VALUE(MID(iMind!H790,5*4+4+1,5)),$A$2:$A$1125,$B$2:$B$1125),"")</f>
        <v/>
      </c>
      <c r="K790" s="0" t="n">
        <f aca="false">IF(J790&lt;&gt;"",5, IF(I790&lt;&gt;"",4, IF(H790&lt;&gt;"",3, IF(G790&lt;&gt;"",2, IF(F790&lt;&gt;"",1, 0)))))</f>
        <v>4</v>
      </c>
      <c r="L790" s="0" t="n">
        <v>0</v>
      </c>
      <c r="M790" s="6" t="n">
        <f aca="false">iMind!D790</f>
        <v>1</v>
      </c>
    </row>
    <row r="791" customFormat="false" ht="12.8" hidden="false" customHeight="false" outlineLevel="0" collapsed="false">
      <c r="A791" s="4" t="n">
        <f aca="false">iMind!A791</f>
        <v>10770</v>
      </c>
      <c r="B791" s="0" t="str">
        <f aca="false">iMind!B791</f>
        <v>Cationic detergent</v>
      </c>
      <c r="C791" s="0" t="str">
        <f aca="false">iMind!R791</f>
        <v>Cleaning agent for floor</v>
      </c>
      <c r="D791" s="0" t="str">
        <f aca="false">IF(J791&lt;&gt;"","//"&amp;_xlfn.TEXTJOIN("//",1,F791:I791), IF(I791&lt;&gt;"","//"&amp;_xlfn.TEXTJOIN("//",1,F791:H791), IF(H791&lt;&gt;"","//"&amp;_xlfn.TEXTJOIN("//",1,F791:G791), IF(G791&lt;&gt;"","//"&amp;F791, "//"))))</f>
        <v>//Products//Household Products//Aquatic envenomation: Echinoderms</v>
      </c>
      <c r="E791" s="0" t="str">
        <f aca="false">iMind!H791</f>
        <v>10000-10007-10131-10770</v>
      </c>
      <c r="F791" s="5" t="str">
        <f aca="false">LOOKUP(VALUE(LEFT(iMind!H791,SEARCH("-",iMind!H791,1)-1)),$A$2:$A$1125,$B$2:$B$1125)</f>
        <v>Products</v>
      </c>
      <c r="G791" s="5" t="str">
        <f aca="false">IF(MID(iMind!H791,SEARCH("-",iMind!H791,1)+1,5)&lt;&gt;"",LOOKUP(VALUE(MID(iMind!H791,SEARCH("-",iMind!H791,1)+1,5)),$A$2:$A$1125,$B$2:$B$1125),"")</f>
        <v>Household Products</v>
      </c>
      <c r="H791" s="3" t="str">
        <f aca="false">IF(MID(iMind!H791,5*2+2+1,5)&lt;&gt;"",LOOKUP(VALUE(MID(iMind!H791,5*2+2+1,5)),$A$2:$A$1125,$B$2:$B$1125),"")</f>
        <v>Aquatic envenomation: Echinoderms</v>
      </c>
      <c r="I791" s="3" t="str">
        <f aca="false">IF(MID(iMind!H791,5*3+3+1,5)&lt;&gt;"",LOOKUP(VALUE(MID(iMind!H791,5*3+3+1,5)),$A$2:$A$1125,$B$2:$B$1125),"")</f>
        <v>Cationic detergent</v>
      </c>
      <c r="J791" s="3" t="str">
        <f aca="false">IF(MID(iMind!H791,5*4+4+1,5)&lt;&gt;"",LOOKUP(VALUE(MID(iMind!H791,5*4+4+1,5)),$A$2:$A$1125,$B$2:$B$1125),"")</f>
        <v/>
      </c>
      <c r="K791" s="0" t="n">
        <f aca="false">IF(J791&lt;&gt;"",5, IF(I791&lt;&gt;"",4, IF(H791&lt;&gt;"",3, IF(G791&lt;&gt;"",2, IF(F791&lt;&gt;"",1, 0)))))</f>
        <v>4</v>
      </c>
      <c r="L791" s="0" t="n">
        <v>0</v>
      </c>
      <c r="M791" s="6" t="n">
        <f aca="false">iMind!D791</f>
        <v>1</v>
      </c>
    </row>
    <row r="792" customFormat="false" ht="12.8" hidden="false" customHeight="false" outlineLevel="0" collapsed="false">
      <c r="A792" s="4" t="n">
        <f aca="false">iMind!A792</f>
        <v>10771</v>
      </c>
      <c r="B792" s="0" t="str">
        <f aca="false">iMind!B792</f>
        <v>Non/anionic detergent</v>
      </c>
      <c r="C792" s="0" t="str">
        <f aca="false">iMind!R792</f>
        <v>Cleaning agent for floor</v>
      </c>
      <c r="D792" s="0" t="str">
        <f aca="false">IF(J792&lt;&gt;"","//"&amp;_xlfn.TEXTJOIN("//",1,F792:I792), IF(I792&lt;&gt;"","//"&amp;_xlfn.TEXTJOIN("//",1,F792:H792), IF(H792&lt;&gt;"","//"&amp;_xlfn.TEXTJOIN("//",1,F792:G792), IF(G792&lt;&gt;"","//"&amp;F792, "//"))))</f>
        <v>//Products//Household Products//Aquatic envenomation: Echinoderms</v>
      </c>
      <c r="E792" s="0" t="str">
        <f aca="false">iMind!H792</f>
        <v>10000-10007-10131-10771</v>
      </c>
      <c r="F792" s="5" t="str">
        <f aca="false">LOOKUP(VALUE(LEFT(iMind!H792,SEARCH("-",iMind!H792,1)-1)),$A$2:$A$1125,$B$2:$B$1125)</f>
        <v>Products</v>
      </c>
      <c r="G792" s="5" t="str">
        <f aca="false">IF(MID(iMind!H792,SEARCH("-",iMind!H792,1)+1,5)&lt;&gt;"",LOOKUP(VALUE(MID(iMind!H792,SEARCH("-",iMind!H792,1)+1,5)),$A$2:$A$1125,$B$2:$B$1125),"")</f>
        <v>Household Products</v>
      </c>
      <c r="H792" s="3" t="str">
        <f aca="false">IF(MID(iMind!H792,5*2+2+1,5)&lt;&gt;"",LOOKUP(VALUE(MID(iMind!H792,5*2+2+1,5)),$A$2:$A$1125,$B$2:$B$1125),"")</f>
        <v>Aquatic envenomation: Echinoderms</v>
      </c>
      <c r="I792" s="3" t="str">
        <f aca="false">IF(MID(iMind!H792,5*3+3+1,5)&lt;&gt;"",LOOKUP(VALUE(MID(iMind!H792,5*3+3+1,5)),$A$2:$A$1125,$B$2:$B$1125),"")</f>
        <v>Non/anionic detergent</v>
      </c>
      <c r="J792" s="3" t="str">
        <f aca="false">IF(MID(iMind!H792,5*4+4+1,5)&lt;&gt;"",LOOKUP(VALUE(MID(iMind!H792,5*4+4+1,5)),$A$2:$A$1125,$B$2:$B$1125),"")</f>
        <v/>
      </c>
      <c r="K792" s="0" t="n">
        <f aca="false">IF(J792&lt;&gt;"",5, IF(I792&lt;&gt;"",4, IF(H792&lt;&gt;"",3, IF(G792&lt;&gt;"",2, IF(F792&lt;&gt;"",1, 0)))))</f>
        <v>4</v>
      </c>
      <c r="L792" s="0" t="n">
        <v>0</v>
      </c>
      <c r="M792" s="6" t="n">
        <f aca="false">iMind!D792</f>
        <v>1</v>
      </c>
    </row>
    <row r="793" customFormat="false" ht="12.8" hidden="false" customHeight="false" outlineLevel="0" collapsed="false">
      <c r="A793" s="4" t="n">
        <f aca="false">iMind!A793</f>
        <v>10772</v>
      </c>
      <c r="B793" s="0" t="str">
        <f aca="false">iMind!B793</f>
        <v>Irritant: CaCO3</v>
      </c>
      <c r="C793" s="0" t="str">
        <f aca="false">iMind!R793</f>
        <v>Cleaning agent for floor</v>
      </c>
      <c r="D793" s="0" t="str">
        <f aca="false">IF(J793&lt;&gt;"","//"&amp;_xlfn.TEXTJOIN("//",1,F793:I793), IF(I793&lt;&gt;"","//"&amp;_xlfn.TEXTJOIN("//",1,F793:H793), IF(H793&lt;&gt;"","//"&amp;_xlfn.TEXTJOIN("//",1,F793:G793), IF(G793&lt;&gt;"","//"&amp;F793, "//"))))</f>
        <v>//Products//Household Products//Aquatic envenomation: Echinoderms</v>
      </c>
      <c r="E793" s="0" t="str">
        <f aca="false">iMind!H793</f>
        <v>10000-10007-10131-10772</v>
      </c>
      <c r="F793" s="5" t="str">
        <f aca="false">LOOKUP(VALUE(LEFT(iMind!H793,SEARCH("-",iMind!H793,1)-1)),$A$2:$A$1125,$B$2:$B$1125)</f>
        <v>Products</v>
      </c>
      <c r="G793" s="5" t="str">
        <f aca="false">IF(MID(iMind!H793,SEARCH("-",iMind!H793,1)+1,5)&lt;&gt;"",LOOKUP(VALUE(MID(iMind!H793,SEARCH("-",iMind!H793,1)+1,5)),$A$2:$A$1125,$B$2:$B$1125),"")</f>
        <v>Household Products</v>
      </c>
      <c r="H793" s="3" t="str">
        <f aca="false">IF(MID(iMind!H793,5*2+2+1,5)&lt;&gt;"",LOOKUP(VALUE(MID(iMind!H793,5*2+2+1,5)),$A$2:$A$1125,$B$2:$B$1125),"")</f>
        <v>Aquatic envenomation: Echinoderms</v>
      </c>
      <c r="I793" s="3" t="str">
        <f aca="false">IF(MID(iMind!H793,5*3+3+1,5)&lt;&gt;"",LOOKUP(VALUE(MID(iMind!H793,5*3+3+1,5)),$A$2:$A$1125,$B$2:$B$1125),"")</f>
        <v>Irritant: CaCO3</v>
      </c>
      <c r="J793" s="3" t="str">
        <f aca="false">IF(MID(iMind!H793,5*4+4+1,5)&lt;&gt;"",LOOKUP(VALUE(MID(iMind!H793,5*4+4+1,5)),$A$2:$A$1125,$B$2:$B$1125),"")</f>
        <v/>
      </c>
      <c r="K793" s="0" t="n">
        <f aca="false">IF(J793&lt;&gt;"",5, IF(I793&lt;&gt;"",4, IF(H793&lt;&gt;"",3, IF(G793&lt;&gt;"",2, IF(F793&lt;&gt;"",1, 0)))))</f>
        <v>4</v>
      </c>
      <c r="L793" s="0" t="n">
        <v>0</v>
      </c>
      <c r="M793" s="6" t="n">
        <f aca="false">iMind!D793</f>
        <v>1</v>
      </c>
    </row>
    <row r="794" customFormat="false" ht="12.8" hidden="false" customHeight="false" outlineLevel="0" collapsed="false">
      <c r="A794" s="4" t="n">
        <f aca="false">iMind!A794</f>
        <v>10773</v>
      </c>
      <c r="B794" s="0" t="str">
        <f aca="false">iMind!B794</f>
        <v>Other</v>
      </c>
      <c r="C794" s="0" t="str">
        <f aca="false">iMind!R794</f>
        <v>Cleaning agent for floor</v>
      </c>
      <c r="D794" s="0" t="str">
        <f aca="false">IF(J794&lt;&gt;"","//"&amp;_xlfn.TEXTJOIN("//",1,F794:I794), IF(I794&lt;&gt;"","//"&amp;_xlfn.TEXTJOIN("//",1,F794:H794), IF(H794&lt;&gt;"","//"&amp;_xlfn.TEXTJOIN("//",1,F794:G794), IF(G794&lt;&gt;"","//"&amp;F794, "//"))))</f>
        <v>//Products//Household Products//Aquatic envenomation: Echinoderms</v>
      </c>
      <c r="E794" s="0" t="str">
        <f aca="false">iMind!H794</f>
        <v>10000-10007-10131-10773</v>
      </c>
      <c r="F794" s="5" t="str">
        <f aca="false">LOOKUP(VALUE(LEFT(iMind!H794,SEARCH("-",iMind!H794,1)-1)),$A$2:$A$1125,$B$2:$B$1125)</f>
        <v>Products</v>
      </c>
      <c r="G794" s="5" t="str">
        <f aca="false">IF(MID(iMind!H794,SEARCH("-",iMind!H794,1)+1,5)&lt;&gt;"",LOOKUP(VALUE(MID(iMind!H794,SEARCH("-",iMind!H794,1)+1,5)),$A$2:$A$1125,$B$2:$B$1125),"")</f>
        <v>Household Products</v>
      </c>
      <c r="H794" s="3" t="str">
        <f aca="false">IF(MID(iMind!H794,5*2+2+1,5)&lt;&gt;"",LOOKUP(VALUE(MID(iMind!H794,5*2+2+1,5)),$A$2:$A$1125,$B$2:$B$1125),"")</f>
        <v>Aquatic envenomation: Echinoderms</v>
      </c>
      <c r="I794" s="3" t="str">
        <f aca="false">IF(MID(iMind!H794,5*3+3+1,5)&lt;&gt;"",LOOKUP(VALUE(MID(iMind!H794,5*3+3+1,5)),$A$2:$A$1125,$B$2:$B$1125),"")</f>
        <v>Other</v>
      </c>
      <c r="J794" s="3" t="str">
        <f aca="false">IF(MID(iMind!H794,5*4+4+1,5)&lt;&gt;"",LOOKUP(VALUE(MID(iMind!H794,5*4+4+1,5)),$A$2:$A$1125,$B$2:$B$1125),"")</f>
        <v/>
      </c>
      <c r="K794" s="0" t="n">
        <f aca="false">IF(J794&lt;&gt;"",5, IF(I794&lt;&gt;"",4, IF(H794&lt;&gt;"",3, IF(G794&lt;&gt;"",2, IF(F794&lt;&gt;"",1, 0)))))</f>
        <v>4</v>
      </c>
      <c r="L794" s="0" t="n">
        <v>0</v>
      </c>
      <c r="M794" s="6" t="n">
        <f aca="false">iMind!D794</f>
        <v>1</v>
      </c>
    </row>
    <row r="795" customFormat="false" ht="12.8" hidden="false" customHeight="false" outlineLevel="0" collapsed="false">
      <c r="A795" s="4" t="n">
        <f aca="false">iMind!A795</f>
        <v>10774</v>
      </c>
      <c r="B795" s="0" t="str">
        <f aca="false">iMind!B795</f>
        <v>Unknown</v>
      </c>
      <c r="C795" s="0" t="str">
        <f aca="false">iMind!R795</f>
        <v>Cleaning agent for floor</v>
      </c>
      <c r="D795" s="0" t="str">
        <f aca="false">IF(J795&lt;&gt;"","//"&amp;_xlfn.TEXTJOIN("//",1,F795:I795), IF(I795&lt;&gt;"","//"&amp;_xlfn.TEXTJOIN("//",1,F795:H795), IF(H795&lt;&gt;"","//"&amp;_xlfn.TEXTJOIN("//",1,F795:G795), IF(G795&lt;&gt;"","//"&amp;F795, "//"))))</f>
        <v>//Products//Household Products//Aquatic envenomation: Echinoderms</v>
      </c>
      <c r="E795" s="0" t="str">
        <f aca="false">iMind!H795</f>
        <v>10000-10007-10131-10774</v>
      </c>
      <c r="F795" s="5" t="str">
        <f aca="false">LOOKUP(VALUE(LEFT(iMind!H795,SEARCH("-",iMind!H795,1)-1)),$A$2:$A$1125,$B$2:$B$1125)</f>
        <v>Products</v>
      </c>
      <c r="G795" s="5" t="str">
        <f aca="false">IF(MID(iMind!H795,SEARCH("-",iMind!H795,1)+1,5)&lt;&gt;"",LOOKUP(VALUE(MID(iMind!H795,SEARCH("-",iMind!H795,1)+1,5)),$A$2:$A$1125,$B$2:$B$1125),"")</f>
        <v>Household Products</v>
      </c>
      <c r="H795" s="3" t="str">
        <f aca="false">IF(MID(iMind!H795,5*2+2+1,5)&lt;&gt;"",LOOKUP(VALUE(MID(iMind!H795,5*2+2+1,5)),$A$2:$A$1125,$B$2:$B$1125),"")</f>
        <v>Aquatic envenomation: Echinoderms</v>
      </c>
      <c r="I795" s="3" t="str">
        <f aca="false">IF(MID(iMind!H795,5*3+3+1,5)&lt;&gt;"",LOOKUP(VALUE(MID(iMind!H795,5*3+3+1,5)),$A$2:$A$1125,$B$2:$B$1125),"")</f>
        <v>Unknown</v>
      </c>
      <c r="J795" s="3" t="str">
        <f aca="false">IF(MID(iMind!H795,5*4+4+1,5)&lt;&gt;"",LOOKUP(VALUE(MID(iMind!H795,5*4+4+1,5)),$A$2:$A$1125,$B$2:$B$1125),"")</f>
        <v/>
      </c>
      <c r="K795" s="0" t="n">
        <f aca="false">IF(J795&lt;&gt;"",5, IF(I795&lt;&gt;"",4, IF(H795&lt;&gt;"",3, IF(G795&lt;&gt;"",2, IF(F795&lt;&gt;"",1, 0)))))</f>
        <v>4</v>
      </c>
      <c r="L795" s="0" t="n">
        <v>0</v>
      </c>
      <c r="M795" s="6" t="n">
        <f aca="false">iMind!D795</f>
        <v>1</v>
      </c>
    </row>
    <row r="796" customFormat="false" ht="12.8" hidden="false" customHeight="false" outlineLevel="0" collapsed="false">
      <c r="A796" s="4" t="n">
        <f aca="false">iMind!A796</f>
        <v>10775</v>
      </c>
      <c r="B796" s="0" t="str">
        <f aca="false">iMind!B796</f>
        <v>Pheno group: cresol</v>
      </c>
      <c r="C796" s="0" t="str">
        <f aca="false">iMind!R796</f>
        <v>Cleaning agent for floor</v>
      </c>
      <c r="D796" s="0" t="str">
        <f aca="false">IF(J796&lt;&gt;"","//"&amp;_xlfn.TEXTJOIN("//",1,F796:I796), IF(I796&lt;&gt;"","//"&amp;_xlfn.TEXTJOIN("//",1,F796:H796), IF(H796&lt;&gt;"","//"&amp;_xlfn.TEXTJOIN("//",1,F796:G796), IF(G796&lt;&gt;"","//"&amp;F796, "//"))))</f>
        <v>//Products//Household Products//Aquatic envenomation: Echinoderms</v>
      </c>
      <c r="E796" s="0" t="str">
        <f aca="false">iMind!H796</f>
        <v>10000-10007-10131-10775</v>
      </c>
      <c r="F796" s="5" t="str">
        <f aca="false">LOOKUP(VALUE(LEFT(iMind!H796,SEARCH("-",iMind!H796,1)-1)),$A$2:$A$1125,$B$2:$B$1125)</f>
        <v>Products</v>
      </c>
      <c r="G796" s="5" t="str">
        <f aca="false">IF(MID(iMind!H796,SEARCH("-",iMind!H796,1)+1,5)&lt;&gt;"",LOOKUP(VALUE(MID(iMind!H796,SEARCH("-",iMind!H796,1)+1,5)),$A$2:$A$1125,$B$2:$B$1125),"")</f>
        <v>Household Products</v>
      </c>
      <c r="H796" s="3" t="str">
        <f aca="false">IF(MID(iMind!H796,5*2+2+1,5)&lt;&gt;"",LOOKUP(VALUE(MID(iMind!H796,5*2+2+1,5)),$A$2:$A$1125,$B$2:$B$1125),"")</f>
        <v>Aquatic envenomation: Echinoderms</v>
      </c>
      <c r="I796" s="3" t="str">
        <f aca="false">IF(MID(iMind!H796,5*3+3+1,5)&lt;&gt;"",LOOKUP(VALUE(MID(iMind!H796,5*3+3+1,5)),$A$2:$A$1125,$B$2:$B$1125),"")</f>
        <v>Pheno group: cresol</v>
      </c>
      <c r="J796" s="3" t="str">
        <f aca="false">IF(MID(iMind!H796,5*4+4+1,5)&lt;&gt;"",LOOKUP(VALUE(MID(iMind!H796,5*4+4+1,5)),$A$2:$A$1125,$B$2:$B$1125),"")</f>
        <v/>
      </c>
      <c r="K796" s="0" t="n">
        <f aca="false">IF(J796&lt;&gt;"",5, IF(I796&lt;&gt;"",4, IF(H796&lt;&gt;"",3, IF(G796&lt;&gt;"",2, IF(F796&lt;&gt;"",1, 0)))))</f>
        <v>4</v>
      </c>
      <c r="L796" s="0" t="n">
        <v>0</v>
      </c>
      <c r="M796" s="6" t="n">
        <f aca="false">iMind!D796</f>
        <v>1</v>
      </c>
    </row>
    <row r="797" customFormat="false" ht="12.8" hidden="false" customHeight="false" outlineLevel="0" collapsed="false">
      <c r="A797" s="4" t="n">
        <f aca="false">iMind!A797</f>
        <v>10776</v>
      </c>
      <c r="B797" s="0" t="str">
        <f aca="false">iMind!B797</f>
        <v>Hydrocarbons</v>
      </c>
      <c r="C797" s="0" t="str">
        <f aca="false">iMind!R797</f>
        <v>Cleaning agent for floor</v>
      </c>
      <c r="D797" s="0" t="str">
        <f aca="false">IF(J797&lt;&gt;"","//"&amp;_xlfn.TEXTJOIN("//",1,F797:I797), IF(I797&lt;&gt;"","//"&amp;_xlfn.TEXTJOIN("//",1,F797:H797), IF(H797&lt;&gt;"","//"&amp;_xlfn.TEXTJOIN("//",1,F797:G797), IF(G797&lt;&gt;"","//"&amp;F797, "//"))))</f>
        <v>//Products//Household Products//Aquatic envenomation: Echinoderms</v>
      </c>
      <c r="E797" s="0" t="str">
        <f aca="false">iMind!H797</f>
        <v>10000-10007-10131-10776</v>
      </c>
      <c r="F797" s="5" t="str">
        <f aca="false">LOOKUP(VALUE(LEFT(iMind!H797,SEARCH("-",iMind!H797,1)-1)),$A$2:$A$1125,$B$2:$B$1125)</f>
        <v>Products</v>
      </c>
      <c r="G797" s="5" t="str">
        <f aca="false">IF(MID(iMind!H797,SEARCH("-",iMind!H797,1)+1,5)&lt;&gt;"",LOOKUP(VALUE(MID(iMind!H797,SEARCH("-",iMind!H797,1)+1,5)),$A$2:$A$1125,$B$2:$B$1125),"")</f>
        <v>Household Products</v>
      </c>
      <c r="H797" s="3" t="str">
        <f aca="false">IF(MID(iMind!H797,5*2+2+1,5)&lt;&gt;"",LOOKUP(VALUE(MID(iMind!H797,5*2+2+1,5)),$A$2:$A$1125,$B$2:$B$1125),"")</f>
        <v>Aquatic envenomation: Echinoderms</v>
      </c>
      <c r="I797" s="3" t="str">
        <f aca="false">IF(MID(iMind!H797,5*3+3+1,5)&lt;&gt;"",LOOKUP(VALUE(MID(iMind!H797,5*3+3+1,5)),$A$2:$A$1125,$B$2:$B$1125),"")</f>
        <v>Hydrocarbons</v>
      </c>
      <c r="J797" s="3" t="str">
        <f aca="false">IF(MID(iMind!H797,5*4+4+1,5)&lt;&gt;"",LOOKUP(VALUE(MID(iMind!H797,5*4+4+1,5)),$A$2:$A$1125,$B$2:$B$1125),"")</f>
        <v/>
      </c>
      <c r="K797" s="0" t="n">
        <f aca="false">IF(J797&lt;&gt;"",5, IF(I797&lt;&gt;"",4, IF(H797&lt;&gt;"",3, IF(G797&lt;&gt;"",2, IF(F797&lt;&gt;"",1, 0)))))</f>
        <v>4</v>
      </c>
      <c r="L797" s="0" t="n">
        <v>0</v>
      </c>
      <c r="M797" s="6" t="n">
        <f aca="false">iMind!D797</f>
        <v>1</v>
      </c>
    </row>
    <row r="798" customFormat="false" ht="12.8" hidden="false" customHeight="false" outlineLevel="0" collapsed="false">
      <c r="A798" s="4" t="n">
        <f aca="false">iMind!A798</f>
        <v>10777</v>
      </c>
      <c r="B798" s="0" t="str">
        <f aca="false">iMind!B798</f>
        <v>Alcohols: isopropanol</v>
      </c>
      <c r="C798" s="0" t="str">
        <f aca="false">iMind!R798</f>
        <v>Cleaning agent for floor</v>
      </c>
      <c r="D798" s="0" t="str">
        <f aca="false">IF(J798&lt;&gt;"","//"&amp;_xlfn.TEXTJOIN("//",1,F798:I798), IF(I798&lt;&gt;"","//"&amp;_xlfn.TEXTJOIN("//",1,F798:H798), IF(H798&lt;&gt;"","//"&amp;_xlfn.TEXTJOIN("//",1,F798:G798), IF(G798&lt;&gt;"","//"&amp;F798, "//"))))</f>
        <v>//Products//Household Products//Aquatic envenomation: Echinoderms</v>
      </c>
      <c r="E798" s="0" t="str">
        <f aca="false">iMind!H798</f>
        <v>10000-10007-10131-10777</v>
      </c>
      <c r="F798" s="5" t="str">
        <f aca="false">LOOKUP(VALUE(LEFT(iMind!H798,SEARCH("-",iMind!H798,1)-1)),$A$2:$A$1125,$B$2:$B$1125)</f>
        <v>Products</v>
      </c>
      <c r="G798" s="5" t="str">
        <f aca="false">IF(MID(iMind!H798,SEARCH("-",iMind!H798,1)+1,5)&lt;&gt;"",LOOKUP(VALUE(MID(iMind!H798,SEARCH("-",iMind!H798,1)+1,5)),$A$2:$A$1125,$B$2:$B$1125),"")</f>
        <v>Household Products</v>
      </c>
      <c r="H798" s="3" t="str">
        <f aca="false">IF(MID(iMind!H798,5*2+2+1,5)&lt;&gt;"",LOOKUP(VALUE(MID(iMind!H798,5*2+2+1,5)),$A$2:$A$1125,$B$2:$B$1125),"")</f>
        <v>Aquatic envenomation: Echinoderms</v>
      </c>
      <c r="I798" s="3" t="str">
        <f aca="false">IF(MID(iMind!H798,5*3+3+1,5)&lt;&gt;"",LOOKUP(VALUE(MID(iMind!H798,5*3+3+1,5)),$A$2:$A$1125,$B$2:$B$1125),"")</f>
        <v>Alcohols: isopropanol</v>
      </c>
      <c r="J798" s="3" t="str">
        <f aca="false">IF(MID(iMind!H798,5*4+4+1,5)&lt;&gt;"",LOOKUP(VALUE(MID(iMind!H798,5*4+4+1,5)),$A$2:$A$1125,$B$2:$B$1125),"")</f>
        <v/>
      </c>
      <c r="K798" s="0" t="n">
        <f aca="false">IF(J798&lt;&gt;"",5, IF(I798&lt;&gt;"",4, IF(H798&lt;&gt;"",3, IF(G798&lt;&gt;"",2, IF(F798&lt;&gt;"",1, 0)))))</f>
        <v>4</v>
      </c>
      <c r="L798" s="0" t="n">
        <v>0</v>
      </c>
      <c r="M798" s="6" t="n">
        <f aca="false">iMind!D798</f>
        <v>1</v>
      </c>
    </row>
    <row r="799" customFormat="false" ht="12.8" hidden="false" customHeight="false" outlineLevel="0" collapsed="false">
      <c r="A799" s="4" t="n">
        <f aca="false">iMind!A799</f>
        <v>10778</v>
      </c>
      <c r="B799" s="0" t="str">
        <f aca="false">iMind!B799</f>
        <v>Chlorine and related agents</v>
      </c>
      <c r="C799" s="0" t="str">
        <f aca="false">iMind!R799</f>
        <v>Cleaning agent for floor</v>
      </c>
      <c r="D799" s="0" t="str">
        <f aca="false">IF(J799&lt;&gt;"","//"&amp;_xlfn.TEXTJOIN("//",1,F799:I799), IF(I799&lt;&gt;"","//"&amp;_xlfn.TEXTJOIN("//",1,F799:H799), IF(H799&lt;&gt;"","//"&amp;_xlfn.TEXTJOIN("//",1,F799:G799), IF(G799&lt;&gt;"","//"&amp;F799, "//"))))</f>
        <v>//Products//Household Products//Aquatic envenomation: Echinoderms</v>
      </c>
      <c r="E799" s="0" t="str">
        <f aca="false">iMind!H799</f>
        <v>10000-10007-10131-10778</v>
      </c>
      <c r="F799" s="5" t="str">
        <f aca="false">LOOKUP(VALUE(LEFT(iMind!H799,SEARCH("-",iMind!H799,1)-1)),$A$2:$A$1125,$B$2:$B$1125)</f>
        <v>Products</v>
      </c>
      <c r="G799" s="5" t="str">
        <f aca="false">IF(MID(iMind!H799,SEARCH("-",iMind!H799,1)+1,5)&lt;&gt;"",LOOKUP(VALUE(MID(iMind!H799,SEARCH("-",iMind!H799,1)+1,5)),$A$2:$A$1125,$B$2:$B$1125),"")</f>
        <v>Household Products</v>
      </c>
      <c r="H799" s="3" t="str">
        <f aca="false">IF(MID(iMind!H799,5*2+2+1,5)&lt;&gt;"",LOOKUP(VALUE(MID(iMind!H799,5*2+2+1,5)),$A$2:$A$1125,$B$2:$B$1125),"")</f>
        <v>Aquatic envenomation: Echinoderms</v>
      </c>
      <c r="I799" s="3" t="str">
        <f aca="false">IF(MID(iMind!H799,5*3+3+1,5)&lt;&gt;"",LOOKUP(VALUE(MID(iMind!H799,5*3+3+1,5)),$A$2:$A$1125,$B$2:$B$1125),"")</f>
        <v>Chlorine and related agents</v>
      </c>
      <c r="J799" s="3" t="str">
        <f aca="false">IF(MID(iMind!H799,5*4+4+1,5)&lt;&gt;"",LOOKUP(VALUE(MID(iMind!H799,5*4+4+1,5)),$A$2:$A$1125,$B$2:$B$1125),"")</f>
        <v/>
      </c>
      <c r="K799" s="0" t="n">
        <f aca="false">IF(J799&lt;&gt;"",5, IF(I799&lt;&gt;"",4, IF(H799&lt;&gt;"",3, IF(G799&lt;&gt;"",2, IF(F799&lt;&gt;"",1, 0)))))</f>
        <v>4</v>
      </c>
      <c r="L799" s="0" t="n">
        <v>0</v>
      </c>
      <c r="M799" s="6" t="n">
        <f aca="false">iMind!D799</f>
        <v>1</v>
      </c>
    </row>
    <row r="800" customFormat="false" ht="12.8" hidden="false" customHeight="false" outlineLevel="0" collapsed="false">
      <c r="A800" s="4" t="n">
        <f aca="false">iMind!A800</f>
        <v>10779</v>
      </c>
      <c r="B800" s="0" t="str">
        <f aca="false">iMind!B800</f>
        <v>Amphoteric surfactant</v>
      </c>
      <c r="C800" s="0" t="str">
        <f aca="false">iMind!R800</f>
        <v>Cleaning agent for floor</v>
      </c>
      <c r="D800" s="0" t="str">
        <f aca="false">IF(J800&lt;&gt;"","//"&amp;_xlfn.TEXTJOIN("//",1,F800:I800), IF(I800&lt;&gt;"","//"&amp;_xlfn.TEXTJOIN("//",1,F800:H800), IF(H800&lt;&gt;"","//"&amp;_xlfn.TEXTJOIN("//",1,F800:G800), IF(G800&lt;&gt;"","//"&amp;F800, "//"))))</f>
        <v>//Products//Household Products//Aquatic envenomation: Echinoderms</v>
      </c>
      <c r="E800" s="0" t="str">
        <f aca="false">iMind!H800</f>
        <v>10000-10007-10131-10779</v>
      </c>
      <c r="F800" s="5" t="str">
        <f aca="false">LOOKUP(VALUE(LEFT(iMind!H800,SEARCH("-",iMind!H800,1)-1)),$A$2:$A$1125,$B$2:$B$1125)</f>
        <v>Products</v>
      </c>
      <c r="G800" s="5" t="str">
        <f aca="false">IF(MID(iMind!H800,SEARCH("-",iMind!H800,1)+1,5)&lt;&gt;"",LOOKUP(VALUE(MID(iMind!H800,SEARCH("-",iMind!H800,1)+1,5)),$A$2:$A$1125,$B$2:$B$1125),"")</f>
        <v>Household Products</v>
      </c>
      <c r="H800" s="3" t="str">
        <f aca="false">IF(MID(iMind!H800,5*2+2+1,5)&lt;&gt;"",LOOKUP(VALUE(MID(iMind!H800,5*2+2+1,5)),$A$2:$A$1125,$B$2:$B$1125),"")</f>
        <v>Aquatic envenomation: Echinoderms</v>
      </c>
      <c r="I800" s="3" t="str">
        <f aca="false">IF(MID(iMind!H800,5*3+3+1,5)&lt;&gt;"",LOOKUP(VALUE(MID(iMind!H800,5*3+3+1,5)),$A$2:$A$1125,$B$2:$B$1125),"")</f>
        <v>Amphoteric surfactant</v>
      </c>
      <c r="J800" s="3" t="str">
        <f aca="false">IF(MID(iMind!H800,5*4+4+1,5)&lt;&gt;"",LOOKUP(VALUE(MID(iMind!H800,5*4+4+1,5)),$A$2:$A$1125,$B$2:$B$1125),"")</f>
        <v/>
      </c>
      <c r="K800" s="0" t="n">
        <f aca="false">IF(J800&lt;&gt;"",5, IF(I800&lt;&gt;"",4, IF(H800&lt;&gt;"",3, IF(G800&lt;&gt;"",2, IF(F800&lt;&gt;"",1, 0)))))</f>
        <v>4</v>
      </c>
      <c r="L800" s="0" t="n">
        <v>0</v>
      </c>
      <c r="M800" s="6" t="n">
        <f aca="false">iMind!D800</f>
        <v>1</v>
      </c>
    </row>
    <row r="801" customFormat="false" ht="12.8" hidden="false" customHeight="false" outlineLevel="0" collapsed="false">
      <c r="A801" s="4" t="n">
        <f aca="false">iMind!A801</f>
        <v>10780</v>
      </c>
      <c r="B801" s="0" t="str">
        <f aca="false">iMind!B801</f>
        <v>Wax/ Silicone</v>
      </c>
      <c r="C801" s="0" t="str">
        <f aca="false">iMind!R801</f>
        <v>Polishing/ Coating agent: floor</v>
      </c>
      <c r="D801" s="0" t="str">
        <f aca="false">IF(J801&lt;&gt;"","//"&amp;_xlfn.TEXTJOIN("//",1,F801:I801), IF(I801&lt;&gt;"","//"&amp;_xlfn.TEXTJOIN("//",1,F801:H801), IF(H801&lt;&gt;"","//"&amp;_xlfn.TEXTJOIN("//",1,F801:G801), IF(G801&lt;&gt;"","//"&amp;F801, "//"))))</f>
        <v>//Products//Household Products//Aquatic envenomation: Echinoderms</v>
      </c>
      <c r="E801" s="0" t="str">
        <f aca="false">iMind!H801</f>
        <v>10000-10007-10132-10780</v>
      </c>
      <c r="F801" s="5" t="str">
        <f aca="false">LOOKUP(VALUE(LEFT(iMind!H801,SEARCH("-",iMind!H801,1)-1)),$A$2:$A$1125,$B$2:$B$1125)</f>
        <v>Products</v>
      </c>
      <c r="G801" s="5" t="str">
        <f aca="false">IF(MID(iMind!H801,SEARCH("-",iMind!H801,1)+1,5)&lt;&gt;"",LOOKUP(VALUE(MID(iMind!H801,SEARCH("-",iMind!H801,1)+1,5)),$A$2:$A$1125,$B$2:$B$1125),"")</f>
        <v>Household Products</v>
      </c>
      <c r="H801" s="3" t="str">
        <f aca="false">IF(MID(iMind!H801,5*2+2+1,5)&lt;&gt;"",LOOKUP(VALUE(MID(iMind!H801,5*2+2+1,5)),$A$2:$A$1125,$B$2:$B$1125),"")</f>
        <v>Aquatic envenomation: Echinoderms</v>
      </c>
      <c r="I801" s="3" t="str">
        <f aca="false">IF(MID(iMind!H801,5*3+3+1,5)&lt;&gt;"",LOOKUP(VALUE(MID(iMind!H801,5*3+3+1,5)),$A$2:$A$1125,$B$2:$B$1125),"")</f>
        <v>Wax/ Silicone</v>
      </c>
      <c r="J801" s="3" t="str">
        <f aca="false">IF(MID(iMind!H801,5*4+4+1,5)&lt;&gt;"",LOOKUP(VALUE(MID(iMind!H801,5*4+4+1,5)),$A$2:$A$1125,$B$2:$B$1125),"")</f>
        <v/>
      </c>
      <c r="K801" s="0" t="n">
        <f aca="false">IF(J801&lt;&gt;"",5, IF(I801&lt;&gt;"",4, IF(H801&lt;&gt;"",3, IF(G801&lt;&gt;"",2, IF(F801&lt;&gt;"",1, 0)))))</f>
        <v>4</v>
      </c>
      <c r="L801" s="0" t="n">
        <v>0</v>
      </c>
      <c r="M801" s="6" t="n">
        <f aca="false">iMind!D801</f>
        <v>1</v>
      </c>
    </row>
    <row r="802" customFormat="false" ht="12.8" hidden="false" customHeight="false" outlineLevel="0" collapsed="false">
      <c r="A802" s="4" t="n">
        <f aca="false">iMind!A802</f>
        <v>10781</v>
      </c>
      <c r="B802" s="0" t="str">
        <f aca="false">iMind!B802</f>
        <v>Amyl acetate</v>
      </c>
      <c r="C802" s="0" t="str">
        <f aca="false">iMind!R802</f>
        <v>Polishing/ Coating agent: floor</v>
      </c>
      <c r="D802" s="0" t="str">
        <f aca="false">IF(J802&lt;&gt;"","//"&amp;_xlfn.TEXTJOIN("//",1,F802:I802), IF(I802&lt;&gt;"","//"&amp;_xlfn.TEXTJOIN("//",1,F802:H802), IF(H802&lt;&gt;"","//"&amp;_xlfn.TEXTJOIN("//",1,F802:G802), IF(G802&lt;&gt;"","//"&amp;F802, "//"))))</f>
        <v>//Products//Household Products//Aquatic envenomation: Echinoderms</v>
      </c>
      <c r="E802" s="0" t="str">
        <f aca="false">iMind!H802</f>
        <v>10000-10007-10132-10781</v>
      </c>
      <c r="F802" s="5" t="str">
        <f aca="false">LOOKUP(VALUE(LEFT(iMind!H802,SEARCH("-",iMind!H802,1)-1)),$A$2:$A$1125,$B$2:$B$1125)</f>
        <v>Products</v>
      </c>
      <c r="G802" s="5" t="str">
        <f aca="false">IF(MID(iMind!H802,SEARCH("-",iMind!H802,1)+1,5)&lt;&gt;"",LOOKUP(VALUE(MID(iMind!H802,SEARCH("-",iMind!H802,1)+1,5)),$A$2:$A$1125,$B$2:$B$1125),"")</f>
        <v>Household Products</v>
      </c>
      <c r="H802" s="3" t="str">
        <f aca="false">IF(MID(iMind!H802,5*2+2+1,5)&lt;&gt;"",LOOKUP(VALUE(MID(iMind!H802,5*2+2+1,5)),$A$2:$A$1125,$B$2:$B$1125),"")</f>
        <v>Aquatic envenomation: Echinoderms</v>
      </c>
      <c r="I802" s="3" t="str">
        <f aca="false">IF(MID(iMind!H802,5*3+3+1,5)&lt;&gt;"",LOOKUP(VALUE(MID(iMind!H802,5*3+3+1,5)),$A$2:$A$1125,$B$2:$B$1125),"")</f>
        <v>Amyl acetate</v>
      </c>
      <c r="J802" s="3" t="str">
        <f aca="false">IF(MID(iMind!H802,5*4+4+1,5)&lt;&gt;"",LOOKUP(VALUE(MID(iMind!H802,5*4+4+1,5)),$A$2:$A$1125,$B$2:$B$1125),"")</f>
        <v/>
      </c>
      <c r="K802" s="0" t="n">
        <f aca="false">IF(J802&lt;&gt;"",5, IF(I802&lt;&gt;"",4, IF(H802&lt;&gt;"",3, IF(G802&lt;&gt;"",2, IF(F802&lt;&gt;"",1, 0)))))</f>
        <v>4</v>
      </c>
      <c r="L802" s="0" t="n">
        <v>0</v>
      </c>
      <c r="M802" s="6" t="n">
        <f aca="false">iMind!D802</f>
        <v>1</v>
      </c>
    </row>
    <row r="803" customFormat="false" ht="12.8" hidden="false" customHeight="false" outlineLevel="0" collapsed="false">
      <c r="A803" s="4" t="n">
        <f aca="false">iMind!A803</f>
        <v>10782</v>
      </c>
      <c r="B803" s="0" t="str">
        <f aca="false">iMind!B803</f>
        <v>Petroleum distillates</v>
      </c>
      <c r="C803" s="0" t="str">
        <f aca="false">iMind!R803</f>
        <v>Polishing/ Coating agent: floor</v>
      </c>
      <c r="D803" s="0" t="str">
        <f aca="false">IF(J803&lt;&gt;"","//"&amp;_xlfn.TEXTJOIN("//",1,F803:I803), IF(I803&lt;&gt;"","//"&amp;_xlfn.TEXTJOIN("//",1,F803:H803), IF(H803&lt;&gt;"","//"&amp;_xlfn.TEXTJOIN("//",1,F803:G803), IF(G803&lt;&gt;"","//"&amp;F803, "//"))))</f>
        <v>//Products//Household Products//Aquatic envenomation: Echinoderms</v>
      </c>
      <c r="E803" s="0" t="str">
        <f aca="false">iMind!H803</f>
        <v>10000-10007-10132-10782</v>
      </c>
      <c r="F803" s="5" t="str">
        <f aca="false">LOOKUP(VALUE(LEFT(iMind!H803,SEARCH("-",iMind!H803,1)-1)),$A$2:$A$1125,$B$2:$B$1125)</f>
        <v>Products</v>
      </c>
      <c r="G803" s="5" t="str">
        <f aca="false">IF(MID(iMind!H803,SEARCH("-",iMind!H803,1)+1,5)&lt;&gt;"",LOOKUP(VALUE(MID(iMind!H803,SEARCH("-",iMind!H803,1)+1,5)),$A$2:$A$1125,$B$2:$B$1125),"")</f>
        <v>Household Products</v>
      </c>
      <c r="H803" s="3" t="str">
        <f aca="false">IF(MID(iMind!H803,5*2+2+1,5)&lt;&gt;"",LOOKUP(VALUE(MID(iMind!H803,5*2+2+1,5)),$A$2:$A$1125,$B$2:$B$1125),"")</f>
        <v>Aquatic envenomation: Echinoderms</v>
      </c>
      <c r="I803" s="3" t="str">
        <f aca="false">IF(MID(iMind!H803,5*3+3+1,5)&lt;&gt;"",LOOKUP(VALUE(MID(iMind!H803,5*3+3+1,5)),$A$2:$A$1125,$B$2:$B$1125),"")</f>
        <v>Petroleum distillates</v>
      </c>
      <c r="J803" s="3" t="str">
        <f aca="false">IF(MID(iMind!H803,5*4+4+1,5)&lt;&gt;"",LOOKUP(VALUE(MID(iMind!H803,5*4+4+1,5)),$A$2:$A$1125,$B$2:$B$1125),"")</f>
        <v/>
      </c>
      <c r="K803" s="0" t="n">
        <f aca="false">IF(J803&lt;&gt;"",5, IF(I803&lt;&gt;"",4, IF(H803&lt;&gt;"",3, IF(G803&lt;&gt;"",2, IF(F803&lt;&gt;"",1, 0)))))</f>
        <v>4</v>
      </c>
      <c r="L803" s="0" t="n">
        <v>0</v>
      </c>
      <c r="M803" s="6" t="n">
        <f aca="false">iMind!D803</f>
        <v>1</v>
      </c>
    </row>
    <row r="804" customFormat="false" ht="12.8" hidden="false" customHeight="false" outlineLevel="0" collapsed="false">
      <c r="A804" s="4" t="n">
        <f aca="false">iMind!A804</f>
        <v>10783</v>
      </c>
      <c r="B804" s="0" t="str">
        <f aca="false">iMind!B804</f>
        <v>Detergent</v>
      </c>
      <c r="C804" s="0" t="str">
        <f aca="false">iMind!R804</f>
        <v>Polishing/ Coating agent: floor</v>
      </c>
      <c r="D804" s="0" t="str">
        <f aca="false">IF(J804&lt;&gt;"","//"&amp;_xlfn.TEXTJOIN("//",1,F804:I804), IF(I804&lt;&gt;"","//"&amp;_xlfn.TEXTJOIN("//",1,F804:H804), IF(H804&lt;&gt;"","//"&amp;_xlfn.TEXTJOIN("//",1,F804:G804), IF(G804&lt;&gt;"","//"&amp;F804, "//"))))</f>
        <v>//Products//Household Products//Aquatic envenomation: Echinoderms</v>
      </c>
      <c r="E804" s="0" t="str">
        <f aca="false">iMind!H804</f>
        <v>10000-10007-10132-10783</v>
      </c>
      <c r="F804" s="5" t="str">
        <f aca="false">LOOKUP(VALUE(LEFT(iMind!H804,SEARCH("-",iMind!H804,1)-1)),$A$2:$A$1125,$B$2:$B$1125)</f>
        <v>Products</v>
      </c>
      <c r="G804" s="5" t="str">
        <f aca="false">IF(MID(iMind!H804,SEARCH("-",iMind!H804,1)+1,5)&lt;&gt;"",LOOKUP(VALUE(MID(iMind!H804,SEARCH("-",iMind!H804,1)+1,5)),$A$2:$A$1125,$B$2:$B$1125),"")</f>
        <v>Household Products</v>
      </c>
      <c r="H804" s="3" t="str">
        <f aca="false">IF(MID(iMind!H804,5*2+2+1,5)&lt;&gt;"",LOOKUP(VALUE(MID(iMind!H804,5*2+2+1,5)),$A$2:$A$1125,$B$2:$B$1125),"")</f>
        <v>Aquatic envenomation: Echinoderms</v>
      </c>
      <c r="I804" s="3" t="str">
        <f aca="false">IF(MID(iMind!H804,5*3+3+1,5)&lt;&gt;"",LOOKUP(VALUE(MID(iMind!H804,5*3+3+1,5)),$A$2:$A$1125,$B$2:$B$1125),"")</f>
        <v>Detergent</v>
      </c>
      <c r="J804" s="3" t="str">
        <f aca="false">IF(MID(iMind!H804,5*4+4+1,5)&lt;&gt;"",LOOKUP(VALUE(MID(iMind!H804,5*4+4+1,5)),$A$2:$A$1125,$B$2:$B$1125),"")</f>
        <v/>
      </c>
      <c r="K804" s="0" t="n">
        <f aca="false">IF(J804&lt;&gt;"",5, IF(I804&lt;&gt;"",4, IF(H804&lt;&gt;"",3, IF(G804&lt;&gt;"",2, IF(F804&lt;&gt;"",1, 0)))))</f>
        <v>4</v>
      </c>
      <c r="L804" s="0" t="n">
        <v>0</v>
      </c>
      <c r="M804" s="6" t="n">
        <f aca="false">iMind!D804</f>
        <v>1</v>
      </c>
    </row>
    <row r="805" customFormat="false" ht="12.8" hidden="false" customHeight="false" outlineLevel="0" collapsed="false">
      <c r="A805" s="4" t="n">
        <f aca="false">iMind!A805</f>
        <v>10784</v>
      </c>
      <c r="B805" s="0" t="str">
        <f aca="false">iMind!B805</f>
        <v>Other</v>
      </c>
      <c r="C805" s="0" t="str">
        <f aca="false">iMind!R805</f>
        <v>Polishing/ Coating agent: floor</v>
      </c>
      <c r="D805" s="0" t="str">
        <f aca="false">IF(J805&lt;&gt;"","//"&amp;_xlfn.TEXTJOIN("//",1,F805:I805), IF(I805&lt;&gt;"","//"&amp;_xlfn.TEXTJOIN("//",1,F805:H805), IF(H805&lt;&gt;"","//"&amp;_xlfn.TEXTJOIN("//",1,F805:G805), IF(G805&lt;&gt;"","//"&amp;F805, "//"))))</f>
        <v>//Products//Household Products//Aquatic envenomation: Echinoderms</v>
      </c>
      <c r="E805" s="0" t="str">
        <f aca="false">iMind!H805</f>
        <v>10000-10007-10132-10784</v>
      </c>
      <c r="F805" s="5" t="str">
        <f aca="false">LOOKUP(VALUE(LEFT(iMind!H805,SEARCH("-",iMind!H805,1)-1)),$A$2:$A$1125,$B$2:$B$1125)</f>
        <v>Products</v>
      </c>
      <c r="G805" s="5" t="str">
        <f aca="false">IF(MID(iMind!H805,SEARCH("-",iMind!H805,1)+1,5)&lt;&gt;"",LOOKUP(VALUE(MID(iMind!H805,SEARCH("-",iMind!H805,1)+1,5)),$A$2:$A$1125,$B$2:$B$1125),"")</f>
        <v>Household Products</v>
      </c>
      <c r="H805" s="3" t="str">
        <f aca="false">IF(MID(iMind!H805,5*2+2+1,5)&lt;&gt;"",LOOKUP(VALUE(MID(iMind!H805,5*2+2+1,5)),$A$2:$A$1125,$B$2:$B$1125),"")</f>
        <v>Aquatic envenomation: Echinoderms</v>
      </c>
      <c r="I805" s="3" t="str">
        <f aca="false">IF(MID(iMind!H805,5*3+3+1,5)&lt;&gt;"",LOOKUP(VALUE(MID(iMind!H805,5*3+3+1,5)),$A$2:$A$1125,$B$2:$B$1125),"")</f>
        <v>Other</v>
      </c>
      <c r="J805" s="3" t="str">
        <f aca="false">IF(MID(iMind!H805,5*4+4+1,5)&lt;&gt;"",LOOKUP(VALUE(MID(iMind!H805,5*4+4+1,5)),$A$2:$A$1125,$B$2:$B$1125),"")</f>
        <v/>
      </c>
      <c r="K805" s="0" t="n">
        <f aca="false">IF(J805&lt;&gt;"",5, IF(I805&lt;&gt;"",4, IF(H805&lt;&gt;"",3, IF(G805&lt;&gt;"",2, IF(F805&lt;&gt;"",1, 0)))))</f>
        <v>4</v>
      </c>
      <c r="L805" s="0" t="n">
        <v>0</v>
      </c>
      <c r="M805" s="6" t="n">
        <f aca="false">iMind!D805</f>
        <v>1</v>
      </c>
    </row>
    <row r="806" customFormat="false" ht="12.8" hidden="false" customHeight="false" outlineLevel="0" collapsed="false">
      <c r="A806" s="4" t="n">
        <f aca="false">iMind!A806</f>
        <v>10785</v>
      </c>
      <c r="B806" s="0" t="str">
        <f aca="false">iMind!B806</f>
        <v>Unknown</v>
      </c>
      <c r="C806" s="0" t="str">
        <f aca="false">iMind!R806</f>
        <v>Polishing/ Coating agent: floor</v>
      </c>
      <c r="D806" s="0" t="str">
        <f aca="false">IF(J806&lt;&gt;"","//"&amp;_xlfn.TEXTJOIN("//",1,F806:I806), IF(I806&lt;&gt;"","//"&amp;_xlfn.TEXTJOIN("//",1,F806:H806), IF(H806&lt;&gt;"","//"&amp;_xlfn.TEXTJOIN("//",1,F806:G806), IF(G806&lt;&gt;"","//"&amp;F806, "//"))))</f>
        <v>//Products//Household Products//Aquatic envenomation: Echinoderms</v>
      </c>
      <c r="E806" s="0" t="str">
        <f aca="false">iMind!H806</f>
        <v>10000-10007-10132-10785</v>
      </c>
      <c r="F806" s="5" t="str">
        <f aca="false">LOOKUP(VALUE(LEFT(iMind!H806,SEARCH("-",iMind!H806,1)-1)),$A$2:$A$1125,$B$2:$B$1125)</f>
        <v>Products</v>
      </c>
      <c r="G806" s="5" t="str">
        <f aca="false">IF(MID(iMind!H806,SEARCH("-",iMind!H806,1)+1,5)&lt;&gt;"",LOOKUP(VALUE(MID(iMind!H806,SEARCH("-",iMind!H806,1)+1,5)),$A$2:$A$1125,$B$2:$B$1125),"")</f>
        <v>Household Products</v>
      </c>
      <c r="H806" s="3" t="str">
        <f aca="false">IF(MID(iMind!H806,5*2+2+1,5)&lt;&gt;"",LOOKUP(VALUE(MID(iMind!H806,5*2+2+1,5)),$A$2:$A$1125,$B$2:$B$1125),"")</f>
        <v>Aquatic envenomation: Echinoderms</v>
      </c>
      <c r="I806" s="3" t="str">
        <f aca="false">IF(MID(iMind!H806,5*3+3+1,5)&lt;&gt;"",LOOKUP(VALUE(MID(iMind!H806,5*3+3+1,5)),$A$2:$A$1125,$B$2:$B$1125),"")</f>
        <v>Unknown</v>
      </c>
      <c r="J806" s="3" t="str">
        <f aca="false">IF(MID(iMind!H806,5*4+4+1,5)&lt;&gt;"",LOOKUP(VALUE(MID(iMind!H806,5*4+4+1,5)),$A$2:$A$1125,$B$2:$B$1125),"")</f>
        <v/>
      </c>
      <c r="K806" s="0" t="n">
        <f aca="false">IF(J806&lt;&gt;"",5, IF(I806&lt;&gt;"",4, IF(H806&lt;&gt;"",3, IF(G806&lt;&gt;"",2, IF(F806&lt;&gt;"",1, 0)))))</f>
        <v>4</v>
      </c>
      <c r="L806" s="0" t="n">
        <v>0</v>
      </c>
      <c r="M806" s="6" t="n">
        <f aca="false">iMind!D806</f>
        <v>1</v>
      </c>
    </row>
    <row r="807" customFormat="false" ht="12.8" hidden="false" customHeight="false" outlineLevel="0" collapsed="false">
      <c r="A807" s="4" t="n">
        <f aca="false">iMind!A807</f>
        <v>10786</v>
      </c>
      <c r="B807" s="0" t="str">
        <f aca="false">iMind!B807</f>
        <v>Irritant: Hypochlorite</v>
      </c>
      <c r="C807" s="0" t="str">
        <f aca="false">iMind!R807</f>
        <v>Polishing/ Coating agent: floor</v>
      </c>
      <c r="D807" s="0" t="str">
        <f aca="false">IF(J807&lt;&gt;"","//"&amp;_xlfn.TEXTJOIN("//",1,F807:I807), IF(I807&lt;&gt;"","//"&amp;_xlfn.TEXTJOIN("//",1,F807:H807), IF(H807&lt;&gt;"","//"&amp;_xlfn.TEXTJOIN("//",1,F807:G807), IF(G807&lt;&gt;"","//"&amp;F807, "//"))))</f>
        <v>//Products//Household Products//Aquatic envenomation: Echinoderms</v>
      </c>
      <c r="E807" s="0" t="str">
        <f aca="false">iMind!H807</f>
        <v>10000-10007-10132-10786</v>
      </c>
      <c r="F807" s="5" t="str">
        <f aca="false">LOOKUP(VALUE(LEFT(iMind!H807,SEARCH("-",iMind!H807,1)-1)),$A$2:$A$1125,$B$2:$B$1125)</f>
        <v>Products</v>
      </c>
      <c r="G807" s="5" t="str">
        <f aca="false">IF(MID(iMind!H807,SEARCH("-",iMind!H807,1)+1,5)&lt;&gt;"",LOOKUP(VALUE(MID(iMind!H807,SEARCH("-",iMind!H807,1)+1,5)),$A$2:$A$1125,$B$2:$B$1125),"")</f>
        <v>Household Products</v>
      </c>
      <c r="H807" s="3" t="str">
        <f aca="false">IF(MID(iMind!H807,5*2+2+1,5)&lt;&gt;"",LOOKUP(VALUE(MID(iMind!H807,5*2+2+1,5)),$A$2:$A$1125,$B$2:$B$1125),"")</f>
        <v>Aquatic envenomation: Echinoderms</v>
      </c>
      <c r="I807" s="3" t="str">
        <f aca="false">IF(MID(iMind!H807,5*3+3+1,5)&lt;&gt;"",LOOKUP(VALUE(MID(iMind!H807,5*3+3+1,5)),$A$2:$A$1125,$B$2:$B$1125),"")</f>
        <v>Irritant: Hypochlorite</v>
      </c>
      <c r="J807" s="3" t="str">
        <f aca="false">IF(MID(iMind!H807,5*4+4+1,5)&lt;&gt;"",LOOKUP(VALUE(MID(iMind!H807,5*4+4+1,5)),$A$2:$A$1125,$B$2:$B$1125),"")</f>
        <v/>
      </c>
      <c r="K807" s="0" t="n">
        <f aca="false">IF(J807&lt;&gt;"",5, IF(I807&lt;&gt;"",4, IF(H807&lt;&gt;"",3, IF(G807&lt;&gt;"",2, IF(F807&lt;&gt;"",1, 0)))))</f>
        <v>4</v>
      </c>
      <c r="L807" s="0" t="n">
        <v>0</v>
      </c>
      <c r="M807" s="6" t="n">
        <f aca="false">iMind!D807</f>
        <v>1</v>
      </c>
    </row>
    <row r="808" customFormat="false" ht="12.8" hidden="false" customHeight="false" outlineLevel="0" collapsed="false">
      <c r="A808" s="4" t="n">
        <f aca="false">iMind!A808</f>
        <v>10787</v>
      </c>
      <c r="B808" s="0" t="str">
        <f aca="false">iMind!B808</f>
        <v>Phenol group: cresol</v>
      </c>
      <c r="C808" s="0" t="str">
        <f aca="false">iMind!R808</f>
        <v>Polishing/ Coating agent: floor</v>
      </c>
      <c r="D808" s="0" t="str">
        <f aca="false">IF(J808&lt;&gt;"","//"&amp;_xlfn.TEXTJOIN("//",1,F808:I808), IF(I808&lt;&gt;"","//"&amp;_xlfn.TEXTJOIN("//",1,F808:H808), IF(H808&lt;&gt;"","//"&amp;_xlfn.TEXTJOIN("//",1,F808:G808), IF(G808&lt;&gt;"","//"&amp;F808, "//"))))</f>
        <v>//Products//Household Products//Aquatic envenomation: Echinoderms</v>
      </c>
      <c r="E808" s="0" t="str">
        <f aca="false">iMind!H808</f>
        <v>10000-10007-10132-10787</v>
      </c>
      <c r="F808" s="5" t="str">
        <f aca="false">LOOKUP(VALUE(LEFT(iMind!H808,SEARCH("-",iMind!H808,1)-1)),$A$2:$A$1125,$B$2:$B$1125)</f>
        <v>Products</v>
      </c>
      <c r="G808" s="5" t="str">
        <f aca="false">IF(MID(iMind!H808,SEARCH("-",iMind!H808,1)+1,5)&lt;&gt;"",LOOKUP(VALUE(MID(iMind!H808,SEARCH("-",iMind!H808,1)+1,5)),$A$2:$A$1125,$B$2:$B$1125),"")</f>
        <v>Household Products</v>
      </c>
      <c r="H808" s="3" t="str">
        <f aca="false">IF(MID(iMind!H808,5*2+2+1,5)&lt;&gt;"",LOOKUP(VALUE(MID(iMind!H808,5*2+2+1,5)),$A$2:$A$1125,$B$2:$B$1125),"")</f>
        <v>Aquatic envenomation: Echinoderms</v>
      </c>
      <c r="I808" s="3" t="str">
        <f aca="false">IF(MID(iMind!H808,5*3+3+1,5)&lt;&gt;"",LOOKUP(VALUE(MID(iMind!H808,5*3+3+1,5)),$A$2:$A$1125,$B$2:$B$1125),"")</f>
        <v>Phenol group: cresol</v>
      </c>
      <c r="J808" s="3" t="str">
        <f aca="false">IF(MID(iMind!H808,5*4+4+1,5)&lt;&gt;"",LOOKUP(VALUE(MID(iMind!H808,5*4+4+1,5)),$A$2:$A$1125,$B$2:$B$1125),"")</f>
        <v/>
      </c>
      <c r="K808" s="0" t="n">
        <f aca="false">IF(J808&lt;&gt;"",5, IF(I808&lt;&gt;"",4, IF(H808&lt;&gt;"",3, IF(G808&lt;&gt;"",2, IF(F808&lt;&gt;"",1, 0)))))</f>
        <v>4</v>
      </c>
      <c r="L808" s="0" t="n">
        <v>0</v>
      </c>
      <c r="M808" s="6" t="n">
        <f aca="false">iMind!D808</f>
        <v>1</v>
      </c>
    </row>
    <row r="809" customFormat="false" ht="12.8" hidden="false" customHeight="false" outlineLevel="0" collapsed="false">
      <c r="A809" s="4" t="n">
        <f aca="false">iMind!A809</f>
        <v>10788</v>
      </c>
      <c r="B809" s="0" t="str">
        <f aca="false">iMind!B809</f>
        <v>Phenol group: cresol</v>
      </c>
      <c r="C809" s="0" t="str">
        <f aca="false">iMind!R809</f>
        <v>Polishing/ Coating agent: floor</v>
      </c>
      <c r="D809" s="0" t="str">
        <f aca="false">IF(J809&lt;&gt;"","//"&amp;_xlfn.TEXTJOIN("//",1,F809:I809), IF(I809&lt;&gt;"","//"&amp;_xlfn.TEXTJOIN("//",1,F809:H809), IF(H809&lt;&gt;"","//"&amp;_xlfn.TEXTJOIN("//",1,F809:G809), IF(G809&lt;&gt;"","//"&amp;F809, "//"))))</f>
        <v>//Products//Household Products//Aquatic envenomation: Echinoderms</v>
      </c>
      <c r="E809" s="0" t="str">
        <f aca="false">iMind!H809</f>
        <v>10000-10007-10132-10788</v>
      </c>
      <c r="F809" s="5" t="str">
        <f aca="false">LOOKUP(VALUE(LEFT(iMind!H809,SEARCH("-",iMind!H809,1)-1)),$A$2:$A$1125,$B$2:$B$1125)</f>
        <v>Products</v>
      </c>
      <c r="G809" s="5" t="str">
        <f aca="false">IF(MID(iMind!H809,SEARCH("-",iMind!H809,1)+1,5)&lt;&gt;"",LOOKUP(VALUE(MID(iMind!H809,SEARCH("-",iMind!H809,1)+1,5)),$A$2:$A$1125,$B$2:$B$1125),"")</f>
        <v>Household Products</v>
      </c>
      <c r="H809" s="3" t="str">
        <f aca="false">IF(MID(iMind!H809,5*2+2+1,5)&lt;&gt;"",LOOKUP(VALUE(MID(iMind!H809,5*2+2+1,5)),$A$2:$A$1125,$B$2:$B$1125),"")</f>
        <v>Aquatic envenomation: Echinoderms</v>
      </c>
      <c r="I809" s="3" t="str">
        <f aca="false">IF(MID(iMind!H809,5*3+3+1,5)&lt;&gt;"",LOOKUP(VALUE(MID(iMind!H809,5*3+3+1,5)),$A$2:$A$1125,$B$2:$B$1125),"")</f>
        <v>Phenol group: cresol</v>
      </c>
      <c r="J809" s="3" t="str">
        <f aca="false">IF(MID(iMind!H809,5*4+4+1,5)&lt;&gt;"",LOOKUP(VALUE(MID(iMind!H809,5*4+4+1,5)),$A$2:$A$1125,$B$2:$B$1125),"")</f>
        <v/>
      </c>
      <c r="K809" s="0" t="n">
        <f aca="false">IF(J809&lt;&gt;"",5, IF(I809&lt;&gt;"",4, IF(H809&lt;&gt;"",3, IF(G809&lt;&gt;"",2, IF(F809&lt;&gt;"",1, 0)))))</f>
        <v>4</v>
      </c>
      <c r="L809" s="0" t="n">
        <v>0</v>
      </c>
      <c r="M809" s="6" t="n">
        <f aca="false">iMind!D809</f>
        <v>1</v>
      </c>
    </row>
    <row r="810" customFormat="false" ht="12.8" hidden="false" customHeight="false" outlineLevel="0" collapsed="false">
      <c r="A810" s="4" t="n">
        <f aca="false">iMind!A810</f>
        <v>10789</v>
      </c>
      <c r="B810" s="0" t="str">
        <f aca="false">iMind!B810</f>
        <v>Phenol group: cresol</v>
      </c>
      <c r="C810" s="0" t="str">
        <f aca="false">iMind!R810</f>
        <v>Polishing/ Coating agent: floor</v>
      </c>
      <c r="D810" s="0" t="str">
        <f aca="false">IF(J810&lt;&gt;"","//"&amp;_xlfn.TEXTJOIN("//",1,F810:I810), IF(I810&lt;&gt;"","//"&amp;_xlfn.TEXTJOIN("//",1,F810:H810), IF(H810&lt;&gt;"","//"&amp;_xlfn.TEXTJOIN("//",1,F810:G810), IF(G810&lt;&gt;"","//"&amp;F810, "//"))))</f>
        <v>//Products//Household Products//Aquatic envenomation: Echinoderms</v>
      </c>
      <c r="E810" s="0" t="str">
        <f aca="false">iMind!H810</f>
        <v>10000-10007-10132-10789</v>
      </c>
      <c r="F810" s="5" t="str">
        <f aca="false">LOOKUP(VALUE(LEFT(iMind!H810,SEARCH("-",iMind!H810,1)-1)),$A$2:$A$1125,$B$2:$B$1125)</f>
        <v>Products</v>
      </c>
      <c r="G810" s="5" t="str">
        <f aca="false">IF(MID(iMind!H810,SEARCH("-",iMind!H810,1)+1,5)&lt;&gt;"",LOOKUP(VALUE(MID(iMind!H810,SEARCH("-",iMind!H810,1)+1,5)),$A$2:$A$1125,$B$2:$B$1125),"")</f>
        <v>Household Products</v>
      </c>
      <c r="H810" s="3" t="str">
        <f aca="false">IF(MID(iMind!H810,5*2+2+1,5)&lt;&gt;"",LOOKUP(VALUE(MID(iMind!H810,5*2+2+1,5)),$A$2:$A$1125,$B$2:$B$1125),"")</f>
        <v>Aquatic envenomation: Echinoderms</v>
      </c>
      <c r="I810" s="3" t="str">
        <f aca="false">IF(MID(iMind!H810,5*3+3+1,5)&lt;&gt;"",LOOKUP(VALUE(MID(iMind!H810,5*3+3+1,5)),$A$2:$A$1125,$B$2:$B$1125),"")</f>
        <v>Phenol group: cresol</v>
      </c>
      <c r="J810" s="3" t="str">
        <f aca="false">IF(MID(iMind!H810,5*4+4+1,5)&lt;&gt;"",LOOKUP(VALUE(MID(iMind!H810,5*4+4+1,5)),$A$2:$A$1125,$B$2:$B$1125),"")</f>
        <v/>
      </c>
      <c r="K810" s="0" t="n">
        <f aca="false">IF(J810&lt;&gt;"",5, IF(I810&lt;&gt;"",4, IF(H810&lt;&gt;"",3, IF(G810&lt;&gt;"",2, IF(F810&lt;&gt;"",1, 0)))))</f>
        <v>4</v>
      </c>
      <c r="L810" s="0" t="n">
        <v>0</v>
      </c>
      <c r="M810" s="6" t="n">
        <f aca="false">iMind!D810</f>
        <v>1</v>
      </c>
    </row>
    <row r="811" customFormat="false" ht="12.8" hidden="false" customHeight="false" outlineLevel="0" collapsed="false">
      <c r="A811" s="4" t="n">
        <f aca="false">iMind!A811</f>
        <v>10790</v>
      </c>
      <c r="B811" s="0" t="str">
        <f aca="false">iMind!B811</f>
        <v>Isopropyl alcohol</v>
      </c>
      <c r="C811" s="0" t="str">
        <f aca="false">iMind!R811</f>
        <v>Cleaning agent for glass</v>
      </c>
      <c r="D811" s="0" t="str">
        <f aca="false">IF(J811&lt;&gt;"","//"&amp;_xlfn.TEXTJOIN("//",1,F811:I811), IF(I811&lt;&gt;"","//"&amp;_xlfn.TEXTJOIN("//",1,F811:H811), IF(H811&lt;&gt;"","//"&amp;_xlfn.TEXTJOIN("//",1,F811:G811), IF(G811&lt;&gt;"","//"&amp;F811, "//"))))</f>
        <v>//Products//Household Products//Aquatic envenomation: Echinoderms</v>
      </c>
      <c r="E811" s="0" t="str">
        <f aca="false">iMind!H811</f>
        <v>10000-10007-10133-10790</v>
      </c>
      <c r="F811" s="5" t="str">
        <f aca="false">LOOKUP(VALUE(LEFT(iMind!H811,SEARCH("-",iMind!H811,1)-1)),$A$2:$A$1125,$B$2:$B$1125)</f>
        <v>Products</v>
      </c>
      <c r="G811" s="5" t="str">
        <f aca="false">IF(MID(iMind!H811,SEARCH("-",iMind!H811,1)+1,5)&lt;&gt;"",LOOKUP(VALUE(MID(iMind!H811,SEARCH("-",iMind!H811,1)+1,5)),$A$2:$A$1125,$B$2:$B$1125),"")</f>
        <v>Household Products</v>
      </c>
      <c r="H811" s="3" t="str">
        <f aca="false">IF(MID(iMind!H811,5*2+2+1,5)&lt;&gt;"",LOOKUP(VALUE(MID(iMind!H811,5*2+2+1,5)),$A$2:$A$1125,$B$2:$B$1125),"")</f>
        <v>Aquatic envenomation: Echinoderms</v>
      </c>
      <c r="I811" s="3" t="str">
        <f aca="false">IF(MID(iMind!H811,5*3+3+1,5)&lt;&gt;"",LOOKUP(VALUE(MID(iMind!H811,5*3+3+1,5)),$A$2:$A$1125,$B$2:$B$1125),"")</f>
        <v>Isopropyl alcohol</v>
      </c>
      <c r="J811" s="3" t="str">
        <f aca="false">IF(MID(iMind!H811,5*4+4+1,5)&lt;&gt;"",LOOKUP(VALUE(MID(iMind!H811,5*4+4+1,5)),$A$2:$A$1125,$B$2:$B$1125),"")</f>
        <v/>
      </c>
      <c r="K811" s="0" t="n">
        <f aca="false">IF(J811&lt;&gt;"",5, IF(I811&lt;&gt;"",4, IF(H811&lt;&gt;"",3, IF(G811&lt;&gt;"",2, IF(F811&lt;&gt;"",1, 0)))))</f>
        <v>4</v>
      </c>
      <c r="L811" s="0" t="n">
        <v>0</v>
      </c>
      <c r="M811" s="6" t="n">
        <f aca="false">iMind!D811</f>
        <v>1</v>
      </c>
    </row>
    <row r="812" customFormat="false" ht="12.8" hidden="false" customHeight="false" outlineLevel="0" collapsed="false">
      <c r="A812" s="4" t="n">
        <f aca="false">iMind!A812</f>
        <v>10791</v>
      </c>
      <c r="B812" s="0" t="str">
        <f aca="false">iMind!B812</f>
        <v>Alkali</v>
      </c>
      <c r="C812" s="0" t="str">
        <f aca="false">iMind!R812</f>
        <v>Cleaning agent for glass</v>
      </c>
      <c r="D812" s="0" t="str">
        <f aca="false">IF(J812&lt;&gt;"","//"&amp;_xlfn.TEXTJOIN("//",1,F812:I812), IF(I812&lt;&gt;"","//"&amp;_xlfn.TEXTJOIN("//",1,F812:H812), IF(H812&lt;&gt;"","//"&amp;_xlfn.TEXTJOIN("//",1,F812:G812), IF(G812&lt;&gt;"","//"&amp;F812, "//"))))</f>
        <v>//Products//Household Products//Aquatic envenomation: Echinoderms</v>
      </c>
      <c r="E812" s="0" t="str">
        <f aca="false">iMind!H812</f>
        <v>10000-10007-10133-10791</v>
      </c>
      <c r="F812" s="5" t="str">
        <f aca="false">LOOKUP(VALUE(LEFT(iMind!H812,SEARCH("-",iMind!H812,1)-1)),$A$2:$A$1125,$B$2:$B$1125)</f>
        <v>Products</v>
      </c>
      <c r="G812" s="5" t="str">
        <f aca="false">IF(MID(iMind!H812,SEARCH("-",iMind!H812,1)+1,5)&lt;&gt;"",LOOKUP(VALUE(MID(iMind!H812,SEARCH("-",iMind!H812,1)+1,5)),$A$2:$A$1125,$B$2:$B$1125),"")</f>
        <v>Household Products</v>
      </c>
      <c r="H812" s="3" t="str">
        <f aca="false">IF(MID(iMind!H812,5*2+2+1,5)&lt;&gt;"",LOOKUP(VALUE(MID(iMind!H812,5*2+2+1,5)),$A$2:$A$1125,$B$2:$B$1125),"")</f>
        <v>Aquatic envenomation: Echinoderms</v>
      </c>
      <c r="I812" s="3" t="str">
        <f aca="false">IF(MID(iMind!H812,5*3+3+1,5)&lt;&gt;"",LOOKUP(VALUE(MID(iMind!H812,5*3+3+1,5)),$A$2:$A$1125,$B$2:$B$1125),"")</f>
        <v>Alkali</v>
      </c>
      <c r="J812" s="3" t="str">
        <f aca="false">IF(MID(iMind!H812,5*4+4+1,5)&lt;&gt;"",LOOKUP(VALUE(MID(iMind!H812,5*4+4+1,5)),$A$2:$A$1125,$B$2:$B$1125),"")</f>
        <v/>
      </c>
      <c r="K812" s="0" t="n">
        <f aca="false">IF(J812&lt;&gt;"",5, IF(I812&lt;&gt;"",4, IF(H812&lt;&gt;"",3, IF(G812&lt;&gt;"",2, IF(F812&lt;&gt;"",1, 0)))))</f>
        <v>4</v>
      </c>
      <c r="L812" s="0" t="n">
        <v>0</v>
      </c>
      <c r="M812" s="6" t="n">
        <f aca="false">iMind!D812</f>
        <v>1</v>
      </c>
    </row>
    <row r="813" customFormat="false" ht="12.8" hidden="false" customHeight="false" outlineLevel="0" collapsed="false">
      <c r="A813" s="4" t="n">
        <f aca="false">iMind!A813</f>
        <v>10792</v>
      </c>
      <c r="B813" s="0" t="str">
        <f aca="false">iMind!B813</f>
        <v>Detergent</v>
      </c>
      <c r="C813" s="0" t="str">
        <f aca="false">iMind!R813</f>
        <v>Cleaning agent for glass</v>
      </c>
      <c r="D813" s="0" t="str">
        <f aca="false">IF(J813&lt;&gt;"","//"&amp;_xlfn.TEXTJOIN("//",1,F813:I813), IF(I813&lt;&gt;"","//"&amp;_xlfn.TEXTJOIN("//",1,F813:H813), IF(H813&lt;&gt;"","//"&amp;_xlfn.TEXTJOIN("//",1,F813:G813), IF(G813&lt;&gt;"","//"&amp;F813, "//"))))</f>
        <v>//Products//Household Products//Aquatic envenomation: Echinoderms</v>
      </c>
      <c r="E813" s="0" t="str">
        <f aca="false">iMind!H813</f>
        <v>10000-10007-10133-10792</v>
      </c>
      <c r="F813" s="5" t="str">
        <f aca="false">LOOKUP(VALUE(LEFT(iMind!H813,SEARCH("-",iMind!H813,1)-1)),$A$2:$A$1125,$B$2:$B$1125)</f>
        <v>Products</v>
      </c>
      <c r="G813" s="5" t="str">
        <f aca="false">IF(MID(iMind!H813,SEARCH("-",iMind!H813,1)+1,5)&lt;&gt;"",LOOKUP(VALUE(MID(iMind!H813,SEARCH("-",iMind!H813,1)+1,5)),$A$2:$A$1125,$B$2:$B$1125),"")</f>
        <v>Household Products</v>
      </c>
      <c r="H813" s="3" t="str">
        <f aca="false">IF(MID(iMind!H813,5*2+2+1,5)&lt;&gt;"",LOOKUP(VALUE(MID(iMind!H813,5*2+2+1,5)),$A$2:$A$1125,$B$2:$B$1125),"")</f>
        <v>Aquatic envenomation: Echinoderms</v>
      </c>
      <c r="I813" s="3" t="str">
        <f aca="false">IF(MID(iMind!H813,5*3+3+1,5)&lt;&gt;"",LOOKUP(VALUE(MID(iMind!H813,5*3+3+1,5)),$A$2:$A$1125,$B$2:$B$1125),"")</f>
        <v>Detergent</v>
      </c>
      <c r="J813" s="3" t="str">
        <f aca="false">IF(MID(iMind!H813,5*4+4+1,5)&lt;&gt;"",LOOKUP(VALUE(MID(iMind!H813,5*4+4+1,5)),$A$2:$A$1125,$B$2:$B$1125),"")</f>
        <v/>
      </c>
      <c r="K813" s="0" t="n">
        <f aca="false">IF(J813&lt;&gt;"",5, IF(I813&lt;&gt;"",4, IF(H813&lt;&gt;"",3, IF(G813&lt;&gt;"",2, IF(F813&lt;&gt;"",1, 0)))))</f>
        <v>4</v>
      </c>
      <c r="L813" s="0" t="n">
        <v>0</v>
      </c>
      <c r="M813" s="6" t="n">
        <f aca="false">iMind!D813</f>
        <v>1</v>
      </c>
    </row>
    <row r="814" customFormat="false" ht="12.8" hidden="false" customHeight="false" outlineLevel="0" collapsed="false">
      <c r="A814" s="4" t="n">
        <f aca="false">iMind!A814</f>
        <v>10793</v>
      </c>
      <c r="B814" s="0" t="str">
        <f aca="false">iMind!B814</f>
        <v>Unknown</v>
      </c>
      <c r="C814" s="0" t="str">
        <f aca="false">iMind!R814</f>
        <v>Cleaning agent for glass</v>
      </c>
      <c r="D814" s="0" t="str">
        <f aca="false">IF(J814&lt;&gt;"","//"&amp;_xlfn.TEXTJOIN("//",1,F814:I814), IF(I814&lt;&gt;"","//"&amp;_xlfn.TEXTJOIN("//",1,F814:H814), IF(H814&lt;&gt;"","//"&amp;_xlfn.TEXTJOIN("//",1,F814:G814), IF(G814&lt;&gt;"","//"&amp;F814, "//"))))</f>
        <v>//Products//Household Products//Aquatic envenomation: Echinoderms</v>
      </c>
      <c r="E814" s="0" t="str">
        <f aca="false">iMind!H814</f>
        <v>10000-10007-10133-10793</v>
      </c>
      <c r="F814" s="5" t="str">
        <f aca="false">LOOKUP(VALUE(LEFT(iMind!H814,SEARCH("-",iMind!H814,1)-1)),$A$2:$A$1125,$B$2:$B$1125)</f>
        <v>Products</v>
      </c>
      <c r="G814" s="5" t="str">
        <f aca="false">IF(MID(iMind!H814,SEARCH("-",iMind!H814,1)+1,5)&lt;&gt;"",LOOKUP(VALUE(MID(iMind!H814,SEARCH("-",iMind!H814,1)+1,5)),$A$2:$A$1125,$B$2:$B$1125),"")</f>
        <v>Household Products</v>
      </c>
      <c r="H814" s="3" t="str">
        <f aca="false">IF(MID(iMind!H814,5*2+2+1,5)&lt;&gt;"",LOOKUP(VALUE(MID(iMind!H814,5*2+2+1,5)),$A$2:$A$1125,$B$2:$B$1125),"")</f>
        <v>Aquatic envenomation: Echinoderms</v>
      </c>
      <c r="I814" s="3" t="str">
        <f aca="false">IF(MID(iMind!H814,5*3+3+1,5)&lt;&gt;"",LOOKUP(VALUE(MID(iMind!H814,5*3+3+1,5)),$A$2:$A$1125,$B$2:$B$1125),"")</f>
        <v>Unknown</v>
      </c>
      <c r="J814" s="3" t="str">
        <f aca="false">IF(MID(iMind!H814,5*4+4+1,5)&lt;&gt;"",LOOKUP(VALUE(MID(iMind!H814,5*4+4+1,5)),$A$2:$A$1125,$B$2:$B$1125),"")</f>
        <v/>
      </c>
      <c r="K814" s="0" t="n">
        <f aca="false">IF(J814&lt;&gt;"",5, IF(I814&lt;&gt;"",4, IF(H814&lt;&gt;"",3, IF(G814&lt;&gt;"",2, IF(F814&lt;&gt;"",1, 0)))))</f>
        <v>4</v>
      </c>
      <c r="L814" s="0" t="n">
        <v>0</v>
      </c>
      <c r="M814" s="6" t="n">
        <f aca="false">iMind!D814</f>
        <v>1</v>
      </c>
    </row>
    <row r="815" customFormat="false" ht="12.8" hidden="false" customHeight="false" outlineLevel="0" collapsed="false">
      <c r="A815" s="4" t="n">
        <f aca="false">iMind!A815</f>
        <v>10794</v>
      </c>
      <c r="B815" s="0" t="str">
        <f aca="false">iMind!B815</f>
        <v>Hydrocarbons</v>
      </c>
      <c r="C815" s="0" t="str">
        <f aca="false">iMind!R815</f>
        <v>Cleaning agent for glass</v>
      </c>
      <c r="D815" s="0" t="str">
        <f aca="false">IF(J815&lt;&gt;"","//"&amp;_xlfn.TEXTJOIN("//",1,F815:I815), IF(I815&lt;&gt;"","//"&amp;_xlfn.TEXTJOIN("//",1,F815:H815), IF(H815&lt;&gt;"","//"&amp;_xlfn.TEXTJOIN("//",1,F815:G815), IF(G815&lt;&gt;"","//"&amp;F815, "//"))))</f>
        <v>//Products//Household Products//Aquatic envenomation: Echinoderms</v>
      </c>
      <c r="E815" s="0" t="str">
        <f aca="false">iMind!H815</f>
        <v>10000-10007-10133-10794</v>
      </c>
      <c r="F815" s="5" t="str">
        <f aca="false">LOOKUP(VALUE(LEFT(iMind!H815,SEARCH("-",iMind!H815,1)-1)),$A$2:$A$1125,$B$2:$B$1125)</f>
        <v>Products</v>
      </c>
      <c r="G815" s="5" t="str">
        <f aca="false">IF(MID(iMind!H815,SEARCH("-",iMind!H815,1)+1,5)&lt;&gt;"",LOOKUP(VALUE(MID(iMind!H815,SEARCH("-",iMind!H815,1)+1,5)),$A$2:$A$1125,$B$2:$B$1125),"")</f>
        <v>Household Products</v>
      </c>
      <c r="H815" s="3" t="str">
        <f aca="false">IF(MID(iMind!H815,5*2+2+1,5)&lt;&gt;"",LOOKUP(VALUE(MID(iMind!H815,5*2+2+1,5)),$A$2:$A$1125,$B$2:$B$1125),"")</f>
        <v>Aquatic envenomation: Echinoderms</v>
      </c>
      <c r="I815" s="3" t="str">
        <f aca="false">IF(MID(iMind!H815,5*3+3+1,5)&lt;&gt;"",LOOKUP(VALUE(MID(iMind!H815,5*3+3+1,5)),$A$2:$A$1125,$B$2:$B$1125),"")</f>
        <v>Hydrocarbons</v>
      </c>
      <c r="J815" s="3" t="str">
        <f aca="false">IF(MID(iMind!H815,5*4+4+1,5)&lt;&gt;"",LOOKUP(VALUE(MID(iMind!H815,5*4+4+1,5)),$A$2:$A$1125,$B$2:$B$1125),"")</f>
        <v/>
      </c>
      <c r="K815" s="0" t="n">
        <f aca="false">IF(J815&lt;&gt;"",5, IF(I815&lt;&gt;"",4, IF(H815&lt;&gt;"",3, IF(G815&lt;&gt;"",2, IF(F815&lt;&gt;"",1, 0)))))</f>
        <v>4</v>
      </c>
      <c r="L815" s="0" t="n">
        <v>0</v>
      </c>
      <c r="M815" s="6" t="n">
        <f aca="false">iMind!D815</f>
        <v>1</v>
      </c>
    </row>
    <row r="816" customFormat="false" ht="12.8" hidden="false" customHeight="false" outlineLevel="0" collapsed="false">
      <c r="A816" s="4" t="n">
        <f aca="false">iMind!A816</f>
        <v>10795</v>
      </c>
      <c r="B816" s="0" t="str">
        <f aca="false">iMind!B816</f>
        <v>Other</v>
      </c>
      <c r="C816" s="0" t="str">
        <f aca="false">iMind!R816</f>
        <v>Cleaning agent for glass</v>
      </c>
      <c r="D816" s="0" t="str">
        <f aca="false">IF(J816&lt;&gt;"","//"&amp;_xlfn.TEXTJOIN("//",1,F816:I816), IF(I816&lt;&gt;"","//"&amp;_xlfn.TEXTJOIN("//",1,F816:H816), IF(H816&lt;&gt;"","//"&amp;_xlfn.TEXTJOIN("//",1,F816:G816), IF(G816&lt;&gt;"","//"&amp;F816, "//"))))</f>
        <v>//Products//Household Products//Aquatic envenomation: Echinoderms</v>
      </c>
      <c r="E816" s="0" t="str">
        <f aca="false">iMind!H816</f>
        <v>10000-10007-10133-10795</v>
      </c>
      <c r="F816" s="5" t="str">
        <f aca="false">LOOKUP(VALUE(LEFT(iMind!H816,SEARCH("-",iMind!H816,1)-1)),$A$2:$A$1125,$B$2:$B$1125)</f>
        <v>Products</v>
      </c>
      <c r="G816" s="5" t="str">
        <f aca="false">IF(MID(iMind!H816,SEARCH("-",iMind!H816,1)+1,5)&lt;&gt;"",LOOKUP(VALUE(MID(iMind!H816,SEARCH("-",iMind!H816,1)+1,5)),$A$2:$A$1125,$B$2:$B$1125),"")</f>
        <v>Household Products</v>
      </c>
      <c r="H816" s="3" t="str">
        <f aca="false">IF(MID(iMind!H816,5*2+2+1,5)&lt;&gt;"",LOOKUP(VALUE(MID(iMind!H816,5*2+2+1,5)),$A$2:$A$1125,$B$2:$B$1125),"")</f>
        <v>Aquatic envenomation: Echinoderms</v>
      </c>
      <c r="I816" s="3" t="str">
        <f aca="false">IF(MID(iMind!H816,5*3+3+1,5)&lt;&gt;"",LOOKUP(VALUE(MID(iMind!H816,5*3+3+1,5)),$A$2:$A$1125,$B$2:$B$1125),"")</f>
        <v>Other</v>
      </c>
      <c r="J816" s="3" t="str">
        <f aca="false">IF(MID(iMind!H816,5*4+4+1,5)&lt;&gt;"",LOOKUP(VALUE(MID(iMind!H816,5*4+4+1,5)),$A$2:$A$1125,$B$2:$B$1125),"")</f>
        <v/>
      </c>
      <c r="K816" s="0" t="n">
        <f aca="false">IF(J816&lt;&gt;"",5, IF(I816&lt;&gt;"",4, IF(H816&lt;&gt;"",3, IF(G816&lt;&gt;"",2, IF(F816&lt;&gt;"",1, 0)))))</f>
        <v>4</v>
      </c>
      <c r="L816" s="0" t="n">
        <v>0</v>
      </c>
      <c r="M816" s="6" t="n">
        <f aca="false">iMind!D816</f>
        <v>1</v>
      </c>
    </row>
    <row r="817" customFormat="false" ht="12.8" hidden="false" customHeight="false" outlineLevel="0" collapsed="false">
      <c r="A817" s="4" t="n">
        <f aca="false">iMind!A817</f>
        <v>10796</v>
      </c>
      <c r="B817" s="0" t="str">
        <f aca="false">iMind!B817</f>
        <v>Bleaching: hypochlorite</v>
      </c>
      <c r="C817" s="0" t="str">
        <f aca="false">iMind!R817</f>
        <v>Cleaning agent for laundry</v>
      </c>
      <c r="D817" s="0" t="str">
        <f aca="false">IF(J817&lt;&gt;"","//"&amp;_xlfn.TEXTJOIN("//",1,F817:I817), IF(I817&lt;&gt;"","//"&amp;_xlfn.TEXTJOIN("//",1,F817:H817), IF(H817&lt;&gt;"","//"&amp;_xlfn.TEXTJOIN("//",1,F817:G817), IF(G817&lt;&gt;"","//"&amp;F817, "//"))))</f>
        <v>//Products//Household Products//Cleaning agent for laundry</v>
      </c>
      <c r="E817" s="0" t="str">
        <f aca="false">iMind!H817</f>
        <v>10000-10007-10134-10796</v>
      </c>
      <c r="F817" s="5" t="str">
        <f aca="false">LOOKUP(VALUE(LEFT(iMind!H817,SEARCH("-",iMind!H817,1)-1)),$A$2:$A$1125,$B$2:$B$1125)</f>
        <v>Products</v>
      </c>
      <c r="G817" s="5" t="str">
        <f aca="false">IF(MID(iMind!H817,SEARCH("-",iMind!H817,1)+1,5)&lt;&gt;"",LOOKUP(VALUE(MID(iMind!H817,SEARCH("-",iMind!H817,1)+1,5)),$A$2:$A$1125,$B$2:$B$1125),"")</f>
        <v>Household Products</v>
      </c>
      <c r="H817" s="3" t="str">
        <f aca="false">IF(MID(iMind!H817,5*2+2+1,5)&lt;&gt;"",LOOKUP(VALUE(MID(iMind!H817,5*2+2+1,5)),$A$2:$A$1125,$B$2:$B$1125),"")</f>
        <v>Cleaning agent for laundry</v>
      </c>
      <c r="I817" s="3" t="str">
        <f aca="false">IF(MID(iMind!H817,5*3+3+1,5)&lt;&gt;"",LOOKUP(VALUE(MID(iMind!H817,5*3+3+1,5)),$A$2:$A$1125,$B$2:$B$1125),"")</f>
        <v>Bleaching: hypochlorite</v>
      </c>
      <c r="J817" s="3" t="str">
        <f aca="false">IF(MID(iMind!H817,5*4+4+1,5)&lt;&gt;"",LOOKUP(VALUE(MID(iMind!H817,5*4+4+1,5)),$A$2:$A$1125,$B$2:$B$1125),"")</f>
        <v/>
      </c>
      <c r="K817" s="0" t="n">
        <f aca="false">IF(J817&lt;&gt;"",5, IF(I817&lt;&gt;"",4, IF(H817&lt;&gt;"",3, IF(G817&lt;&gt;"",2, IF(F817&lt;&gt;"",1, 0)))))</f>
        <v>4</v>
      </c>
      <c r="L817" s="0" t="n">
        <v>0</v>
      </c>
      <c r="M817" s="6" t="n">
        <f aca="false">iMind!D817</f>
        <v>1</v>
      </c>
    </row>
    <row r="818" customFormat="false" ht="12.8" hidden="false" customHeight="false" outlineLevel="0" collapsed="false">
      <c r="A818" s="4" t="n">
        <f aca="false">iMind!A818</f>
        <v>10797</v>
      </c>
      <c r="B818" s="0" t="str">
        <f aca="false">iMind!B818</f>
        <v>Detergent: Non/Anionic detergent</v>
      </c>
      <c r="C818" s="0" t="str">
        <f aca="false">iMind!R818</f>
        <v>Cleaning agent for laundry</v>
      </c>
      <c r="D818" s="0" t="str">
        <f aca="false">IF(J818&lt;&gt;"","//"&amp;_xlfn.TEXTJOIN("//",1,F818:I818), IF(I818&lt;&gt;"","//"&amp;_xlfn.TEXTJOIN("//",1,F818:H818), IF(H818&lt;&gt;"","//"&amp;_xlfn.TEXTJOIN("//",1,F818:G818), IF(G818&lt;&gt;"","//"&amp;F818, "//"))))</f>
        <v>//Products//Household Products//Cleaning agent for laundry</v>
      </c>
      <c r="E818" s="0" t="str">
        <f aca="false">iMind!H818</f>
        <v>10000-10007-10134-10797</v>
      </c>
      <c r="F818" s="5" t="str">
        <f aca="false">LOOKUP(VALUE(LEFT(iMind!H818,SEARCH("-",iMind!H818,1)-1)),$A$2:$A$1125,$B$2:$B$1125)</f>
        <v>Products</v>
      </c>
      <c r="G818" s="5" t="str">
        <f aca="false">IF(MID(iMind!H818,SEARCH("-",iMind!H818,1)+1,5)&lt;&gt;"",LOOKUP(VALUE(MID(iMind!H818,SEARCH("-",iMind!H818,1)+1,5)),$A$2:$A$1125,$B$2:$B$1125),"")</f>
        <v>Household Products</v>
      </c>
      <c r="H818" s="3" t="str">
        <f aca="false">IF(MID(iMind!H818,5*2+2+1,5)&lt;&gt;"",LOOKUP(VALUE(MID(iMind!H818,5*2+2+1,5)),$A$2:$A$1125,$B$2:$B$1125),"")</f>
        <v>Cleaning agent for laundry</v>
      </c>
      <c r="I818" s="3" t="str">
        <f aca="false">IF(MID(iMind!H818,5*3+3+1,5)&lt;&gt;"",LOOKUP(VALUE(MID(iMind!H818,5*3+3+1,5)),$A$2:$A$1125,$B$2:$B$1125),"")</f>
        <v>Detergent: Non/Anionic detergent</v>
      </c>
      <c r="J818" s="3" t="str">
        <f aca="false">IF(MID(iMind!H818,5*4+4+1,5)&lt;&gt;"",LOOKUP(VALUE(MID(iMind!H818,5*4+4+1,5)),$A$2:$A$1125,$B$2:$B$1125),"")</f>
        <v/>
      </c>
      <c r="K818" s="0" t="n">
        <f aca="false">IF(J818&lt;&gt;"",5, IF(I818&lt;&gt;"",4, IF(H818&lt;&gt;"",3, IF(G818&lt;&gt;"",2, IF(F818&lt;&gt;"",1, 0)))))</f>
        <v>4</v>
      </c>
      <c r="L818" s="0" t="n">
        <v>0</v>
      </c>
      <c r="M818" s="6" t="n">
        <f aca="false">iMind!D818</f>
        <v>1</v>
      </c>
    </row>
    <row r="819" customFormat="false" ht="12.8" hidden="false" customHeight="false" outlineLevel="0" collapsed="false">
      <c r="A819" s="4" t="n">
        <f aca="false">iMind!A819</f>
        <v>10798</v>
      </c>
      <c r="B819" s="0" t="str">
        <f aca="false">iMind!B819</f>
        <v>Fabric softener</v>
      </c>
      <c r="C819" s="0" t="str">
        <f aca="false">iMind!R819</f>
        <v>Cleaning agent for laundry</v>
      </c>
      <c r="D819" s="0" t="str">
        <f aca="false">IF(J819&lt;&gt;"","//"&amp;_xlfn.TEXTJOIN("//",1,F819:I819), IF(I819&lt;&gt;"","//"&amp;_xlfn.TEXTJOIN("//",1,F819:H819), IF(H819&lt;&gt;"","//"&amp;_xlfn.TEXTJOIN("//",1,F819:G819), IF(G819&lt;&gt;"","//"&amp;F819, "//"))))</f>
        <v>//Products//Household Products//Cleaning agent for laundry</v>
      </c>
      <c r="E819" s="0" t="str">
        <f aca="false">iMind!H819</f>
        <v>10000-10007-10134-10798</v>
      </c>
      <c r="F819" s="5" t="str">
        <f aca="false">LOOKUP(VALUE(LEFT(iMind!H819,SEARCH("-",iMind!H819,1)-1)),$A$2:$A$1125,$B$2:$B$1125)</f>
        <v>Products</v>
      </c>
      <c r="G819" s="5" t="str">
        <f aca="false">IF(MID(iMind!H819,SEARCH("-",iMind!H819,1)+1,5)&lt;&gt;"",LOOKUP(VALUE(MID(iMind!H819,SEARCH("-",iMind!H819,1)+1,5)),$A$2:$A$1125,$B$2:$B$1125),"")</f>
        <v>Household Products</v>
      </c>
      <c r="H819" s="3" t="str">
        <f aca="false">IF(MID(iMind!H819,5*2+2+1,5)&lt;&gt;"",LOOKUP(VALUE(MID(iMind!H819,5*2+2+1,5)),$A$2:$A$1125,$B$2:$B$1125),"")</f>
        <v>Cleaning agent for laundry</v>
      </c>
      <c r="I819" s="3" t="str">
        <f aca="false">IF(MID(iMind!H819,5*3+3+1,5)&lt;&gt;"",LOOKUP(VALUE(MID(iMind!H819,5*3+3+1,5)),$A$2:$A$1125,$B$2:$B$1125),"")</f>
        <v>Fabric softener</v>
      </c>
      <c r="J819" s="3" t="str">
        <f aca="false">IF(MID(iMind!H819,5*4+4+1,5)&lt;&gt;"",LOOKUP(VALUE(MID(iMind!H819,5*4+4+1,5)),$A$2:$A$1125,$B$2:$B$1125),"")</f>
        <v/>
      </c>
      <c r="K819" s="0" t="n">
        <f aca="false">IF(J819&lt;&gt;"",5, IF(I819&lt;&gt;"",4, IF(H819&lt;&gt;"",3, IF(G819&lt;&gt;"",2, IF(F819&lt;&gt;"",1, 0)))))</f>
        <v>4</v>
      </c>
      <c r="L819" s="0" t="n">
        <v>0</v>
      </c>
      <c r="M819" s="6" t="n">
        <f aca="false">iMind!D819</f>
        <v>1</v>
      </c>
    </row>
    <row r="820" customFormat="false" ht="12.8" hidden="false" customHeight="false" outlineLevel="0" collapsed="false">
      <c r="A820" s="4" t="n">
        <f aca="false">iMind!A820</f>
        <v>10799</v>
      </c>
      <c r="B820" s="0" t="str">
        <f aca="false">iMind!B820</f>
        <v>Fabric starch</v>
      </c>
      <c r="C820" s="0" t="str">
        <f aca="false">iMind!R820</f>
        <v>Cleaning agent for laundry</v>
      </c>
      <c r="D820" s="0" t="str">
        <f aca="false">IF(J820&lt;&gt;"","//"&amp;_xlfn.TEXTJOIN("//",1,F820:I820), IF(I820&lt;&gt;"","//"&amp;_xlfn.TEXTJOIN("//",1,F820:H820), IF(H820&lt;&gt;"","//"&amp;_xlfn.TEXTJOIN("//",1,F820:G820), IF(G820&lt;&gt;"","//"&amp;F820, "//"))))</f>
        <v>//Products//Household Products//Cleaning agent for laundry</v>
      </c>
      <c r="E820" s="0" t="str">
        <f aca="false">iMind!H820</f>
        <v>10000-10007-10134-10799</v>
      </c>
      <c r="F820" s="5" t="str">
        <f aca="false">LOOKUP(VALUE(LEFT(iMind!H820,SEARCH("-",iMind!H820,1)-1)),$A$2:$A$1125,$B$2:$B$1125)</f>
        <v>Products</v>
      </c>
      <c r="G820" s="5" t="str">
        <f aca="false">IF(MID(iMind!H820,SEARCH("-",iMind!H820,1)+1,5)&lt;&gt;"",LOOKUP(VALUE(MID(iMind!H820,SEARCH("-",iMind!H820,1)+1,5)),$A$2:$A$1125,$B$2:$B$1125),"")</f>
        <v>Household Products</v>
      </c>
      <c r="H820" s="3" t="str">
        <f aca="false">IF(MID(iMind!H820,5*2+2+1,5)&lt;&gt;"",LOOKUP(VALUE(MID(iMind!H820,5*2+2+1,5)),$A$2:$A$1125,$B$2:$B$1125),"")</f>
        <v>Cleaning agent for laundry</v>
      </c>
      <c r="I820" s="3" t="str">
        <f aca="false">IF(MID(iMind!H820,5*3+3+1,5)&lt;&gt;"",LOOKUP(VALUE(MID(iMind!H820,5*3+3+1,5)),$A$2:$A$1125,$B$2:$B$1125),"")</f>
        <v>Fabric starch</v>
      </c>
      <c r="J820" s="3" t="str">
        <f aca="false">IF(MID(iMind!H820,5*4+4+1,5)&lt;&gt;"",LOOKUP(VALUE(MID(iMind!H820,5*4+4+1,5)),$A$2:$A$1125,$B$2:$B$1125),"")</f>
        <v/>
      </c>
      <c r="K820" s="0" t="n">
        <f aca="false">IF(J820&lt;&gt;"",5, IF(I820&lt;&gt;"",4, IF(H820&lt;&gt;"",3, IF(G820&lt;&gt;"",2, IF(F820&lt;&gt;"",1, 0)))))</f>
        <v>4</v>
      </c>
      <c r="L820" s="0" t="n">
        <v>0</v>
      </c>
      <c r="M820" s="6" t="n">
        <f aca="false">iMind!D820</f>
        <v>1</v>
      </c>
    </row>
    <row r="821" customFormat="false" ht="12.8" hidden="false" customHeight="false" outlineLevel="0" collapsed="false">
      <c r="A821" s="4" t="n">
        <f aca="false">iMind!A821</f>
        <v>10800</v>
      </c>
      <c r="B821" s="0" t="str">
        <f aca="false">iMind!B821</f>
        <v>Fabric stain remover</v>
      </c>
      <c r="C821" s="0" t="str">
        <f aca="false">iMind!R821</f>
        <v>Cleaning agent for laundry</v>
      </c>
      <c r="D821" s="0" t="str">
        <f aca="false">IF(J821&lt;&gt;"","//"&amp;_xlfn.TEXTJOIN("//",1,F821:I821), IF(I821&lt;&gt;"","//"&amp;_xlfn.TEXTJOIN("//",1,F821:H821), IF(H821&lt;&gt;"","//"&amp;_xlfn.TEXTJOIN("//",1,F821:G821), IF(G821&lt;&gt;"","//"&amp;F821, "//"))))</f>
        <v>//Products//Household Products//Cleaning agent for laundry</v>
      </c>
      <c r="E821" s="0" t="str">
        <f aca="false">iMind!H821</f>
        <v>10000-10007-10134-10800</v>
      </c>
      <c r="F821" s="5" t="str">
        <f aca="false">LOOKUP(VALUE(LEFT(iMind!H821,SEARCH("-",iMind!H821,1)-1)),$A$2:$A$1125,$B$2:$B$1125)</f>
        <v>Products</v>
      </c>
      <c r="G821" s="5" t="str">
        <f aca="false">IF(MID(iMind!H821,SEARCH("-",iMind!H821,1)+1,5)&lt;&gt;"",LOOKUP(VALUE(MID(iMind!H821,SEARCH("-",iMind!H821,1)+1,5)),$A$2:$A$1125,$B$2:$B$1125),"")</f>
        <v>Household Products</v>
      </c>
      <c r="H821" s="3" t="str">
        <f aca="false">IF(MID(iMind!H821,5*2+2+1,5)&lt;&gt;"",LOOKUP(VALUE(MID(iMind!H821,5*2+2+1,5)),$A$2:$A$1125,$B$2:$B$1125),"")</f>
        <v>Cleaning agent for laundry</v>
      </c>
      <c r="I821" s="3" t="str">
        <f aca="false">IF(MID(iMind!H821,5*3+3+1,5)&lt;&gt;"",LOOKUP(VALUE(MID(iMind!H821,5*3+3+1,5)),$A$2:$A$1125,$B$2:$B$1125),"")</f>
        <v>Fabric stain remover</v>
      </c>
      <c r="J821" s="3" t="str">
        <f aca="false">IF(MID(iMind!H821,5*4+4+1,5)&lt;&gt;"",LOOKUP(VALUE(MID(iMind!H821,5*4+4+1,5)),$A$2:$A$1125,$B$2:$B$1125),"")</f>
        <v/>
      </c>
      <c r="K821" s="0" t="n">
        <f aca="false">IF(J821&lt;&gt;"",5, IF(I821&lt;&gt;"",4, IF(H821&lt;&gt;"",3, IF(G821&lt;&gt;"",2, IF(F821&lt;&gt;"",1, 0)))))</f>
        <v>4</v>
      </c>
      <c r="L821" s="0" t="n">
        <v>0</v>
      </c>
      <c r="M821" s="6" t="n">
        <f aca="false">iMind!D821</f>
        <v>1</v>
      </c>
    </row>
    <row r="822" customFormat="false" ht="12.8" hidden="false" customHeight="false" outlineLevel="0" collapsed="false">
      <c r="A822" s="4" t="n">
        <f aca="false">iMind!A822</f>
        <v>10801</v>
      </c>
      <c r="B822" s="0" t="str">
        <f aca="false">iMind!B822</f>
        <v>Other</v>
      </c>
      <c r="C822" s="0" t="str">
        <f aca="false">iMind!R822</f>
        <v>Cleaning agent for laundry</v>
      </c>
      <c r="D822" s="0" t="str">
        <f aca="false">IF(J822&lt;&gt;"","//"&amp;_xlfn.TEXTJOIN("//",1,F822:I822), IF(I822&lt;&gt;"","//"&amp;_xlfn.TEXTJOIN("//",1,F822:H822), IF(H822&lt;&gt;"","//"&amp;_xlfn.TEXTJOIN("//",1,F822:G822), IF(G822&lt;&gt;"","//"&amp;F822, "//"))))</f>
        <v>//Products//Household Products//Cleaning agent for laundry</v>
      </c>
      <c r="E822" s="0" t="str">
        <f aca="false">iMind!H822</f>
        <v>10000-10007-10134-10801</v>
      </c>
      <c r="F822" s="5" t="str">
        <f aca="false">LOOKUP(VALUE(LEFT(iMind!H822,SEARCH("-",iMind!H822,1)-1)),$A$2:$A$1125,$B$2:$B$1125)</f>
        <v>Products</v>
      </c>
      <c r="G822" s="5" t="str">
        <f aca="false">IF(MID(iMind!H822,SEARCH("-",iMind!H822,1)+1,5)&lt;&gt;"",LOOKUP(VALUE(MID(iMind!H822,SEARCH("-",iMind!H822,1)+1,5)),$A$2:$A$1125,$B$2:$B$1125),"")</f>
        <v>Household Products</v>
      </c>
      <c r="H822" s="3" t="str">
        <f aca="false">IF(MID(iMind!H822,5*2+2+1,5)&lt;&gt;"",LOOKUP(VALUE(MID(iMind!H822,5*2+2+1,5)),$A$2:$A$1125,$B$2:$B$1125),"")</f>
        <v>Cleaning agent for laundry</v>
      </c>
      <c r="I822" s="3" t="str">
        <f aca="false">IF(MID(iMind!H822,5*3+3+1,5)&lt;&gt;"",LOOKUP(VALUE(MID(iMind!H822,5*3+3+1,5)),$A$2:$A$1125,$B$2:$B$1125),"")</f>
        <v>Other</v>
      </c>
      <c r="J822" s="3" t="str">
        <f aca="false">IF(MID(iMind!H822,5*4+4+1,5)&lt;&gt;"",LOOKUP(VALUE(MID(iMind!H822,5*4+4+1,5)),$A$2:$A$1125,$B$2:$B$1125),"")</f>
        <v/>
      </c>
      <c r="K822" s="0" t="n">
        <f aca="false">IF(J822&lt;&gt;"",5, IF(I822&lt;&gt;"",4, IF(H822&lt;&gt;"",3, IF(G822&lt;&gt;"",2, IF(F822&lt;&gt;"",1, 0)))))</f>
        <v>4</v>
      </c>
      <c r="L822" s="0" t="n">
        <v>0</v>
      </c>
      <c r="M822" s="6" t="n">
        <f aca="false">iMind!D822</f>
        <v>1</v>
      </c>
    </row>
    <row r="823" customFormat="false" ht="12.8" hidden="false" customHeight="false" outlineLevel="0" collapsed="false">
      <c r="A823" s="4" t="n">
        <f aca="false">iMind!A823</f>
        <v>10802</v>
      </c>
      <c r="B823" s="0" t="str">
        <f aca="false">iMind!B823</f>
        <v>Unknown</v>
      </c>
      <c r="C823" s="0" t="str">
        <f aca="false">iMind!R823</f>
        <v>Cleaning agent for laundry</v>
      </c>
      <c r="D823" s="0" t="str">
        <f aca="false">IF(J823&lt;&gt;"","//"&amp;_xlfn.TEXTJOIN("//",1,F823:I823), IF(I823&lt;&gt;"","//"&amp;_xlfn.TEXTJOIN("//",1,F823:H823), IF(H823&lt;&gt;"","//"&amp;_xlfn.TEXTJOIN("//",1,F823:G823), IF(G823&lt;&gt;"","//"&amp;F823, "//"))))</f>
        <v>//Products//Household Products//Cleaning agent for laundry</v>
      </c>
      <c r="E823" s="0" t="str">
        <f aca="false">iMind!H823</f>
        <v>10000-10007-10134-10802</v>
      </c>
      <c r="F823" s="5" t="str">
        <f aca="false">LOOKUP(VALUE(LEFT(iMind!H823,SEARCH("-",iMind!H823,1)-1)),$A$2:$A$1125,$B$2:$B$1125)</f>
        <v>Products</v>
      </c>
      <c r="G823" s="5" t="str">
        <f aca="false">IF(MID(iMind!H823,SEARCH("-",iMind!H823,1)+1,5)&lt;&gt;"",LOOKUP(VALUE(MID(iMind!H823,SEARCH("-",iMind!H823,1)+1,5)),$A$2:$A$1125,$B$2:$B$1125),"")</f>
        <v>Household Products</v>
      </c>
      <c r="H823" s="3" t="str">
        <f aca="false">IF(MID(iMind!H823,5*2+2+1,5)&lt;&gt;"",LOOKUP(VALUE(MID(iMind!H823,5*2+2+1,5)),$A$2:$A$1125,$B$2:$B$1125),"")</f>
        <v>Cleaning agent for laundry</v>
      </c>
      <c r="I823" s="3" t="str">
        <f aca="false">IF(MID(iMind!H823,5*3+3+1,5)&lt;&gt;"",LOOKUP(VALUE(MID(iMind!H823,5*3+3+1,5)),$A$2:$A$1125,$B$2:$B$1125),"")</f>
        <v>Unknown</v>
      </c>
      <c r="J823" s="3" t="str">
        <f aca="false">IF(MID(iMind!H823,5*4+4+1,5)&lt;&gt;"",LOOKUP(VALUE(MID(iMind!H823,5*4+4+1,5)),$A$2:$A$1125,$B$2:$B$1125),"")</f>
        <v/>
      </c>
      <c r="K823" s="0" t="n">
        <f aca="false">IF(J823&lt;&gt;"",5, IF(I823&lt;&gt;"",4, IF(H823&lt;&gt;"",3, IF(G823&lt;&gt;"",2, IF(F823&lt;&gt;"",1, 0)))))</f>
        <v>4</v>
      </c>
      <c r="L823" s="0" t="n">
        <v>0</v>
      </c>
      <c r="M823" s="6" t="n">
        <f aca="false">iMind!D823</f>
        <v>1</v>
      </c>
    </row>
    <row r="824" customFormat="false" ht="12.8" hidden="false" customHeight="false" outlineLevel="0" collapsed="false">
      <c r="A824" s="4" t="n">
        <f aca="false">iMind!A824</f>
        <v>10803</v>
      </c>
      <c r="B824" s="0" t="str">
        <f aca="false">iMind!B824</f>
        <v>Fabric refresher: Cationic</v>
      </c>
      <c r="C824" s="0" t="str">
        <f aca="false">iMind!R824</f>
        <v>Cleaning agent for laundry</v>
      </c>
      <c r="D824" s="0" t="str">
        <f aca="false">IF(J824&lt;&gt;"","//"&amp;_xlfn.TEXTJOIN("//",1,F824:I824), IF(I824&lt;&gt;"","//"&amp;_xlfn.TEXTJOIN("//",1,F824:H824), IF(H824&lt;&gt;"","//"&amp;_xlfn.TEXTJOIN("//",1,F824:G824), IF(G824&lt;&gt;"","//"&amp;F824, "//"))))</f>
        <v>//Products//Household Products//Cleaning agent for laundry</v>
      </c>
      <c r="E824" s="0" t="str">
        <f aca="false">iMind!H824</f>
        <v>10000-10007-10134-10803</v>
      </c>
      <c r="F824" s="5" t="str">
        <f aca="false">LOOKUP(VALUE(LEFT(iMind!H824,SEARCH("-",iMind!H824,1)-1)),$A$2:$A$1125,$B$2:$B$1125)</f>
        <v>Products</v>
      </c>
      <c r="G824" s="5" t="str">
        <f aca="false">IF(MID(iMind!H824,SEARCH("-",iMind!H824,1)+1,5)&lt;&gt;"",LOOKUP(VALUE(MID(iMind!H824,SEARCH("-",iMind!H824,1)+1,5)),$A$2:$A$1125,$B$2:$B$1125),"")</f>
        <v>Household Products</v>
      </c>
      <c r="H824" s="3" t="str">
        <f aca="false">IF(MID(iMind!H824,5*2+2+1,5)&lt;&gt;"",LOOKUP(VALUE(MID(iMind!H824,5*2+2+1,5)),$A$2:$A$1125,$B$2:$B$1125),"")</f>
        <v>Cleaning agent for laundry</v>
      </c>
      <c r="I824" s="3" t="str">
        <f aca="false">IF(MID(iMind!H824,5*3+3+1,5)&lt;&gt;"",LOOKUP(VALUE(MID(iMind!H824,5*3+3+1,5)),$A$2:$A$1125,$B$2:$B$1125),"")</f>
        <v>Fabric refresher: Cationic</v>
      </c>
      <c r="J824" s="3" t="str">
        <f aca="false">IF(MID(iMind!H824,5*4+4+1,5)&lt;&gt;"",LOOKUP(VALUE(MID(iMind!H824,5*4+4+1,5)),$A$2:$A$1125,$B$2:$B$1125),"")</f>
        <v/>
      </c>
      <c r="K824" s="0" t="n">
        <f aca="false">IF(J824&lt;&gt;"",5, IF(I824&lt;&gt;"",4, IF(H824&lt;&gt;"",3, IF(G824&lt;&gt;"",2, IF(F824&lt;&gt;"",1, 0)))))</f>
        <v>4</v>
      </c>
      <c r="L824" s="0" t="n">
        <v>0</v>
      </c>
      <c r="M824" s="6" t="n">
        <f aca="false">iMind!D824</f>
        <v>1</v>
      </c>
    </row>
    <row r="825" customFormat="false" ht="12.8" hidden="false" customHeight="false" outlineLevel="0" collapsed="false">
      <c r="A825" s="4" t="n">
        <f aca="false">iMind!A825</f>
        <v>10804</v>
      </c>
      <c r="B825" s="0" t="str">
        <f aca="false">iMind!B825</f>
        <v>Detergent: Others</v>
      </c>
      <c r="C825" s="0" t="str">
        <f aca="false">iMind!R825</f>
        <v>Cleaning agent for laundry</v>
      </c>
      <c r="D825" s="0" t="str">
        <f aca="false">IF(J825&lt;&gt;"","//"&amp;_xlfn.TEXTJOIN("//",1,F825:I825), IF(I825&lt;&gt;"","//"&amp;_xlfn.TEXTJOIN("//",1,F825:H825), IF(H825&lt;&gt;"","//"&amp;_xlfn.TEXTJOIN("//",1,F825:G825), IF(G825&lt;&gt;"","//"&amp;F825, "//"))))</f>
        <v>//Products//Household Products//Cleaning agent for laundry</v>
      </c>
      <c r="E825" s="0" t="str">
        <f aca="false">iMind!H825</f>
        <v>10000-10007-10134-10804</v>
      </c>
      <c r="F825" s="5" t="str">
        <f aca="false">LOOKUP(VALUE(LEFT(iMind!H825,SEARCH("-",iMind!H825,1)-1)),$A$2:$A$1125,$B$2:$B$1125)</f>
        <v>Products</v>
      </c>
      <c r="G825" s="5" t="str">
        <f aca="false">IF(MID(iMind!H825,SEARCH("-",iMind!H825,1)+1,5)&lt;&gt;"",LOOKUP(VALUE(MID(iMind!H825,SEARCH("-",iMind!H825,1)+1,5)),$A$2:$A$1125,$B$2:$B$1125),"")</f>
        <v>Household Products</v>
      </c>
      <c r="H825" s="3" t="str">
        <f aca="false">IF(MID(iMind!H825,5*2+2+1,5)&lt;&gt;"",LOOKUP(VALUE(MID(iMind!H825,5*2+2+1,5)),$A$2:$A$1125,$B$2:$B$1125),"")</f>
        <v>Cleaning agent for laundry</v>
      </c>
      <c r="I825" s="3" t="str">
        <f aca="false">IF(MID(iMind!H825,5*3+3+1,5)&lt;&gt;"",LOOKUP(VALUE(MID(iMind!H825,5*3+3+1,5)),$A$2:$A$1125,$B$2:$B$1125),"")</f>
        <v>Detergent: Others</v>
      </c>
      <c r="J825" s="3" t="str">
        <f aca="false">IF(MID(iMind!H825,5*4+4+1,5)&lt;&gt;"",LOOKUP(VALUE(MID(iMind!H825,5*4+4+1,5)),$A$2:$A$1125,$B$2:$B$1125),"")</f>
        <v/>
      </c>
      <c r="K825" s="0" t="n">
        <f aca="false">IF(J825&lt;&gt;"",5, IF(I825&lt;&gt;"",4, IF(H825&lt;&gt;"",3, IF(G825&lt;&gt;"",2, IF(F825&lt;&gt;"",1, 0)))))</f>
        <v>4</v>
      </c>
      <c r="L825" s="0" t="n">
        <v>0</v>
      </c>
      <c r="M825" s="6" t="n">
        <f aca="false">iMind!D825</f>
        <v>1</v>
      </c>
    </row>
    <row r="826" customFormat="false" ht="12.8" hidden="false" customHeight="false" outlineLevel="0" collapsed="false">
      <c r="A826" s="4" t="n">
        <f aca="false">iMind!A826</f>
        <v>10805</v>
      </c>
      <c r="B826" s="0" t="str">
        <f aca="false">iMind!B826</f>
        <v>Bleaching: corrosive alkali</v>
      </c>
      <c r="C826" s="0" t="str">
        <f aca="false">iMind!R826</f>
        <v>Cleaning agent for laundry</v>
      </c>
      <c r="D826" s="0" t="str">
        <f aca="false">IF(J826&lt;&gt;"","//"&amp;_xlfn.TEXTJOIN("//",1,F826:I826), IF(I826&lt;&gt;"","//"&amp;_xlfn.TEXTJOIN("//",1,F826:H826), IF(H826&lt;&gt;"","//"&amp;_xlfn.TEXTJOIN("//",1,F826:G826), IF(G826&lt;&gt;"","//"&amp;F826, "//"))))</f>
        <v>//Products//Household Products//Cleaning agent for laundry</v>
      </c>
      <c r="E826" s="0" t="str">
        <f aca="false">iMind!H826</f>
        <v>10000-10007-10134-10805</v>
      </c>
      <c r="F826" s="5" t="str">
        <f aca="false">LOOKUP(VALUE(LEFT(iMind!H826,SEARCH("-",iMind!H826,1)-1)),$A$2:$A$1125,$B$2:$B$1125)</f>
        <v>Products</v>
      </c>
      <c r="G826" s="5" t="str">
        <f aca="false">IF(MID(iMind!H826,SEARCH("-",iMind!H826,1)+1,5)&lt;&gt;"",LOOKUP(VALUE(MID(iMind!H826,SEARCH("-",iMind!H826,1)+1,5)),$A$2:$A$1125,$B$2:$B$1125),"")</f>
        <v>Household Products</v>
      </c>
      <c r="H826" s="3" t="str">
        <f aca="false">IF(MID(iMind!H826,5*2+2+1,5)&lt;&gt;"",LOOKUP(VALUE(MID(iMind!H826,5*2+2+1,5)),$A$2:$A$1125,$B$2:$B$1125),"")</f>
        <v>Cleaning agent for laundry</v>
      </c>
      <c r="I826" s="3" t="str">
        <f aca="false">IF(MID(iMind!H826,5*3+3+1,5)&lt;&gt;"",LOOKUP(VALUE(MID(iMind!H826,5*3+3+1,5)),$A$2:$A$1125,$B$2:$B$1125),"")</f>
        <v>Bleaching: corrosive alkali</v>
      </c>
      <c r="J826" s="3" t="str">
        <f aca="false">IF(MID(iMind!H826,5*4+4+1,5)&lt;&gt;"",LOOKUP(VALUE(MID(iMind!H826,5*4+4+1,5)),$A$2:$A$1125,$B$2:$B$1125),"")</f>
        <v/>
      </c>
      <c r="K826" s="0" t="n">
        <f aca="false">IF(J826&lt;&gt;"",5, IF(I826&lt;&gt;"",4, IF(H826&lt;&gt;"",3, IF(G826&lt;&gt;"",2, IF(F826&lt;&gt;"",1, 0)))))</f>
        <v>4</v>
      </c>
      <c r="L826" s="0" t="n">
        <v>0</v>
      </c>
      <c r="M826" s="6" t="n">
        <f aca="false">iMind!D826</f>
        <v>1</v>
      </c>
    </row>
    <row r="827" customFormat="false" ht="12.8" hidden="false" customHeight="false" outlineLevel="0" collapsed="false">
      <c r="A827" s="4" t="n">
        <f aca="false">iMind!A827</f>
        <v>10806</v>
      </c>
      <c r="B827" s="0" t="str">
        <f aca="false">iMind!B827</f>
        <v>Bleaching: detergent</v>
      </c>
      <c r="C827" s="0" t="str">
        <f aca="false">iMind!R827</f>
        <v>Cleaning agent for laundry</v>
      </c>
      <c r="D827" s="0" t="str">
        <f aca="false">IF(J827&lt;&gt;"","//"&amp;_xlfn.TEXTJOIN("//",1,F827:I827), IF(I827&lt;&gt;"","//"&amp;_xlfn.TEXTJOIN("//",1,F827:H827), IF(H827&lt;&gt;"","//"&amp;_xlfn.TEXTJOIN("//",1,F827:G827), IF(G827&lt;&gt;"","//"&amp;F827, "//"))))</f>
        <v>//Products//Household Products//Cleaning agent for laundry</v>
      </c>
      <c r="E827" s="0" t="str">
        <f aca="false">iMind!H827</f>
        <v>10000-10007-10134-10806</v>
      </c>
      <c r="F827" s="5" t="str">
        <f aca="false">LOOKUP(VALUE(LEFT(iMind!H827,SEARCH("-",iMind!H827,1)-1)),$A$2:$A$1125,$B$2:$B$1125)</f>
        <v>Products</v>
      </c>
      <c r="G827" s="5" t="str">
        <f aca="false">IF(MID(iMind!H827,SEARCH("-",iMind!H827,1)+1,5)&lt;&gt;"",LOOKUP(VALUE(MID(iMind!H827,SEARCH("-",iMind!H827,1)+1,5)),$A$2:$A$1125,$B$2:$B$1125),"")</f>
        <v>Household Products</v>
      </c>
      <c r="H827" s="3" t="str">
        <f aca="false">IF(MID(iMind!H827,5*2+2+1,5)&lt;&gt;"",LOOKUP(VALUE(MID(iMind!H827,5*2+2+1,5)),$A$2:$A$1125,$B$2:$B$1125),"")</f>
        <v>Cleaning agent for laundry</v>
      </c>
      <c r="I827" s="3" t="str">
        <f aca="false">IF(MID(iMind!H827,5*3+3+1,5)&lt;&gt;"",LOOKUP(VALUE(MID(iMind!H827,5*3+3+1,5)),$A$2:$A$1125,$B$2:$B$1125),"")</f>
        <v>Bleaching: detergent</v>
      </c>
      <c r="J827" s="3" t="str">
        <f aca="false">IF(MID(iMind!H827,5*4+4+1,5)&lt;&gt;"",LOOKUP(VALUE(MID(iMind!H827,5*4+4+1,5)),$A$2:$A$1125,$B$2:$B$1125),"")</f>
        <v/>
      </c>
      <c r="K827" s="0" t="n">
        <f aca="false">IF(J827&lt;&gt;"",5, IF(I827&lt;&gt;"",4, IF(H827&lt;&gt;"",3, IF(G827&lt;&gt;"",2, IF(F827&lt;&gt;"",1, 0)))))</f>
        <v>4</v>
      </c>
      <c r="L827" s="0" t="n">
        <v>0</v>
      </c>
      <c r="M827" s="6" t="n">
        <f aca="false">iMind!D827</f>
        <v>1</v>
      </c>
    </row>
    <row r="828" customFormat="false" ht="12.8" hidden="false" customHeight="false" outlineLevel="0" collapsed="false">
      <c r="A828" s="4" t="n">
        <f aca="false">iMind!A828</f>
        <v>10807</v>
      </c>
      <c r="B828" s="0" t="str">
        <f aca="false">iMind!B828</f>
        <v>Bleaching: others</v>
      </c>
      <c r="C828" s="0" t="str">
        <f aca="false">iMind!R828</f>
        <v>Cleaning agent for laundry</v>
      </c>
      <c r="D828" s="0" t="str">
        <f aca="false">IF(J828&lt;&gt;"","//"&amp;_xlfn.TEXTJOIN("//",1,F828:I828), IF(I828&lt;&gt;"","//"&amp;_xlfn.TEXTJOIN("//",1,F828:H828), IF(H828&lt;&gt;"","//"&amp;_xlfn.TEXTJOIN("//",1,F828:G828), IF(G828&lt;&gt;"","//"&amp;F828, "//"))))</f>
        <v>//Products//Household Products//Cleaning agent for laundry</v>
      </c>
      <c r="E828" s="0" t="str">
        <f aca="false">iMind!H828</f>
        <v>10000-10007-10134-10807</v>
      </c>
      <c r="F828" s="5" t="str">
        <f aca="false">LOOKUP(VALUE(LEFT(iMind!H828,SEARCH("-",iMind!H828,1)-1)),$A$2:$A$1125,$B$2:$B$1125)</f>
        <v>Products</v>
      </c>
      <c r="G828" s="5" t="str">
        <f aca="false">IF(MID(iMind!H828,SEARCH("-",iMind!H828,1)+1,5)&lt;&gt;"",LOOKUP(VALUE(MID(iMind!H828,SEARCH("-",iMind!H828,1)+1,5)),$A$2:$A$1125,$B$2:$B$1125),"")</f>
        <v>Household Products</v>
      </c>
      <c r="H828" s="3" t="str">
        <f aca="false">IF(MID(iMind!H828,5*2+2+1,5)&lt;&gt;"",LOOKUP(VALUE(MID(iMind!H828,5*2+2+1,5)),$A$2:$A$1125,$B$2:$B$1125),"")</f>
        <v>Cleaning agent for laundry</v>
      </c>
      <c r="I828" s="3" t="str">
        <f aca="false">IF(MID(iMind!H828,5*3+3+1,5)&lt;&gt;"",LOOKUP(VALUE(MID(iMind!H828,5*3+3+1,5)),$A$2:$A$1125,$B$2:$B$1125),"")</f>
        <v>Bleaching: others</v>
      </c>
      <c r="J828" s="3" t="str">
        <f aca="false">IF(MID(iMind!H828,5*4+4+1,5)&lt;&gt;"",LOOKUP(VALUE(MID(iMind!H828,5*4+4+1,5)),$A$2:$A$1125,$B$2:$B$1125),"")</f>
        <v/>
      </c>
      <c r="K828" s="0" t="n">
        <f aca="false">IF(J828&lt;&gt;"",5, IF(I828&lt;&gt;"",4, IF(H828&lt;&gt;"",3, IF(G828&lt;&gt;"",2, IF(F828&lt;&gt;"",1, 0)))))</f>
        <v>4</v>
      </c>
      <c r="L828" s="0" t="n">
        <v>0</v>
      </c>
      <c r="M828" s="6" t="n">
        <f aca="false">iMind!D828</f>
        <v>1</v>
      </c>
    </row>
    <row r="829" customFormat="false" ht="12.8" hidden="false" customHeight="false" outlineLevel="0" collapsed="false">
      <c r="A829" s="4" t="n">
        <f aca="false">iMind!A829</f>
        <v>10808</v>
      </c>
      <c r="B829" s="0" t="str">
        <f aca="false">iMind!B829</f>
        <v>Non/anionic detergent</v>
      </c>
      <c r="C829" s="0" t="str">
        <f aca="false">iMind!R829</f>
        <v>Cleaning agent for bottle or milk bottle</v>
      </c>
      <c r="D829" s="0" t="str">
        <f aca="false">IF(J829&lt;&gt;"","//"&amp;_xlfn.TEXTJOIN("//",1,F829:I829), IF(I829&lt;&gt;"","//"&amp;_xlfn.TEXTJOIN("//",1,F829:H829), IF(H829&lt;&gt;"","//"&amp;_xlfn.TEXTJOIN("//",1,F829:G829), IF(G829&lt;&gt;"","//"&amp;F829, "//"))))</f>
        <v>//Products//Household Products//Cleaning agent for bottle or milk bottle</v>
      </c>
      <c r="E829" s="0" t="str">
        <f aca="false">iMind!H829</f>
        <v>10000-10007-10135-10808</v>
      </c>
      <c r="F829" s="5" t="str">
        <f aca="false">LOOKUP(VALUE(LEFT(iMind!H829,SEARCH("-",iMind!H829,1)-1)),$A$2:$A$1125,$B$2:$B$1125)</f>
        <v>Products</v>
      </c>
      <c r="G829" s="5" t="str">
        <f aca="false">IF(MID(iMind!H829,SEARCH("-",iMind!H829,1)+1,5)&lt;&gt;"",LOOKUP(VALUE(MID(iMind!H829,SEARCH("-",iMind!H829,1)+1,5)),$A$2:$A$1125,$B$2:$B$1125),"")</f>
        <v>Household Products</v>
      </c>
      <c r="H829" s="3" t="str">
        <f aca="false">IF(MID(iMind!H829,5*2+2+1,5)&lt;&gt;"",LOOKUP(VALUE(MID(iMind!H829,5*2+2+1,5)),$A$2:$A$1125,$B$2:$B$1125),"")</f>
        <v>Cleaning agent for bottle or milk bottle</v>
      </c>
      <c r="I829" s="3" t="str">
        <f aca="false">IF(MID(iMind!H829,5*3+3+1,5)&lt;&gt;"",LOOKUP(VALUE(MID(iMind!H829,5*3+3+1,5)),$A$2:$A$1125,$B$2:$B$1125),"")</f>
        <v>Non/anionic detergent</v>
      </c>
      <c r="J829" s="3" t="str">
        <f aca="false">IF(MID(iMind!H829,5*4+4+1,5)&lt;&gt;"",LOOKUP(VALUE(MID(iMind!H829,5*4+4+1,5)),$A$2:$A$1125,$B$2:$B$1125),"")</f>
        <v/>
      </c>
      <c r="K829" s="0" t="n">
        <f aca="false">IF(J829&lt;&gt;"",5, IF(I829&lt;&gt;"",4, IF(H829&lt;&gt;"",3, IF(G829&lt;&gt;"",2, IF(F829&lt;&gt;"",1, 0)))))</f>
        <v>4</v>
      </c>
      <c r="L829" s="0" t="n">
        <v>0</v>
      </c>
      <c r="M829" s="6" t="n">
        <f aca="false">iMind!D829</f>
        <v>1</v>
      </c>
    </row>
    <row r="830" customFormat="false" ht="12.8" hidden="false" customHeight="false" outlineLevel="0" collapsed="false">
      <c r="A830" s="4" t="n">
        <f aca="false">iMind!A830</f>
        <v>10809</v>
      </c>
      <c r="B830" s="0" t="str">
        <f aca="false">iMind!B830</f>
        <v>Cleaning agent for swimming pool</v>
      </c>
      <c r="C830" s="0" t="str">
        <f aca="false">iMind!R830</f>
        <v>Cleaning agent for swimming pool</v>
      </c>
      <c r="D830" s="0" t="str">
        <f aca="false">IF(J830&lt;&gt;"","//"&amp;_xlfn.TEXTJOIN("//",1,F830:I830), IF(I830&lt;&gt;"","//"&amp;_xlfn.TEXTJOIN("//",1,F830:H830), IF(H830&lt;&gt;"","//"&amp;_xlfn.TEXTJOIN("//",1,F830:G830), IF(G830&lt;&gt;"","//"&amp;F830, "//"))))</f>
        <v>//Products//Household Products//Cleaning agent for swimming pool</v>
      </c>
      <c r="E830" s="0" t="str">
        <f aca="false">iMind!H830</f>
        <v>10000-10007-10136-10809</v>
      </c>
      <c r="F830" s="5" t="str">
        <f aca="false">LOOKUP(VALUE(LEFT(iMind!H830,SEARCH("-",iMind!H830,1)-1)),$A$2:$A$1125,$B$2:$B$1125)</f>
        <v>Products</v>
      </c>
      <c r="G830" s="5" t="str">
        <f aca="false">IF(MID(iMind!H830,SEARCH("-",iMind!H830,1)+1,5)&lt;&gt;"",LOOKUP(VALUE(MID(iMind!H830,SEARCH("-",iMind!H830,1)+1,5)),$A$2:$A$1125,$B$2:$B$1125),"")</f>
        <v>Household Products</v>
      </c>
      <c r="H830" s="3" t="str">
        <f aca="false">IF(MID(iMind!H830,5*2+2+1,5)&lt;&gt;"",LOOKUP(VALUE(MID(iMind!H830,5*2+2+1,5)),$A$2:$A$1125,$B$2:$B$1125),"")</f>
        <v>Cleaning agent for swimming pool</v>
      </c>
      <c r="I830" s="3" t="str">
        <f aca="false">IF(MID(iMind!H830,5*3+3+1,5)&lt;&gt;"",LOOKUP(VALUE(MID(iMind!H830,5*3+3+1,5)),$A$2:$A$1125,$B$2:$B$1125),"")</f>
        <v>Cleaning agent for swimming pool</v>
      </c>
      <c r="J830" s="3" t="str">
        <f aca="false">IF(MID(iMind!H830,5*4+4+1,5)&lt;&gt;"",LOOKUP(VALUE(MID(iMind!H830,5*4+4+1,5)),$A$2:$A$1125,$B$2:$B$1125),"")</f>
        <v/>
      </c>
      <c r="K830" s="0" t="n">
        <f aca="false">IF(J830&lt;&gt;"",5, IF(I830&lt;&gt;"",4, IF(H830&lt;&gt;"",3, IF(G830&lt;&gt;"",2, IF(F830&lt;&gt;"",1, 0)))))</f>
        <v>4</v>
      </c>
      <c r="L830" s="0" t="n">
        <v>0</v>
      </c>
      <c r="M830" s="6" t="n">
        <f aca="false">iMind!D830</f>
        <v>1</v>
      </c>
    </row>
    <row r="831" customFormat="false" ht="12.8" hidden="false" customHeight="false" outlineLevel="0" collapsed="false">
      <c r="A831" s="4" t="n">
        <f aca="false">iMind!A831</f>
        <v>10810</v>
      </c>
      <c r="B831" s="0" t="str">
        <f aca="false">iMind!B831</f>
        <v>Cleaning agent for tape recorder</v>
      </c>
      <c r="C831" s="0" t="str">
        <f aca="false">iMind!R831</f>
        <v>Cleaning agent for tape recorder</v>
      </c>
      <c r="D831" s="0" t="str">
        <f aca="false">IF(J831&lt;&gt;"","//"&amp;_xlfn.TEXTJOIN("//",1,F831:I831), IF(I831&lt;&gt;"","//"&amp;_xlfn.TEXTJOIN("//",1,F831:H831), IF(H831&lt;&gt;"","//"&amp;_xlfn.TEXTJOIN("//",1,F831:G831), IF(G831&lt;&gt;"","//"&amp;F831, "//"))))</f>
        <v>//Products//Household Products//Cleaning agent for tape recorder</v>
      </c>
      <c r="E831" s="0" t="str">
        <f aca="false">iMind!H831</f>
        <v>10000-10007-10137-10810</v>
      </c>
      <c r="F831" s="5" t="str">
        <f aca="false">LOOKUP(VALUE(LEFT(iMind!H831,SEARCH("-",iMind!H831,1)-1)),$A$2:$A$1125,$B$2:$B$1125)</f>
        <v>Products</v>
      </c>
      <c r="G831" s="5" t="str">
        <f aca="false">IF(MID(iMind!H831,SEARCH("-",iMind!H831,1)+1,5)&lt;&gt;"",LOOKUP(VALUE(MID(iMind!H831,SEARCH("-",iMind!H831,1)+1,5)),$A$2:$A$1125,$B$2:$B$1125),"")</f>
        <v>Household Products</v>
      </c>
      <c r="H831" s="3" t="str">
        <f aca="false">IF(MID(iMind!H831,5*2+2+1,5)&lt;&gt;"",LOOKUP(VALUE(MID(iMind!H831,5*2+2+1,5)),$A$2:$A$1125,$B$2:$B$1125),"")</f>
        <v>Cleaning agent for tape recorder</v>
      </c>
      <c r="I831" s="3" t="str">
        <f aca="false">IF(MID(iMind!H831,5*3+3+1,5)&lt;&gt;"",LOOKUP(VALUE(MID(iMind!H831,5*3+3+1,5)),$A$2:$A$1125,$B$2:$B$1125),"")</f>
        <v>Cleaning agent for tape recorder</v>
      </c>
      <c r="J831" s="3" t="str">
        <f aca="false">IF(MID(iMind!H831,5*4+4+1,5)&lt;&gt;"",LOOKUP(VALUE(MID(iMind!H831,5*4+4+1,5)),$A$2:$A$1125,$B$2:$B$1125),"")</f>
        <v/>
      </c>
      <c r="K831" s="0" t="n">
        <f aca="false">IF(J831&lt;&gt;"",5, IF(I831&lt;&gt;"",4, IF(H831&lt;&gt;"",3, IF(G831&lt;&gt;"",2, IF(F831&lt;&gt;"",1, 0)))))</f>
        <v>4</v>
      </c>
      <c r="L831" s="0" t="n">
        <v>0</v>
      </c>
      <c r="M831" s="6" t="n">
        <f aca="false">iMind!D831</f>
        <v>1</v>
      </c>
    </row>
    <row r="832" customFormat="false" ht="12.8" hidden="false" customHeight="false" outlineLevel="0" collapsed="false">
      <c r="A832" s="4" t="n">
        <f aca="false">iMind!A832</f>
        <v>10811</v>
      </c>
      <c r="B832" s="0" t="str">
        <f aca="false">iMind!B832</f>
        <v>Acid formulation</v>
      </c>
      <c r="C832" s="0" t="str">
        <f aca="false">iMind!R832</f>
        <v>Cleaning agent for toilet</v>
      </c>
      <c r="D832" s="0" t="str">
        <f aca="false">IF(J832&lt;&gt;"","//"&amp;_xlfn.TEXTJOIN("//",1,F832:I832), IF(I832&lt;&gt;"","//"&amp;_xlfn.TEXTJOIN("//",1,F832:H832), IF(H832&lt;&gt;"","//"&amp;_xlfn.TEXTJOIN("//",1,F832:G832), IF(G832&lt;&gt;"","//"&amp;F832, "//"))))</f>
        <v>//Products//Household Products//Cleaning agent for toilet</v>
      </c>
      <c r="E832" s="0" t="str">
        <f aca="false">iMind!H832</f>
        <v>10000-10007-10138-10811</v>
      </c>
      <c r="F832" s="5" t="str">
        <f aca="false">LOOKUP(VALUE(LEFT(iMind!H832,SEARCH("-",iMind!H832,1)-1)),$A$2:$A$1125,$B$2:$B$1125)</f>
        <v>Products</v>
      </c>
      <c r="G832" s="5" t="str">
        <f aca="false">IF(MID(iMind!H832,SEARCH("-",iMind!H832,1)+1,5)&lt;&gt;"",LOOKUP(VALUE(MID(iMind!H832,SEARCH("-",iMind!H832,1)+1,5)),$A$2:$A$1125,$B$2:$B$1125),"")</f>
        <v>Household Products</v>
      </c>
      <c r="H832" s="3" t="str">
        <f aca="false">IF(MID(iMind!H832,5*2+2+1,5)&lt;&gt;"",LOOKUP(VALUE(MID(iMind!H832,5*2+2+1,5)),$A$2:$A$1125,$B$2:$B$1125),"")</f>
        <v>Cleaning agent for toilet</v>
      </c>
      <c r="I832" s="3" t="str">
        <f aca="false">IF(MID(iMind!H832,5*3+3+1,5)&lt;&gt;"",LOOKUP(VALUE(MID(iMind!H832,5*3+3+1,5)),$A$2:$A$1125,$B$2:$B$1125),"")</f>
        <v>Acid formulation</v>
      </c>
      <c r="J832" s="3" t="str">
        <f aca="false">IF(MID(iMind!H832,5*4+4+1,5)&lt;&gt;"",LOOKUP(VALUE(MID(iMind!H832,5*4+4+1,5)),$A$2:$A$1125,$B$2:$B$1125),"")</f>
        <v/>
      </c>
      <c r="K832" s="0" t="n">
        <f aca="false">IF(J832&lt;&gt;"",5, IF(I832&lt;&gt;"",4, IF(H832&lt;&gt;"",3, IF(G832&lt;&gt;"",2, IF(F832&lt;&gt;"",1, 0)))))</f>
        <v>4</v>
      </c>
      <c r="L832" s="0" t="n">
        <v>0</v>
      </c>
      <c r="M832" s="6" t="n">
        <f aca="false">iMind!D832</f>
        <v>1</v>
      </c>
    </row>
    <row r="833" customFormat="false" ht="12.8" hidden="false" customHeight="false" outlineLevel="0" collapsed="false">
      <c r="A833" s="4" t="n">
        <f aca="false">iMind!A833</f>
        <v>10812</v>
      </c>
      <c r="B833" s="0" t="str">
        <f aca="false">iMind!B833</f>
        <v>Cationic &amp; Non/anionic detergent</v>
      </c>
      <c r="C833" s="0" t="str">
        <f aca="false">iMind!R833</f>
        <v>Cleaning agent for toilet</v>
      </c>
      <c r="D833" s="0" t="str">
        <f aca="false">IF(J833&lt;&gt;"","//"&amp;_xlfn.TEXTJOIN("//",1,F833:I833), IF(I833&lt;&gt;"","//"&amp;_xlfn.TEXTJOIN("//",1,F833:H833), IF(H833&lt;&gt;"","//"&amp;_xlfn.TEXTJOIN("//",1,F833:G833), IF(G833&lt;&gt;"","//"&amp;F833, "//"))))</f>
        <v>//Products//Household Products//Cleaning agent for toilet</v>
      </c>
      <c r="E833" s="0" t="str">
        <f aca="false">iMind!H833</f>
        <v>10000-10007-10138-10812</v>
      </c>
      <c r="F833" s="5" t="str">
        <f aca="false">LOOKUP(VALUE(LEFT(iMind!H833,SEARCH("-",iMind!H833,1)-1)),$A$2:$A$1125,$B$2:$B$1125)</f>
        <v>Products</v>
      </c>
      <c r="G833" s="5" t="str">
        <f aca="false">IF(MID(iMind!H833,SEARCH("-",iMind!H833,1)+1,5)&lt;&gt;"",LOOKUP(VALUE(MID(iMind!H833,SEARCH("-",iMind!H833,1)+1,5)),$A$2:$A$1125,$B$2:$B$1125),"")</f>
        <v>Household Products</v>
      </c>
      <c r="H833" s="3" t="str">
        <f aca="false">IF(MID(iMind!H833,5*2+2+1,5)&lt;&gt;"",LOOKUP(VALUE(MID(iMind!H833,5*2+2+1,5)),$A$2:$A$1125,$B$2:$B$1125),"")</f>
        <v>Cleaning agent for toilet</v>
      </c>
      <c r="I833" s="3" t="str">
        <f aca="false">IF(MID(iMind!H833,5*3+3+1,5)&lt;&gt;"",LOOKUP(VALUE(MID(iMind!H833,5*3+3+1,5)),$A$2:$A$1125,$B$2:$B$1125),"")</f>
        <v>Cationic &amp; Non/anionic detergent</v>
      </c>
      <c r="J833" s="3" t="str">
        <f aca="false">IF(MID(iMind!H833,5*4+4+1,5)&lt;&gt;"",LOOKUP(VALUE(MID(iMind!H833,5*4+4+1,5)),$A$2:$A$1125,$B$2:$B$1125),"")</f>
        <v/>
      </c>
      <c r="K833" s="0" t="n">
        <f aca="false">IF(J833&lt;&gt;"",5, IF(I833&lt;&gt;"",4, IF(H833&lt;&gt;"",3, IF(G833&lt;&gt;"",2, IF(F833&lt;&gt;"",1, 0)))))</f>
        <v>4</v>
      </c>
      <c r="L833" s="0" t="n">
        <v>0</v>
      </c>
      <c r="M833" s="6" t="n">
        <f aca="false">iMind!D833</f>
        <v>1</v>
      </c>
    </row>
    <row r="834" customFormat="false" ht="12.8" hidden="false" customHeight="false" outlineLevel="0" collapsed="false">
      <c r="A834" s="4" t="n">
        <f aca="false">iMind!A834</f>
        <v>10813</v>
      </c>
      <c r="B834" s="0" t="str">
        <f aca="false">iMind!B834</f>
        <v>Non/anionic detergent</v>
      </c>
      <c r="C834" s="0" t="str">
        <f aca="false">iMind!R834</f>
        <v>Cleaning agent for toilet</v>
      </c>
      <c r="D834" s="0" t="str">
        <f aca="false">IF(J834&lt;&gt;"","//"&amp;_xlfn.TEXTJOIN("//",1,F834:I834), IF(I834&lt;&gt;"","//"&amp;_xlfn.TEXTJOIN("//",1,F834:H834), IF(H834&lt;&gt;"","//"&amp;_xlfn.TEXTJOIN("//",1,F834:G834), IF(G834&lt;&gt;"","//"&amp;F834, "//"))))</f>
        <v>//Products//Household Products//Cleaning agent for toilet</v>
      </c>
      <c r="E834" s="0" t="str">
        <f aca="false">iMind!H834</f>
        <v>10000-10007-10138-10813</v>
      </c>
      <c r="F834" s="5" t="str">
        <f aca="false">LOOKUP(VALUE(LEFT(iMind!H834,SEARCH("-",iMind!H834,1)-1)),$A$2:$A$1125,$B$2:$B$1125)</f>
        <v>Products</v>
      </c>
      <c r="G834" s="5" t="str">
        <f aca="false">IF(MID(iMind!H834,SEARCH("-",iMind!H834,1)+1,5)&lt;&gt;"",LOOKUP(VALUE(MID(iMind!H834,SEARCH("-",iMind!H834,1)+1,5)),$A$2:$A$1125,$B$2:$B$1125),"")</f>
        <v>Household Products</v>
      </c>
      <c r="H834" s="3" t="str">
        <f aca="false">IF(MID(iMind!H834,5*2+2+1,5)&lt;&gt;"",LOOKUP(VALUE(MID(iMind!H834,5*2+2+1,5)),$A$2:$A$1125,$B$2:$B$1125),"")</f>
        <v>Cleaning agent for toilet</v>
      </c>
      <c r="I834" s="3" t="str">
        <f aca="false">IF(MID(iMind!H834,5*3+3+1,5)&lt;&gt;"",LOOKUP(VALUE(MID(iMind!H834,5*3+3+1,5)),$A$2:$A$1125,$B$2:$B$1125),"")</f>
        <v>Non/anionic detergent</v>
      </c>
      <c r="J834" s="3" t="str">
        <f aca="false">IF(MID(iMind!H834,5*4+4+1,5)&lt;&gt;"",LOOKUP(VALUE(MID(iMind!H834,5*4+4+1,5)),$A$2:$A$1125,$B$2:$B$1125),"")</f>
        <v/>
      </c>
      <c r="K834" s="0" t="n">
        <f aca="false">IF(J834&lt;&gt;"",5, IF(I834&lt;&gt;"",4, IF(H834&lt;&gt;"",3, IF(G834&lt;&gt;"",2, IF(F834&lt;&gt;"",1, 0)))))</f>
        <v>4</v>
      </c>
      <c r="L834" s="0" t="n">
        <v>0</v>
      </c>
      <c r="M834" s="6" t="n">
        <f aca="false">iMind!D834</f>
        <v>1</v>
      </c>
    </row>
    <row r="835" customFormat="false" ht="12.8" hidden="false" customHeight="false" outlineLevel="0" collapsed="false">
      <c r="A835" s="4" t="n">
        <f aca="false">iMind!A835</f>
        <v>10814</v>
      </c>
      <c r="B835" s="0" t="str">
        <f aca="false">iMind!B835</f>
        <v>Irritant e.g. hypochlorite</v>
      </c>
      <c r="C835" s="0" t="str">
        <f aca="false">iMind!R835</f>
        <v>Cleaning agent for toilet</v>
      </c>
      <c r="D835" s="0" t="str">
        <f aca="false">IF(J835&lt;&gt;"","//"&amp;_xlfn.TEXTJOIN("//",1,F835:I835), IF(I835&lt;&gt;"","//"&amp;_xlfn.TEXTJOIN("//",1,F835:H835), IF(H835&lt;&gt;"","//"&amp;_xlfn.TEXTJOIN("//",1,F835:G835), IF(G835&lt;&gt;"","//"&amp;F835, "//"))))</f>
        <v>//Products//Household Products//Cleaning agent for toilet</v>
      </c>
      <c r="E835" s="0" t="str">
        <f aca="false">iMind!H835</f>
        <v>10000-10007-10138-10814</v>
      </c>
      <c r="F835" s="5" t="str">
        <f aca="false">LOOKUP(VALUE(LEFT(iMind!H835,SEARCH("-",iMind!H835,1)-1)),$A$2:$A$1125,$B$2:$B$1125)</f>
        <v>Products</v>
      </c>
      <c r="G835" s="5" t="str">
        <f aca="false">IF(MID(iMind!H835,SEARCH("-",iMind!H835,1)+1,5)&lt;&gt;"",LOOKUP(VALUE(MID(iMind!H835,SEARCH("-",iMind!H835,1)+1,5)),$A$2:$A$1125,$B$2:$B$1125),"")</f>
        <v>Household Products</v>
      </c>
      <c r="H835" s="3" t="str">
        <f aca="false">IF(MID(iMind!H835,5*2+2+1,5)&lt;&gt;"",LOOKUP(VALUE(MID(iMind!H835,5*2+2+1,5)),$A$2:$A$1125,$B$2:$B$1125),"")</f>
        <v>Cleaning agent for toilet</v>
      </c>
      <c r="I835" s="3" t="str">
        <f aca="false">IF(MID(iMind!H835,5*3+3+1,5)&lt;&gt;"",LOOKUP(VALUE(MID(iMind!H835,5*3+3+1,5)),$A$2:$A$1125,$B$2:$B$1125),"")</f>
        <v>Irritant e.g. hypochlorite</v>
      </c>
      <c r="J835" s="3" t="str">
        <f aca="false">IF(MID(iMind!H835,5*4+4+1,5)&lt;&gt;"",LOOKUP(VALUE(MID(iMind!H835,5*4+4+1,5)),$A$2:$A$1125,$B$2:$B$1125),"")</f>
        <v/>
      </c>
      <c r="K835" s="0" t="n">
        <f aca="false">IF(J835&lt;&gt;"",5, IF(I835&lt;&gt;"",4, IF(H835&lt;&gt;"",3, IF(G835&lt;&gt;"",2, IF(F835&lt;&gt;"",1, 0)))))</f>
        <v>4</v>
      </c>
      <c r="L835" s="0" t="n">
        <v>0</v>
      </c>
      <c r="M835" s="6" t="n">
        <f aca="false">iMind!D835</f>
        <v>1</v>
      </c>
    </row>
    <row r="836" customFormat="false" ht="12.8" hidden="false" customHeight="false" outlineLevel="0" collapsed="false">
      <c r="A836" s="4" t="n">
        <f aca="false">iMind!A836</f>
        <v>10815</v>
      </c>
      <c r="B836" s="0" t="str">
        <f aca="false">iMind!B836</f>
        <v>Other</v>
      </c>
      <c r="C836" s="0" t="str">
        <f aca="false">iMind!R836</f>
        <v>Cleaning agent for toilet</v>
      </c>
      <c r="D836" s="0" t="str">
        <f aca="false">IF(J836&lt;&gt;"","//"&amp;_xlfn.TEXTJOIN("//",1,F836:I836), IF(I836&lt;&gt;"","//"&amp;_xlfn.TEXTJOIN("//",1,F836:H836), IF(H836&lt;&gt;"","//"&amp;_xlfn.TEXTJOIN("//",1,F836:G836), IF(G836&lt;&gt;"","//"&amp;F836, "//"))))</f>
        <v>//Products//Household Products//Cleaning agent for toilet</v>
      </c>
      <c r="E836" s="0" t="str">
        <f aca="false">iMind!H836</f>
        <v>10000-10007-10138-10815</v>
      </c>
      <c r="F836" s="5" t="str">
        <f aca="false">LOOKUP(VALUE(LEFT(iMind!H836,SEARCH("-",iMind!H836,1)-1)),$A$2:$A$1125,$B$2:$B$1125)</f>
        <v>Products</v>
      </c>
      <c r="G836" s="5" t="str">
        <f aca="false">IF(MID(iMind!H836,SEARCH("-",iMind!H836,1)+1,5)&lt;&gt;"",LOOKUP(VALUE(MID(iMind!H836,SEARCH("-",iMind!H836,1)+1,5)),$A$2:$A$1125,$B$2:$B$1125),"")</f>
        <v>Household Products</v>
      </c>
      <c r="H836" s="3" t="str">
        <f aca="false">IF(MID(iMind!H836,5*2+2+1,5)&lt;&gt;"",LOOKUP(VALUE(MID(iMind!H836,5*2+2+1,5)),$A$2:$A$1125,$B$2:$B$1125),"")</f>
        <v>Cleaning agent for toilet</v>
      </c>
      <c r="I836" s="3" t="str">
        <f aca="false">IF(MID(iMind!H836,5*3+3+1,5)&lt;&gt;"",LOOKUP(VALUE(MID(iMind!H836,5*3+3+1,5)),$A$2:$A$1125,$B$2:$B$1125),"")</f>
        <v>Other</v>
      </c>
      <c r="J836" s="3" t="str">
        <f aca="false">IF(MID(iMind!H836,5*4+4+1,5)&lt;&gt;"",LOOKUP(VALUE(MID(iMind!H836,5*4+4+1,5)),$A$2:$A$1125,$B$2:$B$1125),"")</f>
        <v/>
      </c>
      <c r="K836" s="0" t="n">
        <f aca="false">IF(J836&lt;&gt;"",5, IF(I836&lt;&gt;"",4, IF(H836&lt;&gt;"",3, IF(G836&lt;&gt;"",2, IF(F836&lt;&gt;"",1, 0)))))</f>
        <v>4</v>
      </c>
      <c r="L836" s="0" t="n">
        <v>0</v>
      </c>
      <c r="M836" s="6" t="n">
        <f aca="false">iMind!D836</f>
        <v>1</v>
      </c>
    </row>
    <row r="837" customFormat="false" ht="12.8" hidden="false" customHeight="false" outlineLevel="0" collapsed="false">
      <c r="A837" s="4" t="n">
        <f aca="false">iMind!A837</f>
        <v>10816</v>
      </c>
      <c r="B837" s="0" t="str">
        <f aca="false">iMind!B837</f>
        <v>Unknown</v>
      </c>
      <c r="C837" s="0" t="str">
        <f aca="false">iMind!R837</f>
        <v>Cleaning agent for toilet</v>
      </c>
      <c r="D837" s="0" t="str">
        <f aca="false">IF(J837&lt;&gt;"","//"&amp;_xlfn.TEXTJOIN("//",1,F837:I837), IF(I837&lt;&gt;"","//"&amp;_xlfn.TEXTJOIN("//",1,F837:H837), IF(H837&lt;&gt;"","//"&amp;_xlfn.TEXTJOIN("//",1,F837:G837), IF(G837&lt;&gt;"","//"&amp;F837, "//"))))</f>
        <v>//Products//Household Products//Cleaning agent for toilet</v>
      </c>
      <c r="E837" s="0" t="str">
        <f aca="false">iMind!H837</f>
        <v>10000-10007-10138-10816</v>
      </c>
      <c r="F837" s="5" t="str">
        <f aca="false">LOOKUP(VALUE(LEFT(iMind!H837,SEARCH("-",iMind!H837,1)-1)),$A$2:$A$1125,$B$2:$B$1125)</f>
        <v>Products</v>
      </c>
      <c r="G837" s="5" t="str">
        <f aca="false">IF(MID(iMind!H837,SEARCH("-",iMind!H837,1)+1,5)&lt;&gt;"",LOOKUP(VALUE(MID(iMind!H837,SEARCH("-",iMind!H837,1)+1,5)),$A$2:$A$1125,$B$2:$B$1125),"")</f>
        <v>Household Products</v>
      </c>
      <c r="H837" s="3" t="str">
        <f aca="false">IF(MID(iMind!H837,5*2+2+1,5)&lt;&gt;"",LOOKUP(VALUE(MID(iMind!H837,5*2+2+1,5)),$A$2:$A$1125,$B$2:$B$1125),"")</f>
        <v>Cleaning agent for toilet</v>
      </c>
      <c r="I837" s="3" t="str">
        <f aca="false">IF(MID(iMind!H837,5*3+3+1,5)&lt;&gt;"",LOOKUP(VALUE(MID(iMind!H837,5*3+3+1,5)),$A$2:$A$1125,$B$2:$B$1125),"")</f>
        <v>Unknown</v>
      </c>
      <c r="J837" s="3" t="str">
        <f aca="false">IF(MID(iMind!H837,5*4+4+1,5)&lt;&gt;"",LOOKUP(VALUE(MID(iMind!H837,5*4+4+1,5)),$A$2:$A$1125,$B$2:$B$1125),"")</f>
        <v/>
      </c>
      <c r="K837" s="0" t="n">
        <f aca="false">IF(J837&lt;&gt;"",5, IF(I837&lt;&gt;"",4, IF(H837&lt;&gt;"",3, IF(G837&lt;&gt;"",2, IF(F837&lt;&gt;"",1, 0)))))</f>
        <v>4</v>
      </c>
      <c r="L837" s="0" t="n">
        <v>0</v>
      </c>
      <c r="M837" s="6" t="n">
        <f aca="false">iMind!D837</f>
        <v>1</v>
      </c>
    </row>
    <row r="838" customFormat="false" ht="12.8" hidden="false" customHeight="false" outlineLevel="0" collapsed="false">
      <c r="A838" s="4" t="n">
        <f aca="false">iMind!A838</f>
        <v>10817</v>
      </c>
      <c r="B838" s="0" t="str">
        <f aca="false">iMind!B838</f>
        <v>Alkali</v>
      </c>
      <c r="C838" s="0" t="str">
        <f aca="false">iMind!R838</f>
        <v>Cleaning agent for toilet</v>
      </c>
      <c r="D838" s="0" t="str">
        <f aca="false">IF(J838&lt;&gt;"","//"&amp;_xlfn.TEXTJOIN("//",1,F838:I838), IF(I838&lt;&gt;"","//"&amp;_xlfn.TEXTJOIN("//",1,F838:H838), IF(H838&lt;&gt;"","//"&amp;_xlfn.TEXTJOIN("//",1,F838:G838), IF(G838&lt;&gt;"","//"&amp;F838, "//"))))</f>
        <v>//Products//Household Products//Cleaning agent for toilet</v>
      </c>
      <c r="E838" s="0" t="str">
        <f aca="false">iMind!H838</f>
        <v>10000-10007-10138-10817</v>
      </c>
      <c r="F838" s="5" t="str">
        <f aca="false">LOOKUP(VALUE(LEFT(iMind!H838,SEARCH("-",iMind!H838,1)-1)),$A$2:$A$1125,$B$2:$B$1125)</f>
        <v>Products</v>
      </c>
      <c r="G838" s="5" t="str">
        <f aca="false">IF(MID(iMind!H838,SEARCH("-",iMind!H838,1)+1,5)&lt;&gt;"",LOOKUP(VALUE(MID(iMind!H838,SEARCH("-",iMind!H838,1)+1,5)),$A$2:$A$1125,$B$2:$B$1125),"")</f>
        <v>Household Products</v>
      </c>
      <c r="H838" s="3" t="str">
        <f aca="false">IF(MID(iMind!H838,5*2+2+1,5)&lt;&gt;"",LOOKUP(VALUE(MID(iMind!H838,5*2+2+1,5)),$A$2:$A$1125,$B$2:$B$1125),"")</f>
        <v>Cleaning agent for toilet</v>
      </c>
      <c r="I838" s="3" t="str">
        <f aca="false">IF(MID(iMind!H838,5*3+3+1,5)&lt;&gt;"",LOOKUP(VALUE(MID(iMind!H838,5*3+3+1,5)),$A$2:$A$1125,$B$2:$B$1125),"")</f>
        <v>Alkali</v>
      </c>
      <c r="J838" s="3" t="str">
        <f aca="false">IF(MID(iMind!H838,5*4+4+1,5)&lt;&gt;"",LOOKUP(VALUE(MID(iMind!H838,5*4+4+1,5)),$A$2:$A$1125,$B$2:$B$1125),"")</f>
        <v/>
      </c>
      <c r="K838" s="0" t="n">
        <f aca="false">IF(J838&lt;&gt;"",5, IF(I838&lt;&gt;"",4, IF(H838&lt;&gt;"",3, IF(G838&lt;&gt;"",2, IF(F838&lt;&gt;"",1, 0)))))</f>
        <v>4</v>
      </c>
      <c r="L838" s="0" t="n">
        <v>0</v>
      </c>
      <c r="M838" s="6" t="n">
        <f aca="false">iMind!D838</f>
        <v>1</v>
      </c>
    </row>
    <row r="839" customFormat="false" ht="12.8" hidden="false" customHeight="false" outlineLevel="0" collapsed="false">
      <c r="A839" s="4" t="n">
        <f aca="false">iMind!A839</f>
        <v>11123</v>
      </c>
      <c r="B839" s="0" t="str">
        <f aca="false">iMind!B839</f>
        <v>Glycol ether</v>
      </c>
      <c r="C839" s="0" t="str">
        <f aca="false">iMind!R839</f>
        <v>Cleaning agent for toilet</v>
      </c>
      <c r="D839" s="0" t="str">
        <f aca="false">IF(J839&lt;&gt;"","//"&amp;_xlfn.TEXTJOIN("//",1,F839:I839), IF(I839&lt;&gt;"","//"&amp;_xlfn.TEXTJOIN("//",1,F839:H839), IF(H839&lt;&gt;"","//"&amp;_xlfn.TEXTJOIN("//",1,F839:G839), IF(G839&lt;&gt;"","//"&amp;F839, "//"))))</f>
        <v>//Products//Household Products//Cleaning agent for toilet</v>
      </c>
      <c r="E839" s="0" t="str">
        <f aca="false">iMind!H839</f>
        <v>10000-10007-10138-11123</v>
      </c>
      <c r="F839" s="5" t="str">
        <f aca="false">LOOKUP(VALUE(LEFT(iMind!H839,SEARCH("-",iMind!H839,1)-1)),$A$2:$A$1125,$B$2:$B$1125)</f>
        <v>Products</v>
      </c>
      <c r="G839" s="5" t="str">
        <f aca="false">IF(MID(iMind!H839,SEARCH("-",iMind!H839,1)+1,5)&lt;&gt;"",LOOKUP(VALUE(MID(iMind!H839,SEARCH("-",iMind!H839,1)+1,5)),$A$2:$A$1125,$B$2:$B$1125),"")</f>
        <v>Household Products</v>
      </c>
      <c r="H839" s="3" t="str">
        <f aca="false">IF(MID(iMind!H839,5*2+2+1,5)&lt;&gt;"",LOOKUP(VALUE(MID(iMind!H839,5*2+2+1,5)),$A$2:$A$1125,$B$2:$B$1125),"")</f>
        <v>Cleaning agent for toilet</v>
      </c>
      <c r="I839" s="3" t="str">
        <f aca="false">IF(MID(iMind!H839,5*3+3+1,5)&lt;&gt;"",LOOKUP(VALUE(MID(iMind!H839,5*3+3+1,5)),$A$2:$A$1125,$B$2:$B$1125),"")</f>
        <v>Slow Loris (ลิงลม/นางอาย)</v>
      </c>
      <c r="J839" s="3" t="str">
        <f aca="false">IF(MID(iMind!H839,5*4+4+1,5)&lt;&gt;"",LOOKUP(VALUE(MID(iMind!H839,5*4+4+1,5)),$A$2:$A$1125,$B$2:$B$1125),"")</f>
        <v/>
      </c>
      <c r="K839" s="0" t="n">
        <f aca="false">IF(J839&lt;&gt;"",5, IF(I839&lt;&gt;"",4, IF(H839&lt;&gt;"",3, IF(G839&lt;&gt;"",2, IF(F839&lt;&gt;"",1, 0)))))</f>
        <v>4</v>
      </c>
      <c r="L839" s="0" t="n">
        <v>0</v>
      </c>
      <c r="M839" s="6" t="n">
        <f aca="false">iMind!D839</f>
        <v>1</v>
      </c>
    </row>
    <row r="840" customFormat="false" ht="12.8" hidden="false" customHeight="false" outlineLevel="0" collapsed="false">
      <c r="A840" s="4" t="n">
        <f aca="false">iMind!A840</f>
        <v>11124</v>
      </c>
      <c r="B840" s="0" t="str">
        <f aca="false">iMind!B840</f>
        <v>Aromatic alcohol (low toxic)</v>
      </c>
      <c r="C840" s="0" t="str">
        <f aca="false">iMind!R840</f>
        <v>Cleaning agent for toilet</v>
      </c>
      <c r="D840" s="0" t="str">
        <f aca="false">IF(J840&lt;&gt;"","//"&amp;_xlfn.TEXTJOIN("//",1,F840:I840), IF(I840&lt;&gt;"","//"&amp;_xlfn.TEXTJOIN("//",1,F840:H840), IF(H840&lt;&gt;"","//"&amp;_xlfn.TEXTJOIN("//",1,F840:G840), IF(G840&lt;&gt;"","//"&amp;F840, "//"))))</f>
        <v>//Products//Household Products//Cleaning agent for toilet</v>
      </c>
      <c r="E840" s="0" t="str">
        <f aca="false">iMind!H840</f>
        <v>10000-10007-10138-11124</v>
      </c>
      <c r="F840" s="5" t="str">
        <f aca="false">LOOKUP(VALUE(LEFT(iMind!H840,SEARCH("-",iMind!H840,1)-1)),$A$2:$A$1125,$B$2:$B$1125)</f>
        <v>Products</v>
      </c>
      <c r="G840" s="5" t="str">
        <f aca="false">IF(MID(iMind!H840,SEARCH("-",iMind!H840,1)+1,5)&lt;&gt;"",LOOKUP(VALUE(MID(iMind!H840,SEARCH("-",iMind!H840,1)+1,5)),$A$2:$A$1125,$B$2:$B$1125),"")</f>
        <v>Household Products</v>
      </c>
      <c r="H840" s="3" t="str">
        <f aca="false">IF(MID(iMind!H840,5*2+2+1,5)&lt;&gt;"",LOOKUP(VALUE(MID(iMind!H840,5*2+2+1,5)),$A$2:$A$1125,$B$2:$B$1125),"")</f>
        <v>Cleaning agent for toilet</v>
      </c>
      <c r="I840" s="3" t="str">
        <f aca="false">IF(MID(iMind!H840,5*3+3+1,5)&lt;&gt;"",LOOKUP(VALUE(MID(iMind!H840,5*3+3+1,5)),$A$2:$A$1125,$B$2:$B$1125),"")</f>
        <v>Slow Loris (ลิงลม/นางอาย)</v>
      </c>
      <c r="J840" s="3" t="str">
        <f aca="false">IF(MID(iMind!H840,5*4+4+1,5)&lt;&gt;"",LOOKUP(VALUE(MID(iMind!H840,5*4+4+1,5)),$A$2:$A$1125,$B$2:$B$1125),"")</f>
        <v/>
      </c>
      <c r="K840" s="0" t="n">
        <f aca="false">IF(J840&lt;&gt;"",5, IF(I840&lt;&gt;"",4, IF(H840&lt;&gt;"",3, IF(G840&lt;&gt;"",2, IF(F840&lt;&gt;"",1, 0)))))</f>
        <v>4</v>
      </c>
      <c r="L840" s="0" t="n">
        <v>0</v>
      </c>
      <c r="M840" s="6" t="n">
        <f aca="false">iMind!D840</f>
        <v>1</v>
      </c>
    </row>
    <row r="841" customFormat="false" ht="12.8" hidden="false" customHeight="false" outlineLevel="0" collapsed="false">
      <c r="A841" s="4" t="n">
        <f aca="false">iMind!A841</f>
        <v>10818</v>
      </c>
      <c r="B841" s="0" t="str">
        <f aca="false">iMind!B841</f>
        <v>Detergent</v>
      </c>
      <c r="C841" s="0" t="str">
        <f aca="false">iMind!R841</f>
        <v>Cleaning agent multipurpose cleaner</v>
      </c>
      <c r="D841" s="0" t="str">
        <f aca="false">IF(J841&lt;&gt;"","//"&amp;_xlfn.TEXTJOIN("//",1,F841:I841), IF(I841&lt;&gt;"","//"&amp;_xlfn.TEXTJOIN("//",1,F841:H841), IF(H841&lt;&gt;"","//"&amp;_xlfn.TEXTJOIN("//",1,F841:G841), IF(G841&lt;&gt;"","//"&amp;F841, "//"))))</f>
        <v>//Products//Household Products//Cleaning agent multipurpose cleaner</v>
      </c>
      <c r="E841" s="0" t="str">
        <f aca="false">iMind!H841</f>
        <v>10000-10007-10139-10818</v>
      </c>
      <c r="F841" s="5" t="str">
        <f aca="false">LOOKUP(VALUE(LEFT(iMind!H841,SEARCH("-",iMind!H841,1)-1)),$A$2:$A$1125,$B$2:$B$1125)</f>
        <v>Products</v>
      </c>
      <c r="G841" s="5" t="str">
        <f aca="false">IF(MID(iMind!H841,SEARCH("-",iMind!H841,1)+1,5)&lt;&gt;"",LOOKUP(VALUE(MID(iMind!H841,SEARCH("-",iMind!H841,1)+1,5)),$A$2:$A$1125,$B$2:$B$1125),"")</f>
        <v>Household Products</v>
      </c>
      <c r="H841" s="3" t="str">
        <f aca="false">IF(MID(iMind!H841,5*2+2+1,5)&lt;&gt;"",LOOKUP(VALUE(MID(iMind!H841,5*2+2+1,5)),$A$2:$A$1125,$B$2:$B$1125),"")</f>
        <v>Cleaning agent multipurpose cleaner</v>
      </c>
      <c r="I841" s="3" t="str">
        <f aca="false">IF(MID(iMind!H841,5*3+3+1,5)&lt;&gt;"",LOOKUP(VALUE(MID(iMind!H841,5*3+3+1,5)),$A$2:$A$1125,$B$2:$B$1125),"")</f>
        <v>Alkali</v>
      </c>
      <c r="J841" s="3" t="str">
        <f aca="false">IF(MID(iMind!H841,5*4+4+1,5)&lt;&gt;"",LOOKUP(VALUE(MID(iMind!H841,5*4+4+1,5)),$A$2:$A$1125,$B$2:$B$1125),"")</f>
        <v/>
      </c>
      <c r="K841" s="0" t="n">
        <f aca="false">IF(J841&lt;&gt;"",5, IF(I841&lt;&gt;"",4, IF(H841&lt;&gt;"",3, IF(G841&lt;&gt;"",2, IF(F841&lt;&gt;"",1, 0)))))</f>
        <v>4</v>
      </c>
      <c r="L841" s="0" t="n">
        <v>0</v>
      </c>
      <c r="M841" s="6" t="n">
        <f aca="false">iMind!D841</f>
        <v>1</v>
      </c>
    </row>
    <row r="842" customFormat="false" ht="12.8" hidden="false" customHeight="false" outlineLevel="0" collapsed="false">
      <c r="A842" s="4" t="n">
        <f aca="false">iMind!A842</f>
        <v>10819</v>
      </c>
      <c r="B842" s="0" t="str">
        <f aca="false">iMind!B842</f>
        <v>Others</v>
      </c>
      <c r="C842" s="0" t="str">
        <f aca="false">iMind!R842</f>
        <v>Cleaning agent multipurpose cleaner</v>
      </c>
      <c r="D842" s="0" t="str">
        <f aca="false">IF(J842&lt;&gt;"","//"&amp;_xlfn.TEXTJOIN("//",1,F842:I842), IF(I842&lt;&gt;"","//"&amp;_xlfn.TEXTJOIN("//",1,F842:H842), IF(H842&lt;&gt;"","//"&amp;_xlfn.TEXTJOIN("//",1,F842:G842), IF(G842&lt;&gt;"","//"&amp;F842, "//"))))</f>
        <v>//Products//Household Products//Cleaning agent multipurpose cleaner</v>
      </c>
      <c r="E842" s="0" t="str">
        <f aca="false">iMind!H842</f>
        <v>10000-10007-10139-10819</v>
      </c>
      <c r="F842" s="5" t="str">
        <f aca="false">LOOKUP(VALUE(LEFT(iMind!H842,SEARCH("-",iMind!H842,1)-1)),$A$2:$A$1125,$B$2:$B$1125)</f>
        <v>Products</v>
      </c>
      <c r="G842" s="5" t="str">
        <f aca="false">IF(MID(iMind!H842,SEARCH("-",iMind!H842,1)+1,5)&lt;&gt;"",LOOKUP(VALUE(MID(iMind!H842,SEARCH("-",iMind!H842,1)+1,5)),$A$2:$A$1125,$B$2:$B$1125),"")</f>
        <v>Household Products</v>
      </c>
      <c r="H842" s="3" t="str">
        <f aca="false">IF(MID(iMind!H842,5*2+2+1,5)&lt;&gt;"",LOOKUP(VALUE(MID(iMind!H842,5*2+2+1,5)),$A$2:$A$1125,$B$2:$B$1125),"")</f>
        <v>Cleaning agent multipurpose cleaner</v>
      </c>
      <c r="I842" s="3" t="str">
        <f aca="false">IF(MID(iMind!H842,5*3+3+1,5)&lt;&gt;"",LOOKUP(VALUE(MID(iMind!H842,5*3+3+1,5)),$A$2:$A$1125,$B$2:$B$1125),"")</f>
        <v>Alkali</v>
      </c>
      <c r="J842" s="3" t="str">
        <f aca="false">IF(MID(iMind!H842,5*4+4+1,5)&lt;&gt;"",LOOKUP(VALUE(MID(iMind!H842,5*4+4+1,5)),$A$2:$A$1125,$B$2:$B$1125),"")</f>
        <v/>
      </c>
      <c r="K842" s="0" t="n">
        <f aca="false">IF(J842&lt;&gt;"",5, IF(I842&lt;&gt;"",4, IF(H842&lt;&gt;"",3, IF(G842&lt;&gt;"",2, IF(F842&lt;&gt;"",1, 0)))))</f>
        <v>4</v>
      </c>
      <c r="L842" s="0" t="n">
        <v>0</v>
      </c>
      <c r="M842" s="6" t="n">
        <f aca="false">iMind!D842</f>
        <v>1</v>
      </c>
    </row>
    <row r="843" customFormat="false" ht="12.8" hidden="false" customHeight="false" outlineLevel="0" collapsed="false">
      <c r="A843" s="4" t="n">
        <f aca="false">iMind!A843</f>
        <v>10820</v>
      </c>
      <c r="B843" s="0" t="str">
        <f aca="false">iMind!B843</f>
        <v>Unknown</v>
      </c>
      <c r="C843" s="0" t="str">
        <f aca="false">iMind!R843</f>
        <v>Cleaning agent multipurpose cleaner</v>
      </c>
      <c r="D843" s="0" t="str">
        <f aca="false">IF(J843&lt;&gt;"","//"&amp;_xlfn.TEXTJOIN("//",1,F843:I843), IF(I843&lt;&gt;"","//"&amp;_xlfn.TEXTJOIN("//",1,F843:H843), IF(H843&lt;&gt;"","//"&amp;_xlfn.TEXTJOIN("//",1,F843:G843), IF(G843&lt;&gt;"","//"&amp;F843, "//"))))</f>
        <v>//Products//Household Products//Cleaning agent multipurpose cleaner</v>
      </c>
      <c r="E843" s="0" t="str">
        <f aca="false">iMind!H843</f>
        <v>10000-10007-10139-10820</v>
      </c>
      <c r="F843" s="5" t="str">
        <f aca="false">LOOKUP(VALUE(LEFT(iMind!H843,SEARCH("-",iMind!H843,1)-1)),$A$2:$A$1125,$B$2:$B$1125)</f>
        <v>Products</v>
      </c>
      <c r="G843" s="5" t="str">
        <f aca="false">IF(MID(iMind!H843,SEARCH("-",iMind!H843,1)+1,5)&lt;&gt;"",LOOKUP(VALUE(MID(iMind!H843,SEARCH("-",iMind!H843,1)+1,5)),$A$2:$A$1125,$B$2:$B$1125),"")</f>
        <v>Household Products</v>
      </c>
      <c r="H843" s="3" t="str">
        <f aca="false">IF(MID(iMind!H843,5*2+2+1,5)&lt;&gt;"",LOOKUP(VALUE(MID(iMind!H843,5*2+2+1,5)),$A$2:$A$1125,$B$2:$B$1125),"")</f>
        <v>Cleaning agent multipurpose cleaner</v>
      </c>
      <c r="I843" s="3" t="str">
        <f aca="false">IF(MID(iMind!H843,5*3+3+1,5)&lt;&gt;"",LOOKUP(VALUE(MID(iMind!H843,5*3+3+1,5)),$A$2:$A$1125,$B$2:$B$1125),"")</f>
        <v>Alkali</v>
      </c>
      <c r="J843" s="3" t="str">
        <f aca="false">IF(MID(iMind!H843,5*4+4+1,5)&lt;&gt;"",LOOKUP(VALUE(MID(iMind!H843,5*4+4+1,5)),$A$2:$A$1125,$B$2:$B$1125),"")</f>
        <v/>
      </c>
      <c r="K843" s="0" t="n">
        <f aca="false">IF(J843&lt;&gt;"",5, IF(I843&lt;&gt;"",4, IF(H843&lt;&gt;"",3, IF(G843&lt;&gt;"",2, IF(F843&lt;&gt;"",1, 0)))))</f>
        <v>4</v>
      </c>
      <c r="L843" s="0" t="n">
        <v>0</v>
      </c>
      <c r="M843" s="6" t="n">
        <f aca="false">iMind!D843</f>
        <v>1</v>
      </c>
    </row>
    <row r="844" customFormat="false" ht="12.8" hidden="false" customHeight="false" outlineLevel="0" collapsed="false">
      <c r="A844" s="4" t="n">
        <f aca="false">iMind!A844</f>
        <v>10821</v>
      </c>
      <c r="B844" s="0" t="str">
        <f aca="false">iMind!B844</f>
        <v>Cold pack content</v>
      </c>
      <c r="C844" s="0" t="str">
        <f aca="false">iMind!R844</f>
        <v>Cold pack content</v>
      </c>
      <c r="D844" s="0" t="str">
        <f aca="false">IF(J844&lt;&gt;"","//"&amp;_xlfn.TEXTJOIN("//",1,F844:I844), IF(I844&lt;&gt;"","//"&amp;_xlfn.TEXTJOIN("//",1,F844:H844), IF(H844&lt;&gt;"","//"&amp;_xlfn.TEXTJOIN("//",1,F844:G844), IF(G844&lt;&gt;"","//"&amp;F844, "//"))))</f>
        <v>//Products//Household Products//Cold pack content</v>
      </c>
      <c r="E844" s="0" t="str">
        <f aca="false">iMind!H844</f>
        <v>10000-10007-10140-10821</v>
      </c>
      <c r="F844" s="5" t="str">
        <f aca="false">LOOKUP(VALUE(LEFT(iMind!H844,SEARCH("-",iMind!H844,1)-1)),$A$2:$A$1125,$B$2:$B$1125)</f>
        <v>Products</v>
      </c>
      <c r="G844" s="5" t="str">
        <f aca="false">IF(MID(iMind!H844,SEARCH("-",iMind!H844,1)+1,5)&lt;&gt;"",LOOKUP(VALUE(MID(iMind!H844,SEARCH("-",iMind!H844,1)+1,5)),$A$2:$A$1125,$B$2:$B$1125),"")</f>
        <v>Household Products</v>
      </c>
      <c r="H844" s="3" t="str">
        <f aca="false">IF(MID(iMind!H844,5*2+2+1,5)&lt;&gt;"",LOOKUP(VALUE(MID(iMind!H844,5*2+2+1,5)),$A$2:$A$1125,$B$2:$B$1125),"")</f>
        <v>Cold pack content</v>
      </c>
      <c r="I844" s="3" t="str">
        <f aca="false">IF(MID(iMind!H844,5*3+3+1,5)&lt;&gt;"",LOOKUP(VALUE(MID(iMind!H844,5*3+3+1,5)),$A$2:$A$1125,$B$2:$B$1125),"")</f>
        <v>Cold pack content</v>
      </c>
      <c r="J844" s="3" t="str">
        <f aca="false">IF(MID(iMind!H844,5*4+4+1,5)&lt;&gt;"",LOOKUP(VALUE(MID(iMind!H844,5*4+4+1,5)),$A$2:$A$1125,$B$2:$B$1125),"")</f>
        <v/>
      </c>
      <c r="K844" s="0" t="n">
        <f aca="false">IF(J844&lt;&gt;"",5, IF(I844&lt;&gt;"",4, IF(H844&lt;&gt;"",3, IF(G844&lt;&gt;"",2, IF(F844&lt;&gt;"",1, 0)))))</f>
        <v>4</v>
      </c>
      <c r="L844" s="0" t="n">
        <v>0</v>
      </c>
      <c r="M844" s="6" t="n">
        <f aca="false">iMind!D844</f>
        <v>1</v>
      </c>
    </row>
    <row r="845" customFormat="false" ht="12.8" hidden="false" customHeight="false" outlineLevel="0" collapsed="false">
      <c r="A845" s="4" t="n">
        <f aca="false">iMind!A845</f>
        <v>10822</v>
      </c>
      <c r="B845" s="0" t="str">
        <f aca="false">iMind!B845</f>
        <v>Cationic detergent</v>
      </c>
      <c r="C845" s="0" t="str">
        <f aca="false">iMind!R845</f>
        <v>Antiseptic and Disinfectant for household purpose</v>
      </c>
      <c r="D845" s="0" t="str">
        <f aca="false">IF(J845&lt;&gt;"","//"&amp;_xlfn.TEXTJOIN("//",1,F845:I845), IF(I845&lt;&gt;"","//"&amp;_xlfn.TEXTJOIN("//",1,F845:H845), IF(H845&lt;&gt;"","//"&amp;_xlfn.TEXTJOIN("//",1,F845:G845), IF(G845&lt;&gt;"","//"&amp;F845, "//"))))</f>
        <v>//Products//Household Products//Antiseptic and Disinfectant for household purpose</v>
      </c>
      <c r="E845" s="0" t="str">
        <f aca="false">iMind!H845</f>
        <v>10000-10007-10141-10822</v>
      </c>
      <c r="F845" s="5" t="str">
        <f aca="false">LOOKUP(VALUE(LEFT(iMind!H845,SEARCH("-",iMind!H845,1)-1)),$A$2:$A$1125,$B$2:$B$1125)</f>
        <v>Products</v>
      </c>
      <c r="G845" s="5" t="str">
        <f aca="false">IF(MID(iMind!H845,SEARCH("-",iMind!H845,1)+1,5)&lt;&gt;"",LOOKUP(VALUE(MID(iMind!H845,SEARCH("-",iMind!H845,1)+1,5)),$A$2:$A$1125,$B$2:$B$1125),"")</f>
        <v>Household Products</v>
      </c>
      <c r="H845" s="3" t="str">
        <f aca="false">IF(MID(iMind!H845,5*2+2+1,5)&lt;&gt;"",LOOKUP(VALUE(MID(iMind!H845,5*2+2+1,5)),$A$2:$A$1125,$B$2:$B$1125),"")</f>
        <v>Antiseptic and Disinfectant for household purpose</v>
      </c>
      <c r="I845" s="3" t="str">
        <f aca="false">IF(MID(iMind!H845,5*3+3+1,5)&lt;&gt;"",LOOKUP(VALUE(MID(iMind!H845,5*3+3+1,5)),$A$2:$A$1125,$B$2:$B$1125),"")</f>
        <v>Cationic detergent</v>
      </c>
      <c r="J845" s="3" t="str">
        <f aca="false">IF(MID(iMind!H845,5*4+4+1,5)&lt;&gt;"",LOOKUP(VALUE(MID(iMind!H845,5*4+4+1,5)),$A$2:$A$1125,$B$2:$B$1125),"")</f>
        <v/>
      </c>
      <c r="K845" s="0" t="n">
        <f aca="false">IF(J845&lt;&gt;"",5, IF(I845&lt;&gt;"",4, IF(H845&lt;&gt;"",3, IF(G845&lt;&gt;"",2, IF(F845&lt;&gt;"",1, 0)))))</f>
        <v>4</v>
      </c>
      <c r="L845" s="0" t="n">
        <v>0</v>
      </c>
      <c r="M845" s="6" t="n">
        <f aca="false">iMind!D845</f>
        <v>1</v>
      </c>
    </row>
    <row r="846" customFormat="false" ht="12.8" hidden="false" customHeight="false" outlineLevel="0" collapsed="false">
      <c r="A846" s="4" t="n">
        <f aca="false">iMind!A846</f>
        <v>10823</v>
      </c>
      <c r="B846" s="0" t="str">
        <f aca="false">iMind!B846</f>
        <v>Aldehyde: Glutaraldehyde</v>
      </c>
      <c r="C846" s="0" t="str">
        <f aca="false">iMind!R846</f>
        <v>Antiseptic and Disinfectant for household purpose</v>
      </c>
      <c r="D846" s="0" t="str">
        <f aca="false">IF(J846&lt;&gt;"","//"&amp;_xlfn.TEXTJOIN("//",1,F846:I846), IF(I846&lt;&gt;"","//"&amp;_xlfn.TEXTJOIN("//",1,F846:H846), IF(H846&lt;&gt;"","//"&amp;_xlfn.TEXTJOIN("//",1,F846:G846), IF(G846&lt;&gt;"","//"&amp;F846, "//"))))</f>
        <v>//Products//Household Products//Antiseptic and Disinfectant for household purpose</v>
      </c>
      <c r="E846" s="0" t="str">
        <f aca="false">iMind!H846</f>
        <v>10000-10007-10141-10823</v>
      </c>
      <c r="F846" s="5" t="str">
        <f aca="false">LOOKUP(VALUE(LEFT(iMind!H846,SEARCH("-",iMind!H846,1)-1)),$A$2:$A$1125,$B$2:$B$1125)</f>
        <v>Products</v>
      </c>
      <c r="G846" s="5" t="str">
        <f aca="false">IF(MID(iMind!H846,SEARCH("-",iMind!H846,1)+1,5)&lt;&gt;"",LOOKUP(VALUE(MID(iMind!H846,SEARCH("-",iMind!H846,1)+1,5)),$A$2:$A$1125,$B$2:$B$1125),"")</f>
        <v>Household Products</v>
      </c>
      <c r="H846" s="3" t="str">
        <f aca="false">IF(MID(iMind!H846,5*2+2+1,5)&lt;&gt;"",LOOKUP(VALUE(MID(iMind!H846,5*2+2+1,5)),$A$2:$A$1125,$B$2:$B$1125),"")</f>
        <v>Antiseptic and Disinfectant for household purpose</v>
      </c>
      <c r="I846" s="3" t="str">
        <f aca="false">IF(MID(iMind!H846,5*3+3+1,5)&lt;&gt;"",LOOKUP(VALUE(MID(iMind!H846,5*3+3+1,5)),$A$2:$A$1125,$B$2:$B$1125),"")</f>
        <v>Aldehyde: Glutaraldehyde</v>
      </c>
      <c r="J846" s="3" t="str">
        <f aca="false">IF(MID(iMind!H846,5*4+4+1,5)&lt;&gt;"",LOOKUP(VALUE(MID(iMind!H846,5*4+4+1,5)),$A$2:$A$1125,$B$2:$B$1125),"")</f>
        <v/>
      </c>
      <c r="K846" s="0" t="n">
        <f aca="false">IF(J846&lt;&gt;"",5, IF(I846&lt;&gt;"",4, IF(H846&lt;&gt;"",3, IF(G846&lt;&gt;"",2, IF(F846&lt;&gt;"",1, 0)))))</f>
        <v>4</v>
      </c>
      <c r="L846" s="0" t="n">
        <v>0</v>
      </c>
      <c r="M846" s="6" t="n">
        <f aca="false">iMind!D846</f>
        <v>1</v>
      </c>
    </row>
    <row r="847" customFormat="false" ht="12.8" hidden="false" customHeight="false" outlineLevel="0" collapsed="false">
      <c r="A847" s="4" t="n">
        <f aca="false">iMind!A847</f>
        <v>10824</v>
      </c>
      <c r="B847" s="0" t="str">
        <f aca="false">iMind!B847</f>
        <v>Phenol</v>
      </c>
      <c r="C847" s="0" t="str">
        <f aca="false">iMind!R847</f>
        <v>Antiseptic and Disinfectant for household purpose</v>
      </c>
      <c r="D847" s="0" t="str">
        <f aca="false">IF(J847&lt;&gt;"","//"&amp;_xlfn.TEXTJOIN("//",1,F847:I847), IF(I847&lt;&gt;"","//"&amp;_xlfn.TEXTJOIN("//",1,F847:H847), IF(H847&lt;&gt;"","//"&amp;_xlfn.TEXTJOIN("//",1,F847:G847), IF(G847&lt;&gt;"","//"&amp;F847, "//"))))</f>
        <v>//Products//Household Products//Antiseptic and Disinfectant for household purpose</v>
      </c>
      <c r="E847" s="0" t="str">
        <f aca="false">iMind!H847</f>
        <v>10000-10007-10141-10824</v>
      </c>
      <c r="F847" s="5" t="str">
        <f aca="false">LOOKUP(VALUE(LEFT(iMind!H847,SEARCH("-",iMind!H847,1)-1)),$A$2:$A$1125,$B$2:$B$1125)</f>
        <v>Products</v>
      </c>
      <c r="G847" s="5" t="str">
        <f aca="false">IF(MID(iMind!H847,SEARCH("-",iMind!H847,1)+1,5)&lt;&gt;"",LOOKUP(VALUE(MID(iMind!H847,SEARCH("-",iMind!H847,1)+1,5)),$A$2:$A$1125,$B$2:$B$1125),"")</f>
        <v>Household Products</v>
      </c>
      <c r="H847" s="3" t="str">
        <f aca="false">IF(MID(iMind!H847,5*2+2+1,5)&lt;&gt;"",LOOKUP(VALUE(MID(iMind!H847,5*2+2+1,5)),$A$2:$A$1125,$B$2:$B$1125),"")</f>
        <v>Antiseptic and Disinfectant for household purpose</v>
      </c>
      <c r="I847" s="3" t="str">
        <f aca="false">IF(MID(iMind!H847,5*3+3+1,5)&lt;&gt;"",LOOKUP(VALUE(MID(iMind!H847,5*3+3+1,5)),$A$2:$A$1125,$B$2:$B$1125),"")</f>
        <v>Phenol</v>
      </c>
      <c r="J847" s="3" t="str">
        <f aca="false">IF(MID(iMind!H847,5*4+4+1,5)&lt;&gt;"",LOOKUP(VALUE(MID(iMind!H847,5*4+4+1,5)),$A$2:$A$1125,$B$2:$B$1125),"")</f>
        <v/>
      </c>
      <c r="K847" s="0" t="n">
        <f aca="false">IF(J847&lt;&gt;"",5, IF(I847&lt;&gt;"",4, IF(H847&lt;&gt;"",3, IF(G847&lt;&gt;"",2, IF(F847&lt;&gt;"",1, 0)))))</f>
        <v>4</v>
      </c>
      <c r="L847" s="0" t="n">
        <v>0</v>
      </c>
      <c r="M847" s="6" t="n">
        <f aca="false">iMind!D847</f>
        <v>1</v>
      </c>
    </row>
    <row r="848" customFormat="false" ht="12.8" hidden="false" customHeight="false" outlineLevel="0" collapsed="false">
      <c r="A848" s="4" t="n">
        <f aca="false">iMind!A848</f>
        <v>10825</v>
      </c>
      <c r="B848" s="0" t="str">
        <f aca="false">iMind!B848</f>
        <v>Alcohol</v>
      </c>
      <c r="C848" s="0" t="str">
        <f aca="false">iMind!R848</f>
        <v>Antiseptic and Disinfectant for household purpose</v>
      </c>
      <c r="D848" s="0" t="str">
        <f aca="false">IF(J848&lt;&gt;"","//"&amp;_xlfn.TEXTJOIN("//",1,F848:I848), IF(I848&lt;&gt;"","//"&amp;_xlfn.TEXTJOIN("//",1,F848:H848), IF(H848&lt;&gt;"","//"&amp;_xlfn.TEXTJOIN("//",1,F848:G848), IF(G848&lt;&gt;"","//"&amp;F848, "//"))))</f>
        <v>//Products//Household Products//Antiseptic and Disinfectant for household purpose</v>
      </c>
      <c r="E848" s="0" t="str">
        <f aca="false">iMind!H848</f>
        <v>10000-10007-10141-10825</v>
      </c>
      <c r="F848" s="5" t="str">
        <f aca="false">LOOKUP(VALUE(LEFT(iMind!H848,SEARCH("-",iMind!H848,1)-1)),$A$2:$A$1125,$B$2:$B$1125)</f>
        <v>Products</v>
      </c>
      <c r="G848" s="5" t="str">
        <f aca="false">IF(MID(iMind!H848,SEARCH("-",iMind!H848,1)+1,5)&lt;&gt;"",LOOKUP(VALUE(MID(iMind!H848,SEARCH("-",iMind!H848,1)+1,5)),$A$2:$A$1125,$B$2:$B$1125),"")</f>
        <v>Household Products</v>
      </c>
      <c r="H848" s="3" t="str">
        <f aca="false">IF(MID(iMind!H848,5*2+2+1,5)&lt;&gt;"",LOOKUP(VALUE(MID(iMind!H848,5*2+2+1,5)),$A$2:$A$1125,$B$2:$B$1125),"")</f>
        <v>Antiseptic and Disinfectant for household purpose</v>
      </c>
      <c r="I848" s="3" t="str">
        <f aca="false">IF(MID(iMind!H848,5*3+3+1,5)&lt;&gt;"",LOOKUP(VALUE(MID(iMind!H848,5*3+3+1,5)),$A$2:$A$1125,$B$2:$B$1125),"")</f>
        <v>Alcohol</v>
      </c>
      <c r="J848" s="3" t="str">
        <f aca="false">IF(MID(iMind!H848,5*4+4+1,5)&lt;&gt;"",LOOKUP(VALUE(MID(iMind!H848,5*4+4+1,5)),$A$2:$A$1125,$B$2:$B$1125),"")</f>
        <v/>
      </c>
      <c r="K848" s="0" t="n">
        <f aca="false">IF(J848&lt;&gt;"",5, IF(I848&lt;&gt;"",4, IF(H848&lt;&gt;"",3, IF(G848&lt;&gt;"",2, IF(F848&lt;&gt;"",1, 0)))))</f>
        <v>4</v>
      </c>
      <c r="L848" s="0" t="n">
        <v>0</v>
      </c>
      <c r="M848" s="6" t="n">
        <f aca="false">iMind!D848</f>
        <v>1</v>
      </c>
    </row>
    <row r="849" customFormat="false" ht="12.8" hidden="false" customHeight="false" outlineLevel="0" collapsed="false">
      <c r="A849" s="4" t="n">
        <f aca="false">iMind!A849</f>
        <v>10826</v>
      </c>
      <c r="B849" s="0" t="str">
        <f aca="false">iMind!B849</f>
        <v>Other</v>
      </c>
      <c r="C849" s="0" t="str">
        <f aca="false">iMind!R849</f>
        <v>Antiseptic and Disinfectant for household purpose</v>
      </c>
      <c r="D849" s="0" t="str">
        <f aca="false">IF(J849&lt;&gt;"","//"&amp;_xlfn.TEXTJOIN("//",1,F849:I849), IF(I849&lt;&gt;"","//"&amp;_xlfn.TEXTJOIN("//",1,F849:H849), IF(H849&lt;&gt;"","//"&amp;_xlfn.TEXTJOIN("//",1,F849:G849), IF(G849&lt;&gt;"","//"&amp;F849, "//"))))</f>
        <v>//Products//Household Products//Antiseptic and Disinfectant for household purpose</v>
      </c>
      <c r="E849" s="0" t="str">
        <f aca="false">iMind!H849</f>
        <v>10000-10007-10141-10826</v>
      </c>
      <c r="F849" s="5" t="str">
        <f aca="false">LOOKUP(VALUE(LEFT(iMind!H849,SEARCH("-",iMind!H849,1)-1)),$A$2:$A$1125,$B$2:$B$1125)</f>
        <v>Products</v>
      </c>
      <c r="G849" s="5" t="str">
        <f aca="false">IF(MID(iMind!H849,SEARCH("-",iMind!H849,1)+1,5)&lt;&gt;"",LOOKUP(VALUE(MID(iMind!H849,SEARCH("-",iMind!H849,1)+1,5)),$A$2:$A$1125,$B$2:$B$1125),"")</f>
        <v>Household Products</v>
      </c>
      <c r="H849" s="3" t="str">
        <f aca="false">IF(MID(iMind!H849,5*2+2+1,5)&lt;&gt;"",LOOKUP(VALUE(MID(iMind!H849,5*2+2+1,5)),$A$2:$A$1125,$B$2:$B$1125),"")</f>
        <v>Antiseptic and Disinfectant for household purpose</v>
      </c>
      <c r="I849" s="3" t="str">
        <f aca="false">IF(MID(iMind!H849,5*3+3+1,5)&lt;&gt;"",LOOKUP(VALUE(MID(iMind!H849,5*3+3+1,5)),$A$2:$A$1125,$B$2:$B$1125),"")</f>
        <v>Other</v>
      </c>
      <c r="J849" s="3" t="str">
        <f aca="false">IF(MID(iMind!H849,5*4+4+1,5)&lt;&gt;"",LOOKUP(VALUE(MID(iMind!H849,5*4+4+1,5)),$A$2:$A$1125,$B$2:$B$1125),"")</f>
        <v/>
      </c>
      <c r="K849" s="0" t="n">
        <f aca="false">IF(J849&lt;&gt;"",5, IF(I849&lt;&gt;"",4, IF(H849&lt;&gt;"",3, IF(G849&lt;&gt;"",2, IF(F849&lt;&gt;"",1, 0)))))</f>
        <v>4</v>
      </c>
      <c r="L849" s="0" t="n">
        <v>0</v>
      </c>
      <c r="M849" s="6" t="n">
        <f aca="false">iMind!D849</f>
        <v>1</v>
      </c>
    </row>
    <row r="850" customFormat="false" ht="12.8" hidden="false" customHeight="false" outlineLevel="0" collapsed="false">
      <c r="A850" s="4" t="n">
        <f aca="false">iMind!A850</f>
        <v>10827</v>
      </c>
      <c r="B850" s="0" t="str">
        <f aca="false">iMind!B850</f>
        <v>Unknown</v>
      </c>
      <c r="C850" s="0" t="str">
        <f aca="false">iMind!R850</f>
        <v>Antiseptic and Disinfectant for household purpose</v>
      </c>
      <c r="D850" s="0" t="str">
        <f aca="false">IF(J850&lt;&gt;"","//"&amp;_xlfn.TEXTJOIN("//",1,F850:I850), IF(I850&lt;&gt;"","//"&amp;_xlfn.TEXTJOIN("//",1,F850:H850), IF(H850&lt;&gt;"","//"&amp;_xlfn.TEXTJOIN("//",1,F850:G850), IF(G850&lt;&gt;"","//"&amp;F850, "//"))))</f>
        <v>//Products//Household Products//Antiseptic and Disinfectant for household purpose</v>
      </c>
      <c r="E850" s="0" t="str">
        <f aca="false">iMind!H850</f>
        <v>10000-10007-10141-10827</v>
      </c>
      <c r="F850" s="5" t="str">
        <f aca="false">LOOKUP(VALUE(LEFT(iMind!H850,SEARCH("-",iMind!H850,1)-1)),$A$2:$A$1125,$B$2:$B$1125)</f>
        <v>Products</v>
      </c>
      <c r="G850" s="5" t="str">
        <f aca="false">IF(MID(iMind!H850,SEARCH("-",iMind!H850,1)+1,5)&lt;&gt;"",LOOKUP(VALUE(MID(iMind!H850,SEARCH("-",iMind!H850,1)+1,5)),$A$2:$A$1125,$B$2:$B$1125),"")</f>
        <v>Household Products</v>
      </c>
      <c r="H850" s="3" t="str">
        <f aca="false">IF(MID(iMind!H850,5*2+2+1,5)&lt;&gt;"",LOOKUP(VALUE(MID(iMind!H850,5*2+2+1,5)),$A$2:$A$1125,$B$2:$B$1125),"")</f>
        <v>Antiseptic and Disinfectant for household purpose</v>
      </c>
      <c r="I850" s="3" t="str">
        <f aca="false">IF(MID(iMind!H850,5*3+3+1,5)&lt;&gt;"",LOOKUP(VALUE(MID(iMind!H850,5*3+3+1,5)),$A$2:$A$1125,$B$2:$B$1125),"")</f>
        <v>Unknown</v>
      </c>
      <c r="J850" s="3" t="str">
        <f aca="false">IF(MID(iMind!H850,5*4+4+1,5)&lt;&gt;"",LOOKUP(VALUE(MID(iMind!H850,5*4+4+1,5)),$A$2:$A$1125,$B$2:$B$1125),"")</f>
        <v/>
      </c>
      <c r="K850" s="0" t="n">
        <f aca="false">IF(J850&lt;&gt;"",5, IF(I850&lt;&gt;"",4, IF(H850&lt;&gt;"",3, IF(G850&lt;&gt;"",2, IF(F850&lt;&gt;"",1, 0)))))</f>
        <v>4</v>
      </c>
      <c r="L850" s="0" t="n">
        <v>0</v>
      </c>
      <c r="M850" s="6" t="n">
        <f aca="false">iMind!D850</f>
        <v>1</v>
      </c>
    </row>
    <row r="851" customFormat="false" ht="12.8" hidden="false" customHeight="false" outlineLevel="0" collapsed="false">
      <c r="A851" s="4" t="n">
        <f aca="false">iMind!A851</f>
        <v>10828</v>
      </c>
      <c r="B851" s="0" t="str">
        <f aca="false">iMind!B851</f>
        <v>Alkali</v>
      </c>
      <c r="C851" s="0" t="str">
        <f aca="false">iMind!R851</f>
        <v>Antiseptic and Disinfectant for household purpose</v>
      </c>
      <c r="D851" s="0" t="str">
        <f aca="false">IF(J851&lt;&gt;"","//"&amp;_xlfn.TEXTJOIN("//",1,F851:I851), IF(I851&lt;&gt;"","//"&amp;_xlfn.TEXTJOIN("//",1,F851:H851), IF(H851&lt;&gt;"","//"&amp;_xlfn.TEXTJOIN("//",1,F851:G851), IF(G851&lt;&gt;"","//"&amp;F851, "//"))))</f>
        <v>//Products//Household Products//Antiseptic and Disinfectant for household purpose</v>
      </c>
      <c r="E851" s="0" t="str">
        <f aca="false">iMind!H851</f>
        <v>10000-10007-10141-10828</v>
      </c>
      <c r="F851" s="5" t="str">
        <f aca="false">LOOKUP(VALUE(LEFT(iMind!H851,SEARCH("-",iMind!H851,1)-1)),$A$2:$A$1125,$B$2:$B$1125)</f>
        <v>Products</v>
      </c>
      <c r="G851" s="5" t="str">
        <f aca="false">IF(MID(iMind!H851,SEARCH("-",iMind!H851,1)+1,5)&lt;&gt;"",LOOKUP(VALUE(MID(iMind!H851,SEARCH("-",iMind!H851,1)+1,5)),$A$2:$A$1125,$B$2:$B$1125),"")</f>
        <v>Household Products</v>
      </c>
      <c r="H851" s="3" t="str">
        <f aca="false">IF(MID(iMind!H851,5*2+2+1,5)&lt;&gt;"",LOOKUP(VALUE(MID(iMind!H851,5*2+2+1,5)),$A$2:$A$1125,$B$2:$B$1125),"")</f>
        <v>Antiseptic and Disinfectant for household purpose</v>
      </c>
      <c r="I851" s="3" t="str">
        <f aca="false">IF(MID(iMind!H851,5*3+3+1,5)&lt;&gt;"",LOOKUP(VALUE(MID(iMind!H851,5*3+3+1,5)),$A$2:$A$1125,$B$2:$B$1125),"")</f>
        <v>Alkali</v>
      </c>
      <c r="J851" s="3" t="str">
        <f aca="false">IF(MID(iMind!H851,5*4+4+1,5)&lt;&gt;"",LOOKUP(VALUE(MID(iMind!H851,5*4+4+1,5)),$A$2:$A$1125,$B$2:$B$1125),"")</f>
        <v/>
      </c>
      <c r="K851" s="0" t="n">
        <f aca="false">IF(J851&lt;&gt;"",5, IF(I851&lt;&gt;"",4, IF(H851&lt;&gt;"",3, IF(G851&lt;&gt;"",2, IF(F851&lt;&gt;"",1, 0)))))</f>
        <v>4</v>
      </c>
      <c r="L851" s="0" t="n">
        <v>0</v>
      </c>
      <c r="M851" s="6" t="n">
        <f aca="false">iMind!D851</f>
        <v>1</v>
      </c>
    </row>
    <row r="852" customFormat="false" ht="12.8" hidden="false" customHeight="false" outlineLevel="0" collapsed="false">
      <c r="A852" s="4" t="n">
        <f aca="false">iMind!A852</f>
        <v>10829</v>
      </c>
      <c r="B852" s="0" t="str">
        <f aca="false">iMind!B852</f>
        <v>Wax</v>
      </c>
      <c r="C852" s="0" t="str">
        <f aca="false">iMind!R852</f>
        <v>Polishing agent: leather</v>
      </c>
      <c r="D852" s="0" t="str">
        <f aca="false">IF(J852&lt;&gt;"","//"&amp;_xlfn.TEXTJOIN("//",1,F852:I852), IF(I852&lt;&gt;"","//"&amp;_xlfn.TEXTJOIN("//",1,F852:H852), IF(H852&lt;&gt;"","//"&amp;_xlfn.TEXTJOIN("//",1,F852:G852), IF(G852&lt;&gt;"","//"&amp;F852, "//"))))</f>
        <v>//Products//Household Products//Polishing agent: leather</v>
      </c>
      <c r="E852" s="0" t="str">
        <f aca="false">iMind!H852</f>
        <v>10000-10007-10142-10829</v>
      </c>
      <c r="F852" s="5" t="str">
        <f aca="false">LOOKUP(VALUE(LEFT(iMind!H852,SEARCH("-",iMind!H852,1)-1)),$A$2:$A$1125,$B$2:$B$1125)</f>
        <v>Products</v>
      </c>
      <c r="G852" s="5" t="str">
        <f aca="false">IF(MID(iMind!H852,SEARCH("-",iMind!H852,1)+1,5)&lt;&gt;"",LOOKUP(VALUE(MID(iMind!H852,SEARCH("-",iMind!H852,1)+1,5)),$A$2:$A$1125,$B$2:$B$1125),"")</f>
        <v>Household Products</v>
      </c>
      <c r="H852" s="3" t="str">
        <f aca="false">IF(MID(iMind!H852,5*2+2+1,5)&lt;&gt;"",LOOKUP(VALUE(MID(iMind!H852,5*2+2+1,5)),$A$2:$A$1125,$B$2:$B$1125),"")</f>
        <v>Polishing agent: leather</v>
      </c>
      <c r="I852" s="3" t="str">
        <f aca="false">IF(MID(iMind!H852,5*3+3+1,5)&lt;&gt;"",LOOKUP(VALUE(MID(iMind!H852,5*3+3+1,5)),$A$2:$A$1125,$B$2:$B$1125),"")</f>
        <v>Wax</v>
      </c>
      <c r="J852" s="3" t="str">
        <f aca="false">IF(MID(iMind!H852,5*4+4+1,5)&lt;&gt;"",LOOKUP(VALUE(MID(iMind!H852,5*4+4+1,5)),$A$2:$A$1125,$B$2:$B$1125),"")</f>
        <v/>
      </c>
      <c r="K852" s="0" t="n">
        <f aca="false">IF(J852&lt;&gt;"",5, IF(I852&lt;&gt;"",4, IF(H852&lt;&gt;"",3, IF(G852&lt;&gt;"",2, IF(F852&lt;&gt;"",1, 0)))))</f>
        <v>4</v>
      </c>
      <c r="L852" s="0" t="n">
        <v>0</v>
      </c>
      <c r="M852" s="6" t="n">
        <f aca="false">iMind!D852</f>
        <v>1</v>
      </c>
    </row>
    <row r="853" customFormat="false" ht="12.8" hidden="false" customHeight="false" outlineLevel="0" collapsed="false">
      <c r="A853" s="4" t="n">
        <f aca="false">iMind!A853</f>
        <v>10830</v>
      </c>
      <c r="B853" s="0" t="str">
        <f aca="false">iMind!B853</f>
        <v>Solvent</v>
      </c>
      <c r="C853" s="0" t="str">
        <f aca="false">iMind!R853</f>
        <v>Polishing agent: leather</v>
      </c>
      <c r="D853" s="0" t="str">
        <f aca="false">IF(J853&lt;&gt;"","//"&amp;_xlfn.TEXTJOIN("//",1,F853:I853), IF(I853&lt;&gt;"","//"&amp;_xlfn.TEXTJOIN("//",1,F853:H853), IF(H853&lt;&gt;"","//"&amp;_xlfn.TEXTJOIN("//",1,F853:G853), IF(G853&lt;&gt;"","//"&amp;F853, "//"))))</f>
        <v>//Products//Household Products//Polishing agent: leather</v>
      </c>
      <c r="E853" s="0" t="str">
        <f aca="false">iMind!H853</f>
        <v>10000-10007-10142-10830</v>
      </c>
      <c r="F853" s="5" t="str">
        <f aca="false">LOOKUP(VALUE(LEFT(iMind!H853,SEARCH("-",iMind!H853,1)-1)),$A$2:$A$1125,$B$2:$B$1125)</f>
        <v>Products</v>
      </c>
      <c r="G853" s="5" t="str">
        <f aca="false">IF(MID(iMind!H853,SEARCH("-",iMind!H853,1)+1,5)&lt;&gt;"",LOOKUP(VALUE(MID(iMind!H853,SEARCH("-",iMind!H853,1)+1,5)),$A$2:$A$1125,$B$2:$B$1125),"")</f>
        <v>Household Products</v>
      </c>
      <c r="H853" s="3" t="str">
        <f aca="false">IF(MID(iMind!H853,5*2+2+1,5)&lt;&gt;"",LOOKUP(VALUE(MID(iMind!H853,5*2+2+1,5)),$A$2:$A$1125,$B$2:$B$1125),"")</f>
        <v>Polishing agent: leather</v>
      </c>
      <c r="I853" s="3" t="str">
        <f aca="false">IF(MID(iMind!H853,5*3+3+1,5)&lt;&gt;"",LOOKUP(VALUE(MID(iMind!H853,5*3+3+1,5)),$A$2:$A$1125,$B$2:$B$1125),"")</f>
        <v>Solvent</v>
      </c>
      <c r="J853" s="3" t="str">
        <f aca="false">IF(MID(iMind!H853,5*4+4+1,5)&lt;&gt;"",LOOKUP(VALUE(MID(iMind!H853,5*4+4+1,5)),$A$2:$A$1125,$B$2:$B$1125),"")</f>
        <v/>
      </c>
      <c r="K853" s="0" t="n">
        <f aca="false">IF(J853&lt;&gt;"",5, IF(I853&lt;&gt;"",4, IF(H853&lt;&gt;"",3, IF(G853&lt;&gt;"",2, IF(F853&lt;&gt;"",1, 0)))))</f>
        <v>4</v>
      </c>
      <c r="L853" s="0" t="n">
        <v>0</v>
      </c>
      <c r="M853" s="6" t="n">
        <f aca="false">iMind!D853</f>
        <v>1</v>
      </c>
    </row>
    <row r="854" customFormat="false" ht="12.8" hidden="false" customHeight="false" outlineLevel="0" collapsed="false">
      <c r="A854" s="4" t="n">
        <f aca="false">iMind!A854</f>
        <v>10831</v>
      </c>
      <c r="B854" s="0" t="str">
        <f aca="false">iMind!B854</f>
        <v>Other</v>
      </c>
      <c r="C854" s="0" t="str">
        <f aca="false">iMind!R854</f>
        <v>Polishing agent: leather</v>
      </c>
      <c r="D854" s="0" t="str">
        <f aca="false">IF(J854&lt;&gt;"","//"&amp;_xlfn.TEXTJOIN("//",1,F854:I854), IF(I854&lt;&gt;"","//"&amp;_xlfn.TEXTJOIN("//",1,F854:H854), IF(H854&lt;&gt;"","//"&amp;_xlfn.TEXTJOIN("//",1,F854:G854), IF(G854&lt;&gt;"","//"&amp;F854, "//"))))</f>
        <v>//Products//Household Products//Polishing agent: leather</v>
      </c>
      <c r="E854" s="0" t="str">
        <f aca="false">iMind!H854</f>
        <v>10000-10007-10142-10831</v>
      </c>
      <c r="F854" s="5" t="str">
        <f aca="false">LOOKUP(VALUE(LEFT(iMind!H854,SEARCH("-",iMind!H854,1)-1)),$A$2:$A$1125,$B$2:$B$1125)</f>
        <v>Products</v>
      </c>
      <c r="G854" s="5" t="str">
        <f aca="false">IF(MID(iMind!H854,SEARCH("-",iMind!H854,1)+1,5)&lt;&gt;"",LOOKUP(VALUE(MID(iMind!H854,SEARCH("-",iMind!H854,1)+1,5)),$A$2:$A$1125,$B$2:$B$1125),"")</f>
        <v>Household Products</v>
      </c>
      <c r="H854" s="3" t="str">
        <f aca="false">IF(MID(iMind!H854,5*2+2+1,5)&lt;&gt;"",LOOKUP(VALUE(MID(iMind!H854,5*2+2+1,5)),$A$2:$A$1125,$B$2:$B$1125),"")</f>
        <v>Polishing agent: leather</v>
      </c>
      <c r="I854" s="3" t="str">
        <f aca="false">IF(MID(iMind!H854,5*3+3+1,5)&lt;&gt;"",LOOKUP(VALUE(MID(iMind!H854,5*3+3+1,5)),$A$2:$A$1125,$B$2:$B$1125),"")</f>
        <v>Other</v>
      </c>
      <c r="J854" s="3" t="str">
        <f aca="false">IF(MID(iMind!H854,5*4+4+1,5)&lt;&gt;"",LOOKUP(VALUE(MID(iMind!H854,5*4+4+1,5)),$A$2:$A$1125,$B$2:$B$1125),"")</f>
        <v/>
      </c>
      <c r="K854" s="0" t="n">
        <f aca="false">IF(J854&lt;&gt;"",5, IF(I854&lt;&gt;"",4, IF(H854&lt;&gt;"",3, IF(G854&lt;&gt;"",2, IF(F854&lt;&gt;"",1, 0)))))</f>
        <v>4</v>
      </c>
      <c r="L854" s="0" t="n">
        <v>0</v>
      </c>
      <c r="M854" s="6" t="n">
        <f aca="false">iMind!D854</f>
        <v>1</v>
      </c>
    </row>
    <row r="855" customFormat="false" ht="12.8" hidden="false" customHeight="false" outlineLevel="0" collapsed="false">
      <c r="A855" s="4" t="n">
        <f aca="false">iMind!A855</f>
        <v>10832</v>
      </c>
      <c r="B855" s="0" t="str">
        <f aca="false">iMind!B855</f>
        <v>Unknown</v>
      </c>
      <c r="C855" s="0" t="str">
        <f aca="false">iMind!R855</f>
        <v>Polishing agent: leather</v>
      </c>
      <c r="D855" s="0" t="str">
        <f aca="false">IF(J855&lt;&gt;"","//"&amp;_xlfn.TEXTJOIN("//",1,F855:I855), IF(I855&lt;&gt;"","//"&amp;_xlfn.TEXTJOIN("//",1,F855:H855), IF(H855&lt;&gt;"","//"&amp;_xlfn.TEXTJOIN("//",1,F855:G855), IF(G855&lt;&gt;"","//"&amp;F855, "//"))))</f>
        <v>//Products//Household Products//Polishing agent: leather</v>
      </c>
      <c r="E855" s="0" t="str">
        <f aca="false">iMind!H855</f>
        <v>10000-10007-10142-10832</v>
      </c>
      <c r="F855" s="5" t="str">
        <f aca="false">LOOKUP(VALUE(LEFT(iMind!H855,SEARCH("-",iMind!H855,1)-1)),$A$2:$A$1125,$B$2:$B$1125)</f>
        <v>Products</v>
      </c>
      <c r="G855" s="5" t="str">
        <f aca="false">IF(MID(iMind!H855,SEARCH("-",iMind!H855,1)+1,5)&lt;&gt;"",LOOKUP(VALUE(MID(iMind!H855,SEARCH("-",iMind!H855,1)+1,5)),$A$2:$A$1125,$B$2:$B$1125),"")</f>
        <v>Household Products</v>
      </c>
      <c r="H855" s="3" t="str">
        <f aca="false">IF(MID(iMind!H855,5*2+2+1,5)&lt;&gt;"",LOOKUP(VALUE(MID(iMind!H855,5*2+2+1,5)),$A$2:$A$1125,$B$2:$B$1125),"")</f>
        <v>Polishing agent: leather</v>
      </c>
      <c r="I855" s="3" t="str">
        <f aca="false">IF(MID(iMind!H855,5*3+3+1,5)&lt;&gt;"",LOOKUP(VALUE(MID(iMind!H855,5*3+3+1,5)),$A$2:$A$1125,$B$2:$B$1125),"")</f>
        <v>Unknown</v>
      </c>
      <c r="J855" s="3" t="str">
        <f aca="false">IF(MID(iMind!H855,5*4+4+1,5)&lt;&gt;"",LOOKUP(VALUE(MID(iMind!H855,5*4+4+1,5)),$A$2:$A$1125,$B$2:$B$1125),"")</f>
        <v/>
      </c>
      <c r="K855" s="0" t="n">
        <f aca="false">IF(J855&lt;&gt;"",5, IF(I855&lt;&gt;"",4, IF(H855&lt;&gt;"",3, IF(G855&lt;&gt;"",2, IF(F855&lt;&gt;"",1, 0)))))</f>
        <v>4</v>
      </c>
      <c r="L855" s="0" t="n">
        <v>0</v>
      </c>
      <c r="M855" s="6" t="n">
        <f aca="false">iMind!D855</f>
        <v>1</v>
      </c>
    </row>
    <row r="856" customFormat="false" ht="12.8" hidden="false" customHeight="false" outlineLevel="0" collapsed="false">
      <c r="A856" s="4" t="n">
        <f aca="false">iMind!A856</f>
        <v>10833</v>
      </c>
      <c r="B856" s="0" t="str">
        <f aca="false">iMind!B856</f>
        <v>Moisture absorbent</v>
      </c>
      <c r="C856" s="0" t="str">
        <f aca="false">iMind!R856</f>
        <v>Moisture absorbent</v>
      </c>
      <c r="D856" s="0" t="str">
        <f aca="false">IF(J856&lt;&gt;"","//"&amp;_xlfn.TEXTJOIN("//",1,F856:I856), IF(I856&lt;&gt;"","//"&amp;_xlfn.TEXTJOIN("//",1,F856:H856), IF(H856&lt;&gt;"","//"&amp;_xlfn.TEXTJOIN("//",1,F856:G856), IF(G856&lt;&gt;"","//"&amp;F856, "//"))))</f>
        <v>//Products//Household Products//Moisture absorbent</v>
      </c>
      <c r="E856" s="0" t="str">
        <f aca="false">iMind!H856</f>
        <v>10000-10007-10143-10833</v>
      </c>
      <c r="F856" s="5" t="str">
        <f aca="false">LOOKUP(VALUE(LEFT(iMind!H856,SEARCH("-",iMind!H856,1)-1)),$A$2:$A$1125,$B$2:$B$1125)</f>
        <v>Products</v>
      </c>
      <c r="G856" s="5" t="str">
        <f aca="false">IF(MID(iMind!H856,SEARCH("-",iMind!H856,1)+1,5)&lt;&gt;"",LOOKUP(VALUE(MID(iMind!H856,SEARCH("-",iMind!H856,1)+1,5)),$A$2:$A$1125,$B$2:$B$1125),"")</f>
        <v>Household Products</v>
      </c>
      <c r="H856" s="3" t="str">
        <f aca="false">IF(MID(iMind!H856,5*2+2+1,5)&lt;&gt;"",LOOKUP(VALUE(MID(iMind!H856,5*2+2+1,5)),$A$2:$A$1125,$B$2:$B$1125),"")</f>
        <v>Moisture absorbent</v>
      </c>
      <c r="I856" s="3" t="str">
        <f aca="false">IF(MID(iMind!H856,5*3+3+1,5)&lt;&gt;"",LOOKUP(VALUE(MID(iMind!H856,5*3+3+1,5)),$A$2:$A$1125,$B$2:$B$1125),"")</f>
        <v>Moisture absorbent</v>
      </c>
      <c r="J856" s="3" t="str">
        <f aca="false">IF(MID(iMind!H856,5*4+4+1,5)&lt;&gt;"",LOOKUP(VALUE(MID(iMind!H856,5*4+4+1,5)),$A$2:$A$1125,$B$2:$B$1125),"")</f>
        <v/>
      </c>
      <c r="K856" s="0" t="n">
        <f aca="false">IF(J856&lt;&gt;"",5, IF(I856&lt;&gt;"",4, IF(H856&lt;&gt;"",3, IF(G856&lt;&gt;"",2, IF(F856&lt;&gt;"",1, 0)))))</f>
        <v>4</v>
      </c>
      <c r="L856" s="0" t="n">
        <v>0</v>
      </c>
      <c r="M856" s="6" t="n">
        <f aca="false">iMind!D856</f>
        <v>1</v>
      </c>
    </row>
    <row r="857" customFormat="false" ht="12.8" hidden="false" customHeight="false" outlineLevel="0" collapsed="false">
      <c r="A857" s="4" t="n">
        <f aca="false">iMind!A857</f>
        <v>10834</v>
      </c>
      <c r="B857" s="0" t="str">
        <f aca="false">iMind!B857</f>
        <v>Unknwon</v>
      </c>
      <c r="C857" s="0" t="str">
        <f aca="false">iMind!R857</f>
        <v>Moisture absorbent</v>
      </c>
      <c r="D857" s="0" t="str">
        <f aca="false">IF(J857&lt;&gt;"","//"&amp;_xlfn.TEXTJOIN("//",1,F857:I857), IF(I857&lt;&gt;"","//"&amp;_xlfn.TEXTJOIN("//",1,F857:H857), IF(H857&lt;&gt;"","//"&amp;_xlfn.TEXTJOIN("//",1,F857:G857), IF(G857&lt;&gt;"","//"&amp;F857, "//"))))</f>
        <v>//Products//Household Products//Moisture absorbent</v>
      </c>
      <c r="E857" s="0" t="str">
        <f aca="false">iMind!H857</f>
        <v>10000-10007-10143-10834</v>
      </c>
      <c r="F857" s="5" t="str">
        <f aca="false">LOOKUP(VALUE(LEFT(iMind!H857,SEARCH("-",iMind!H857,1)-1)),$A$2:$A$1125,$B$2:$B$1125)</f>
        <v>Products</v>
      </c>
      <c r="G857" s="5" t="str">
        <f aca="false">IF(MID(iMind!H857,SEARCH("-",iMind!H857,1)+1,5)&lt;&gt;"",LOOKUP(VALUE(MID(iMind!H857,SEARCH("-",iMind!H857,1)+1,5)),$A$2:$A$1125,$B$2:$B$1125),"")</f>
        <v>Household Products</v>
      </c>
      <c r="H857" s="3" t="str">
        <f aca="false">IF(MID(iMind!H857,5*2+2+1,5)&lt;&gt;"",LOOKUP(VALUE(MID(iMind!H857,5*2+2+1,5)),$A$2:$A$1125,$B$2:$B$1125),"")</f>
        <v>Moisture absorbent</v>
      </c>
      <c r="I857" s="3" t="str">
        <f aca="false">IF(MID(iMind!H857,5*3+3+1,5)&lt;&gt;"",LOOKUP(VALUE(MID(iMind!H857,5*3+3+1,5)),$A$2:$A$1125,$B$2:$B$1125),"")</f>
        <v>Unknwon</v>
      </c>
      <c r="J857" s="3" t="str">
        <f aca="false">IF(MID(iMind!H857,5*4+4+1,5)&lt;&gt;"",LOOKUP(VALUE(MID(iMind!H857,5*4+4+1,5)),$A$2:$A$1125,$B$2:$B$1125),"")</f>
        <v/>
      </c>
      <c r="K857" s="0" t="n">
        <f aca="false">IF(J857&lt;&gt;"",5, IF(I857&lt;&gt;"",4, IF(H857&lt;&gt;"",3, IF(G857&lt;&gt;"",2, IF(F857&lt;&gt;"",1, 0)))))</f>
        <v>4</v>
      </c>
      <c r="L857" s="0" t="n">
        <v>0</v>
      </c>
      <c r="M857" s="6" t="n">
        <f aca="false">iMind!D857</f>
        <v>1</v>
      </c>
    </row>
    <row r="858" customFormat="false" ht="12.8" hidden="false" customHeight="false" outlineLevel="0" collapsed="false">
      <c r="A858" s="4" t="n">
        <f aca="false">iMind!A858</f>
        <v>10835</v>
      </c>
      <c r="B858" s="0" t="str">
        <f aca="false">iMind!B858</f>
        <v>Acid formulation</v>
      </c>
      <c r="C858" s="0" t="str">
        <f aca="false">iMind!R858</f>
        <v>Polishing agent: silver</v>
      </c>
      <c r="D858" s="0" t="str">
        <f aca="false">IF(J858&lt;&gt;"","//"&amp;_xlfn.TEXTJOIN("//",1,F858:I858), IF(I858&lt;&gt;"","//"&amp;_xlfn.TEXTJOIN("//",1,F858:H858), IF(H858&lt;&gt;"","//"&amp;_xlfn.TEXTJOIN("//",1,F858:G858), IF(G858&lt;&gt;"","//"&amp;F858, "//"))))</f>
        <v>//Products//Household Products//Polishing agent: silver</v>
      </c>
      <c r="E858" s="0" t="str">
        <f aca="false">iMind!H858</f>
        <v>10000-10007-10144-10835</v>
      </c>
      <c r="F858" s="5" t="str">
        <f aca="false">LOOKUP(VALUE(LEFT(iMind!H858,SEARCH("-",iMind!H858,1)-1)),$A$2:$A$1125,$B$2:$B$1125)</f>
        <v>Products</v>
      </c>
      <c r="G858" s="5" t="str">
        <f aca="false">IF(MID(iMind!H858,SEARCH("-",iMind!H858,1)+1,5)&lt;&gt;"",LOOKUP(VALUE(MID(iMind!H858,SEARCH("-",iMind!H858,1)+1,5)),$A$2:$A$1125,$B$2:$B$1125),"")</f>
        <v>Household Products</v>
      </c>
      <c r="H858" s="3" t="str">
        <f aca="false">IF(MID(iMind!H858,5*2+2+1,5)&lt;&gt;"",LOOKUP(VALUE(MID(iMind!H858,5*2+2+1,5)),$A$2:$A$1125,$B$2:$B$1125),"")</f>
        <v>Polishing agent: silver</v>
      </c>
      <c r="I858" s="3" t="str">
        <f aca="false">IF(MID(iMind!H858,5*3+3+1,5)&lt;&gt;"",LOOKUP(VALUE(MID(iMind!H858,5*3+3+1,5)),$A$2:$A$1125,$B$2:$B$1125),"")</f>
        <v>Acid formulation</v>
      </c>
      <c r="J858" s="3" t="str">
        <f aca="false">IF(MID(iMind!H858,5*4+4+1,5)&lt;&gt;"",LOOKUP(VALUE(MID(iMind!H858,5*4+4+1,5)),$A$2:$A$1125,$B$2:$B$1125),"")</f>
        <v/>
      </c>
      <c r="K858" s="0" t="n">
        <f aca="false">IF(J858&lt;&gt;"",5, IF(I858&lt;&gt;"",4, IF(H858&lt;&gt;"",3, IF(G858&lt;&gt;"",2, IF(F858&lt;&gt;"",1, 0)))))</f>
        <v>4</v>
      </c>
      <c r="L858" s="0" t="n">
        <v>0</v>
      </c>
      <c r="M858" s="6" t="n">
        <f aca="false">iMind!D858</f>
        <v>1</v>
      </c>
    </row>
    <row r="859" customFormat="false" ht="12.8" hidden="false" customHeight="false" outlineLevel="0" collapsed="false">
      <c r="A859" s="4" t="n">
        <f aca="false">iMind!A859</f>
        <v>10836</v>
      </c>
      <c r="B859" s="0" t="str">
        <f aca="false">iMind!B859</f>
        <v>Cyanide solution</v>
      </c>
      <c r="C859" s="0" t="str">
        <f aca="false">iMind!R859</f>
        <v>Polishing agent: silver</v>
      </c>
      <c r="D859" s="0" t="str">
        <f aca="false">IF(J859&lt;&gt;"","//"&amp;_xlfn.TEXTJOIN("//",1,F859:I859), IF(I859&lt;&gt;"","//"&amp;_xlfn.TEXTJOIN("//",1,F859:H859), IF(H859&lt;&gt;"","//"&amp;_xlfn.TEXTJOIN("//",1,F859:G859), IF(G859&lt;&gt;"","//"&amp;F859, "//"))))</f>
        <v>//Products//Household Products//Polishing agent: silver</v>
      </c>
      <c r="E859" s="0" t="str">
        <f aca="false">iMind!H859</f>
        <v>10000-10007-10144-10836</v>
      </c>
      <c r="F859" s="5" t="str">
        <f aca="false">LOOKUP(VALUE(LEFT(iMind!H859,SEARCH("-",iMind!H859,1)-1)),$A$2:$A$1125,$B$2:$B$1125)</f>
        <v>Products</v>
      </c>
      <c r="G859" s="5" t="str">
        <f aca="false">IF(MID(iMind!H859,SEARCH("-",iMind!H859,1)+1,5)&lt;&gt;"",LOOKUP(VALUE(MID(iMind!H859,SEARCH("-",iMind!H859,1)+1,5)),$A$2:$A$1125,$B$2:$B$1125),"")</f>
        <v>Household Products</v>
      </c>
      <c r="H859" s="3" t="str">
        <f aca="false">IF(MID(iMind!H859,5*2+2+1,5)&lt;&gt;"",LOOKUP(VALUE(MID(iMind!H859,5*2+2+1,5)),$A$2:$A$1125,$B$2:$B$1125),"")</f>
        <v>Polishing agent: silver</v>
      </c>
      <c r="I859" s="3" t="str">
        <f aca="false">IF(MID(iMind!H859,5*3+3+1,5)&lt;&gt;"",LOOKUP(VALUE(MID(iMind!H859,5*3+3+1,5)),$A$2:$A$1125,$B$2:$B$1125),"")</f>
        <v>Cyanide solution</v>
      </c>
      <c r="J859" s="3" t="str">
        <f aca="false">IF(MID(iMind!H859,5*4+4+1,5)&lt;&gt;"",LOOKUP(VALUE(MID(iMind!H859,5*4+4+1,5)),$A$2:$A$1125,$B$2:$B$1125),"")</f>
        <v/>
      </c>
      <c r="K859" s="0" t="n">
        <f aca="false">IF(J859&lt;&gt;"",5, IF(I859&lt;&gt;"",4, IF(H859&lt;&gt;"",3, IF(G859&lt;&gt;"",2, IF(F859&lt;&gt;"",1, 0)))))</f>
        <v>4</v>
      </c>
      <c r="L859" s="0" t="n">
        <v>0</v>
      </c>
      <c r="M859" s="6" t="n">
        <f aca="false">iMind!D859</f>
        <v>1</v>
      </c>
    </row>
    <row r="860" customFormat="false" ht="12.8" hidden="false" customHeight="false" outlineLevel="0" collapsed="false">
      <c r="A860" s="4" t="n">
        <f aca="false">iMind!A860</f>
        <v>10837</v>
      </c>
      <c r="B860" s="0" t="str">
        <f aca="false">iMind!B860</f>
        <v>Detergent</v>
      </c>
      <c r="C860" s="0" t="str">
        <f aca="false">iMind!R860</f>
        <v>Polishing agent: silver</v>
      </c>
      <c r="D860" s="0" t="str">
        <f aca="false">IF(J860&lt;&gt;"","//"&amp;_xlfn.TEXTJOIN("//",1,F860:I860), IF(I860&lt;&gt;"","//"&amp;_xlfn.TEXTJOIN("//",1,F860:H860), IF(H860&lt;&gt;"","//"&amp;_xlfn.TEXTJOIN("//",1,F860:G860), IF(G860&lt;&gt;"","//"&amp;F860, "//"))))</f>
        <v>//Products//Household Products//Polishing agent: silver</v>
      </c>
      <c r="E860" s="0" t="str">
        <f aca="false">iMind!H860</f>
        <v>10000-10007-10144-10837</v>
      </c>
      <c r="F860" s="5" t="str">
        <f aca="false">LOOKUP(VALUE(LEFT(iMind!H860,SEARCH("-",iMind!H860,1)-1)),$A$2:$A$1125,$B$2:$B$1125)</f>
        <v>Products</v>
      </c>
      <c r="G860" s="5" t="str">
        <f aca="false">IF(MID(iMind!H860,SEARCH("-",iMind!H860,1)+1,5)&lt;&gt;"",LOOKUP(VALUE(MID(iMind!H860,SEARCH("-",iMind!H860,1)+1,5)),$A$2:$A$1125,$B$2:$B$1125),"")</f>
        <v>Household Products</v>
      </c>
      <c r="H860" s="3" t="str">
        <f aca="false">IF(MID(iMind!H860,5*2+2+1,5)&lt;&gt;"",LOOKUP(VALUE(MID(iMind!H860,5*2+2+1,5)),$A$2:$A$1125,$B$2:$B$1125),"")</f>
        <v>Polishing agent: silver</v>
      </c>
      <c r="I860" s="3" t="str">
        <f aca="false">IF(MID(iMind!H860,5*3+3+1,5)&lt;&gt;"",LOOKUP(VALUE(MID(iMind!H860,5*3+3+1,5)),$A$2:$A$1125,$B$2:$B$1125),"")</f>
        <v>Detergent</v>
      </c>
      <c r="J860" s="3" t="str">
        <f aca="false">IF(MID(iMind!H860,5*4+4+1,5)&lt;&gt;"",LOOKUP(VALUE(MID(iMind!H860,5*4+4+1,5)),$A$2:$A$1125,$B$2:$B$1125),"")</f>
        <v/>
      </c>
      <c r="K860" s="0" t="n">
        <f aca="false">IF(J860&lt;&gt;"",5, IF(I860&lt;&gt;"",4, IF(H860&lt;&gt;"",3, IF(G860&lt;&gt;"",2, IF(F860&lt;&gt;"",1, 0)))))</f>
        <v>4</v>
      </c>
      <c r="L860" s="0" t="n">
        <v>0</v>
      </c>
      <c r="M860" s="6" t="n">
        <f aca="false">iMind!D860</f>
        <v>1</v>
      </c>
    </row>
    <row r="861" customFormat="false" ht="12.8" hidden="false" customHeight="false" outlineLevel="0" collapsed="false">
      <c r="A861" s="4" t="n">
        <f aca="false">iMind!A861</f>
        <v>10838</v>
      </c>
      <c r="B861" s="0" t="str">
        <f aca="false">iMind!B861</f>
        <v>Hydrocarbons</v>
      </c>
      <c r="C861" s="0" t="str">
        <f aca="false">iMind!R861</f>
        <v>Polishing agent: silver</v>
      </c>
      <c r="D861" s="0" t="str">
        <f aca="false">IF(J861&lt;&gt;"","//"&amp;_xlfn.TEXTJOIN("//",1,F861:I861), IF(I861&lt;&gt;"","//"&amp;_xlfn.TEXTJOIN("//",1,F861:H861), IF(H861&lt;&gt;"","//"&amp;_xlfn.TEXTJOIN("//",1,F861:G861), IF(G861&lt;&gt;"","//"&amp;F861, "//"))))</f>
        <v>//Products//Household Products//Polishing agent: silver</v>
      </c>
      <c r="E861" s="0" t="str">
        <f aca="false">iMind!H861</f>
        <v>10000-10007-10144-10838</v>
      </c>
      <c r="F861" s="5" t="str">
        <f aca="false">LOOKUP(VALUE(LEFT(iMind!H861,SEARCH("-",iMind!H861,1)-1)),$A$2:$A$1125,$B$2:$B$1125)</f>
        <v>Products</v>
      </c>
      <c r="G861" s="5" t="str">
        <f aca="false">IF(MID(iMind!H861,SEARCH("-",iMind!H861,1)+1,5)&lt;&gt;"",LOOKUP(VALUE(MID(iMind!H861,SEARCH("-",iMind!H861,1)+1,5)),$A$2:$A$1125,$B$2:$B$1125),"")</f>
        <v>Household Products</v>
      </c>
      <c r="H861" s="3" t="str">
        <f aca="false">IF(MID(iMind!H861,5*2+2+1,5)&lt;&gt;"",LOOKUP(VALUE(MID(iMind!H861,5*2+2+1,5)),$A$2:$A$1125,$B$2:$B$1125),"")</f>
        <v>Polishing agent: silver</v>
      </c>
      <c r="I861" s="3" t="str">
        <f aca="false">IF(MID(iMind!H861,5*3+3+1,5)&lt;&gt;"",LOOKUP(VALUE(MID(iMind!H861,5*3+3+1,5)),$A$2:$A$1125,$B$2:$B$1125),"")</f>
        <v>Hydrocarbons</v>
      </c>
      <c r="J861" s="3" t="str">
        <f aca="false">IF(MID(iMind!H861,5*4+4+1,5)&lt;&gt;"",LOOKUP(VALUE(MID(iMind!H861,5*4+4+1,5)),$A$2:$A$1125,$B$2:$B$1125),"")</f>
        <v/>
      </c>
      <c r="K861" s="0" t="n">
        <f aca="false">IF(J861&lt;&gt;"",5, IF(I861&lt;&gt;"",4, IF(H861&lt;&gt;"",3, IF(G861&lt;&gt;"",2, IF(F861&lt;&gt;"",1, 0)))))</f>
        <v>4</v>
      </c>
      <c r="L861" s="0" t="n">
        <v>0</v>
      </c>
      <c r="M861" s="6" t="n">
        <f aca="false">iMind!D861</f>
        <v>1</v>
      </c>
    </row>
    <row r="862" customFormat="false" ht="12.8" hidden="false" customHeight="false" outlineLevel="0" collapsed="false">
      <c r="A862" s="4" t="n">
        <f aca="false">iMind!A862</f>
        <v>10839</v>
      </c>
      <c r="B862" s="0" t="str">
        <f aca="false">iMind!B862</f>
        <v>Other</v>
      </c>
      <c r="C862" s="0" t="str">
        <f aca="false">iMind!R862</f>
        <v>Polishing agent: silver</v>
      </c>
      <c r="D862" s="0" t="str">
        <f aca="false">IF(J862&lt;&gt;"","//"&amp;_xlfn.TEXTJOIN("//",1,F862:I862), IF(I862&lt;&gt;"","//"&amp;_xlfn.TEXTJOIN("//",1,F862:H862), IF(H862&lt;&gt;"","//"&amp;_xlfn.TEXTJOIN("//",1,F862:G862), IF(G862&lt;&gt;"","//"&amp;F862, "//"))))</f>
        <v>//Products//Household Products//Polishing agent: silver</v>
      </c>
      <c r="E862" s="0" t="str">
        <f aca="false">iMind!H862</f>
        <v>10000-10007-10144-10839</v>
      </c>
      <c r="F862" s="5" t="str">
        <f aca="false">LOOKUP(VALUE(LEFT(iMind!H862,SEARCH("-",iMind!H862,1)-1)),$A$2:$A$1125,$B$2:$B$1125)</f>
        <v>Products</v>
      </c>
      <c r="G862" s="5" t="str">
        <f aca="false">IF(MID(iMind!H862,SEARCH("-",iMind!H862,1)+1,5)&lt;&gt;"",LOOKUP(VALUE(MID(iMind!H862,SEARCH("-",iMind!H862,1)+1,5)),$A$2:$A$1125,$B$2:$B$1125),"")</f>
        <v>Household Products</v>
      </c>
      <c r="H862" s="3" t="str">
        <f aca="false">IF(MID(iMind!H862,5*2+2+1,5)&lt;&gt;"",LOOKUP(VALUE(MID(iMind!H862,5*2+2+1,5)),$A$2:$A$1125,$B$2:$B$1125),"")</f>
        <v>Polishing agent: silver</v>
      </c>
      <c r="I862" s="3" t="str">
        <f aca="false">IF(MID(iMind!H862,5*3+3+1,5)&lt;&gt;"",LOOKUP(VALUE(MID(iMind!H862,5*3+3+1,5)),$A$2:$A$1125,$B$2:$B$1125),"")</f>
        <v>Other</v>
      </c>
      <c r="J862" s="3" t="str">
        <f aca="false">IF(MID(iMind!H862,5*4+4+1,5)&lt;&gt;"",LOOKUP(VALUE(MID(iMind!H862,5*4+4+1,5)),$A$2:$A$1125,$B$2:$B$1125),"")</f>
        <v/>
      </c>
      <c r="K862" s="0" t="n">
        <f aca="false">IF(J862&lt;&gt;"",5, IF(I862&lt;&gt;"",4, IF(H862&lt;&gt;"",3, IF(G862&lt;&gt;"",2, IF(F862&lt;&gt;"",1, 0)))))</f>
        <v>4</v>
      </c>
      <c r="L862" s="0" t="n">
        <v>0</v>
      </c>
      <c r="M862" s="6" t="n">
        <f aca="false">iMind!D862</f>
        <v>1</v>
      </c>
    </row>
    <row r="863" customFormat="false" ht="12.8" hidden="false" customHeight="false" outlineLevel="0" collapsed="false">
      <c r="A863" s="4" t="n">
        <f aca="false">iMind!A863</f>
        <v>10840</v>
      </c>
      <c r="B863" s="0" t="str">
        <f aca="false">iMind!B863</f>
        <v>Unknown</v>
      </c>
      <c r="C863" s="0" t="str">
        <f aca="false">iMind!R863</f>
        <v>Polishing agent: silver</v>
      </c>
      <c r="D863" s="0" t="str">
        <f aca="false">IF(J863&lt;&gt;"","//"&amp;_xlfn.TEXTJOIN("//",1,F863:I863), IF(I863&lt;&gt;"","//"&amp;_xlfn.TEXTJOIN("//",1,F863:H863), IF(H863&lt;&gt;"","//"&amp;_xlfn.TEXTJOIN("//",1,F863:G863), IF(G863&lt;&gt;"","//"&amp;F863, "//"))))</f>
        <v>//Products//Household Products//Polishing agent: silver</v>
      </c>
      <c r="E863" s="0" t="str">
        <f aca="false">iMind!H863</f>
        <v>10000-10007-10144-10840</v>
      </c>
      <c r="F863" s="5" t="str">
        <f aca="false">LOOKUP(VALUE(LEFT(iMind!H863,SEARCH("-",iMind!H863,1)-1)),$A$2:$A$1125,$B$2:$B$1125)</f>
        <v>Products</v>
      </c>
      <c r="G863" s="5" t="str">
        <f aca="false">IF(MID(iMind!H863,SEARCH("-",iMind!H863,1)+1,5)&lt;&gt;"",LOOKUP(VALUE(MID(iMind!H863,SEARCH("-",iMind!H863,1)+1,5)),$A$2:$A$1125,$B$2:$B$1125),"")</f>
        <v>Household Products</v>
      </c>
      <c r="H863" s="3" t="str">
        <f aca="false">IF(MID(iMind!H863,5*2+2+1,5)&lt;&gt;"",LOOKUP(VALUE(MID(iMind!H863,5*2+2+1,5)),$A$2:$A$1125,$B$2:$B$1125),"")</f>
        <v>Polishing agent: silver</v>
      </c>
      <c r="I863" s="3" t="str">
        <f aca="false">IF(MID(iMind!H863,5*3+3+1,5)&lt;&gt;"",LOOKUP(VALUE(MID(iMind!H863,5*3+3+1,5)),$A$2:$A$1125,$B$2:$B$1125),"")</f>
        <v>Unknown</v>
      </c>
      <c r="J863" s="3" t="str">
        <f aca="false">IF(MID(iMind!H863,5*4+4+1,5)&lt;&gt;"",LOOKUP(VALUE(MID(iMind!H863,5*4+4+1,5)),$A$2:$A$1125,$B$2:$B$1125),"")</f>
        <v/>
      </c>
      <c r="K863" s="0" t="n">
        <f aca="false">IF(J863&lt;&gt;"",5, IF(I863&lt;&gt;"",4, IF(H863&lt;&gt;"",3, IF(G863&lt;&gt;"",2, IF(F863&lt;&gt;"",1, 0)))))</f>
        <v>4</v>
      </c>
      <c r="L863" s="0" t="n">
        <v>0</v>
      </c>
      <c r="M863" s="6" t="n">
        <f aca="false">iMind!D863</f>
        <v>1</v>
      </c>
    </row>
    <row r="864" customFormat="false" ht="12.8" hidden="false" customHeight="false" outlineLevel="0" collapsed="false">
      <c r="A864" s="4" t="n">
        <f aca="false">iMind!A864</f>
        <v>10841</v>
      </c>
      <c r="B864" s="0" t="str">
        <f aca="false">iMind!B864</f>
        <v>Alkali formulation</v>
      </c>
      <c r="C864" s="0" t="str">
        <f aca="false">iMind!R864</f>
        <v>Polishing agent: silver</v>
      </c>
      <c r="D864" s="0" t="str">
        <f aca="false">IF(J864&lt;&gt;"","//"&amp;_xlfn.TEXTJOIN("//",1,F864:I864), IF(I864&lt;&gt;"","//"&amp;_xlfn.TEXTJOIN("//",1,F864:H864), IF(H864&lt;&gt;"","//"&amp;_xlfn.TEXTJOIN("//",1,F864:G864), IF(G864&lt;&gt;"","//"&amp;F864, "//"))))</f>
        <v>//Products//Household Products//Polishing agent: silver</v>
      </c>
      <c r="E864" s="0" t="str">
        <f aca="false">iMind!H864</f>
        <v>10000-10007-10144-10841</v>
      </c>
      <c r="F864" s="5" t="str">
        <f aca="false">LOOKUP(VALUE(LEFT(iMind!H864,SEARCH("-",iMind!H864,1)-1)),$A$2:$A$1125,$B$2:$B$1125)</f>
        <v>Products</v>
      </c>
      <c r="G864" s="5" t="str">
        <f aca="false">IF(MID(iMind!H864,SEARCH("-",iMind!H864,1)+1,5)&lt;&gt;"",LOOKUP(VALUE(MID(iMind!H864,SEARCH("-",iMind!H864,1)+1,5)),$A$2:$A$1125,$B$2:$B$1125),"")</f>
        <v>Household Products</v>
      </c>
      <c r="H864" s="3" t="str">
        <f aca="false">IF(MID(iMind!H864,5*2+2+1,5)&lt;&gt;"",LOOKUP(VALUE(MID(iMind!H864,5*2+2+1,5)),$A$2:$A$1125,$B$2:$B$1125),"")</f>
        <v>Polishing agent: silver</v>
      </c>
      <c r="I864" s="3" t="str">
        <f aca="false">IF(MID(iMind!H864,5*3+3+1,5)&lt;&gt;"",LOOKUP(VALUE(MID(iMind!H864,5*3+3+1,5)),$A$2:$A$1125,$B$2:$B$1125),"")</f>
        <v>Alkali formulation</v>
      </c>
      <c r="J864" s="3" t="str">
        <f aca="false">IF(MID(iMind!H864,5*4+4+1,5)&lt;&gt;"",LOOKUP(VALUE(MID(iMind!H864,5*4+4+1,5)),$A$2:$A$1125,$B$2:$B$1125),"")</f>
        <v/>
      </c>
      <c r="K864" s="0" t="n">
        <f aca="false">IF(J864&lt;&gt;"",5, IF(I864&lt;&gt;"",4, IF(H864&lt;&gt;"",3, IF(G864&lt;&gt;"",2, IF(F864&lt;&gt;"",1, 0)))))</f>
        <v>4</v>
      </c>
      <c r="L864" s="0" t="n">
        <v>0</v>
      </c>
      <c r="M864" s="6" t="n">
        <f aca="false">iMind!D864</f>
        <v>1</v>
      </c>
    </row>
    <row r="865" customFormat="false" ht="12.8" hidden="false" customHeight="false" outlineLevel="0" collapsed="false">
      <c r="A865" s="4" t="n">
        <f aca="false">iMind!A865</f>
        <v>10842</v>
      </c>
      <c r="B865" s="0" t="str">
        <f aca="false">iMind!B865</f>
        <v>Wax</v>
      </c>
      <c r="C865" s="0" t="str">
        <f aca="false">iMind!R865</f>
        <v>Polishing agent: multipurpose</v>
      </c>
      <c r="D865" s="0" t="str">
        <f aca="false">IF(J865&lt;&gt;"","//"&amp;_xlfn.TEXTJOIN("//",1,F865:I865), IF(I865&lt;&gt;"","//"&amp;_xlfn.TEXTJOIN("//",1,F865:H865), IF(H865&lt;&gt;"","//"&amp;_xlfn.TEXTJOIN("//",1,F865:G865), IF(G865&lt;&gt;"","//"&amp;F865, "//"))))</f>
        <v>//Products//Household Products//Polishing agent: multipurpose</v>
      </c>
      <c r="E865" s="0" t="str">
        <f aca="false">iMind!H865</f>
        <v>10000-10007-10145-10842</v>
      </c>
      <c r="F865" s="5" t="str">
        <f aca="false">LOOKUP(VALUE(LEFT(iMind!H865,SEARCH("-",iMind!H865,1)-1)),$A$2:$A$1125,$B$2:$B$1125)</f>
        <v>Products</v>
      </c>
      <c r="G865" s="5" t="str">
        <f aca="false">IF(MID(iMind!H865,SEARCH("-",iMind!H865,1)+1,5)&lt;&gt;"",LOOKUP(VALUE(MID(iMind!H865,SEARCH("-",iMind!H865,1)+1,5)),$A$2:$A$1125,$B$2:$B$1125),"")</f>
        <v>Household Products</v>
      </c>
      <c r="H865" s="3" t="str">
        <f aca="false">IF(MID(iMind!H865,5*2+2+1,5)&lt;&gt;"",LOOKUP(VALUE(MID(iMind!H865,5*2+2+1,5)),$A$2:$A$1125,$B$2:$B$1125),"")</f>
        <v>Polishing agent: multipurpose</v>
      </c>
      <c r="I865" s="3" t="str">
        <f aca="false">IF(MID(iMind!H865,5*3+3+1,5)&lt;&gt;"",LOOKUP(VALUE(MID(iMind!H865,5*3+3+1,5)),$A$2:$A$1125,$B$2:$B$1125),"")</f>
        <v>Wax</v>
      </c>
      <c r="J865" s="3" t="str">
        <f aca="false">IF(MID(iMind!H865,5*4+4+1,5)&lt;&gt;"",LOOKUP(VALUE(MID(iMind!H865,5*4+4+1,5)),$A$2:$A$1125,$B$2:$B$1125),"")</f>
        <v/>
      </c>
      <c r="K865" s="0" t="n">
        <f aca="false">IF(J865&lt;&gt;"",5, IF(I865&lt;&gt;"",4, IF(H865&lt;&gt;"",3, IF(G865&lt;&gt;"",2, IF(F865&lt;&gt;"",1, 0)))))</f>
        <v>4</v>
      </c>
      <c r="L865" s="0" t="n">
        <v>0</v>
      </c>
      <c r="M865" s="6" t="n">
        <f aca="false">iMind!D865</f>
        <v>1</v>
      </c>
    </row>
    <row r="866" customFormat="false" ht="12.8" hidden="false" customHeight="false" outlineLevel="0" collapsed="false">
      <c r="A866" s="4" t="n">
        <f aca="false">iMind!A866</f>
        <v>10843</v>
      </c>
      <c r="B866" s="0" t="str">
        <f aca="false">iMind!B866</f>
        <v>Hydrocarbon</v>
      </c>
      <c r="C866" s="0" t="str">
        <f aca="false">iMind!R866</f>
        <v>Polishing agent: multipurpose</v>
      </c>
      <c r="D866" s="0" t="str">
        <f aca="false">IF(J866&lt;&gt;"","//"&amp;_xlfn.TEXTJOIN("//",1,F866:I866), IF(I866&lt;&gt;"","//"&amp;_xlfn.TEXTJOIN("//",1,F866:H866), IF(H866&lt;&gt;"","//"&amp;_xlfn.TEXTJOIN("//",1,F866:G866), IF(G866&lt;&gt;"","//"&amp;F866, "//"))))</f>
        <v>//Products//Household Products//Polishing agent: multipurpose</v>
      </c>
      <c r="E866" s="0" t="str">
        <f aca="false">iMind!H866</f>
        <v>10000-10007-10145-10843</v>
      </c>
      <c r="F866" s="5" t="str">
        <f aca="false">LOOKUP(VALUE(LEFT(iMind!H866,SEARCH("-",iMind!H866,1)-1)),$A$2:$A$1125,$B$2:$B$1125)</f>
        <v>Products</v>
      </c>
      <c r="G866" s="5" t="str">
        <f aca="false">IF(MID(iMind!H866,SEARCH("-",iMind!H866,1)+1,5)&lt;&gt;"",LOOKUP(VALUE(MID(iMind!H866,SEARCH("-",iMind!H866,1)+1,5)),$A$2:$A$1125,$B$2:$B$1125),"")</f>
        <v>Household Products</v>
      </c>
      <c r="H866" s="3" t="str">
        <f aca="false">IF(MID(iMind!H866,5*2+2+1,5)&lt;&gt;"",LOOKUP(VALUE(MID(iMind!H866,5*2+2+1,5)),$A$2:$A$1125,$B$2:$B$1125),"")</f>
        <v>Polishing agent: multipurpose</v>
      </c>
      <c r="I866" s="3" t="str">
        <f aca="false">IF(MID(iMind!H866,5*3+3+1,5)&lt;&gt;"",LOOKUP(VALUE(MID(iMind!H866,5*3+3+1,5)),$A$2:$A$1125,$B$2:$B$1125),"")</f>
        <v>Hydrocarbon</v>
      </c>
      <c r="J866" s="3" t="str">
        <f aca="false">IF(MID(iMind!H866,5*4+4+1,5)&lt;&gt;"",LOOKUP(VALUE(MID(iMind!H866,5*4+4+1,5)),$A$2:$A$1125,$B$2:$B$1125),"")</f>
        <v/>
      </c>
      <c r="K866" s="0" t="n">
        <f aca="false">IF(J866&lt;&gt;"",5, IF(I866&lt;&gt;"",4, IF(H866&lt;&gt;"",3, IF(G866&lt;&gt;"",2, IF(F866&lt;&gt;"",1, 0)))))</f>
        <v>4</v>
      </c>
      <c r="L866" s="0" t="n">
        <v>0</v>
      </c>
      <c r="M866" s="6" t="n">
        <f aca="false">iMind!D866</f>
        <v>1</v>
      </c>
    </row>
    <row r="867" customFormat="false" ht="12.8" hidden="false" customHeight="false" outlineLevel="0" collapsed="false">
      <c r="A867" s="4" t="n">
        <f aca="false">iMind!A867</f>
        <v>10844</v>
      </c>
      <c r="B867" s="0" t="str">
        <f aca="false">iMind!B867</f>
        <v>Other</v>
      </c>
      <c r="C867" s="0" t="str">
        <f aca="false">iMind!R867</f>
        <v>Polishing agent: multipurpose</v>
      </c>
      <c r="D867" s="0" t="str">
        <f aca="false">IF(J867&lt;&gt;"","//"&amp;_xlfn.TEXTJOIN("//",1,F867:I867), IF(I867&lt;&gt;"","//"&amp;_xlfn.TEXTJOIN("//",1,F867:H867), IF(H867&lt;&gt;"","//"&amp;_xlfn.TEXTJOIN("//",1,F867:G867), IF(G867&lt;&gt;"","//"&amp;F867, "//"))))</f>
        <v>//Products//Household Products//Polishing agent: multipurpose</v>
      </c>
      <c r="E867" s="0" t="str">
        <f aca="false">iMind!H867</f>
        <v>10000-10007-10145-10844</v>
      </c>
      <c r="F867" s="5" t="str">
        <f aca="false">LOOKUP(VALUE(LEFT(iMind!H867,SEARCH("-",iMind!H867,1)-1)),$A$2:$A$1125,$B$2:$B$1125)</f>
        <v>Products</v>
      </c>
      <c r="G867" s="5" t="str">
        <f aca="false">IF(MID(iMind!H867,SEARCH("-",iMind!H867,1)+1,5)&lt;&gt;"",LOOKUP(VALUE(MID(iMind!H867,SEARCH("-",iMind!H867,1)+1,5)),$A$2:$A$1125,$B$2:$B$1125),"")</f>
        <v>Household Products</v>
      </c>
      <c r="H867" s="3" t="str">
        <f aca="false">IF(MID(iMind!H867,5*2+2+1,5)&lt;&gt;"",LOOKUP(VALUE(MID(iMind!H867,5*2+2+1,5)),$A$2:$A$1125,$B$2:$B$1125),"")</f>
        <v>Polishing agent: multipurpose</v>
      </c>
      <c r="I867" s="3" t="str">
        <f aca="false">IF(MID(iMind!H867,5*3+3+1,5)&lt;&gt;"",LOOKUP(VALUE(MID(iMind!H867,5*3+3+1,5)),$A$2:$A$1125,$B$2:$B$1125),"")</f>
        <v>Other</v>
      </c>
      <c r="J867" s="3" t="str">
        <f aca="false">IF(MID(iMind!H867,5*4+4+1,5)&lt;&gt;"",LOOKUP(VALUE(MID(iMind!H867,5*4+4+1,5)),$A$2:$A$1125,$B$2:$B$1125),"")</f>
        <v/>
      </c>
      <c r="K867" s="0" t="n">
        <f aca="false">IF(J867&lt;&gt;"",5, IF(I867&lt;&gt;"",4, IF(H867&lt;&gt;"",3, IF(G867&lt;&gt;"",2, IF(F867&lt;&gt;"",1, 0)))))</f>
        <v>4</v>
      </c>
      <c r="L867" s="0" t="n">
        <v>0</v>
      </c>
      <c r="M867" s="6" t="n">
        <f aca="false">iMind!D867</f>
        <v>1</v>
      </c>
    </row>
    <row r="868" customFormat="false" ht="12.8" hidden="false" customHeight="false" outlineLevel="0" collapsed="false">
      <c r="A868" s="4" t="n">
        <f aca="false">iMind!A868</f>
        <v>10845</v>
      </c>
      <c r="B868" s="0" t="str">
        <f aca="false">iMind!B868</f>
        <v>Unknown</v>
      </c>
      <c r="C868" s="0" t="str">
        <f aca="false">iMind!R868</f>
        <v>Polishing agent: multipurpose</v>
      </c>
      <c r="D868" s="0" t="str">
        <f aca="false">IF(J868&lt;&gt;"","//"&amp;_xlfn.TEXTJOIN("//",1,F868:I868), IF(I868&lt;&gt;"","//"&amp;_xlfn.TEXTJOIN("//",1,F868:H868), IF(H868&lt;&gt;"","//"&amp;_xlfn.TEXTJOIN("//",1,F868:G868), IF(G868&lt;&gt;"","//"&amp;F868, "//"))))</f>
        <v>//Products//Household Products//Polishing agent: multipurpose</v>
      </c>
      <c r="E868" s="0" t="str">
        <f aca="false">iMind!H868</f>
        <v>10000-10007-10145-10845</v>
      </c>
      <c r="F868" s="5" t="str">
        <f aca="false">LOOKUP(VALUE(LEFT(iMind!H868,SEARCH("-",iMind!H868,1)-1)),$A$2:$A$1125,$B$2:$B$1125)</f>
        <v>Products</v>
      </c>
      <c r="G868" s="5" t="str">
        <f aca="false">IF(MID(iMind!H868,SEARCH("-",iMind!H868,1)+1,5)&lt;&gt;"",LOOKUP(VALUE(MID(iMind!H868,SEARCH("-",iMind!H868,1)+1,5)),$A$2:$A$1125,$B$2:$B$1125),"")</f>
        <v>Household Products</v>
      </c>
      <c r="H868" s="3" t="str">
        <f aca="false">IF(MID(iMind!H868,5*2+2+1,5)&lt;&gt;"",LOOKUP(VALUE(MID(iMind!H868,5*2+2+1,5)),$A$2:$A$1125,$B$2:$B$1125),"")</f>
        <v>Polishing agent: multipurpose</v>
      </c>
      <c r="I868" s="3" t="str">
        <f aca="false">IF(MID(iMind!H868,5*3+3+1,5)&lt;&gt;"",LOOKUP(VALUE(MID(iMind!H868,5*3+3+1,5)),$A$2:$A$1125,$B$2:$B$1125),"")</f>
        <v>Unknown</v>
      </c>
      <c r="J868" s="3" t="str">
        <f aca="false">IF(MID(iMind!H868,5*4+4+1,5)&lt;&gt;"",LOOKUP(VALUE(MID(iMind!H868,5*4+4+1,5)),$A$2:$A$1125,$B$2:$B$1125),"")</f>
        <v/>
      </c>
      <c r="K868" s="0" t="n">
        <f aca="false">IF(J868&lt;&gt;"",5, IF(I868&lt;&gt;"",4, IF(H868&lt;&gt;"",3, IF(G868&lt;&gt;"",2, IF(F868&lt;&gt;"",1, 0)))))</f>
        <v>4</v>
      </c>
      <c r="L868" s="0" t="n">
        <v>0</v>
      </c>
      <c r="M868" s="6" t="n">
        <f aca="false">iMind!D868</f>
        <v>1</v>
      </c>
    </row>
    <row r="869" customFormat="false" ht="12.8" hidden="false" customHeight="false" outlineLevel="0" collapsed="false">
      <c r="A869" s="4" t="n">
        <f aca="false">iMind!A869</f>
        <v>10846</v>
      </c>
      <c r="B869" s="0" t="str">
        <f aca="false">iMind!B869</f>
        <v>Acid/Alkali</v>
      </c>
      <c r="C869" s="0" t="str">
        <f aca="false">iMind!R869</f>
        <v>Polishing agent: multipurpose</v>
      </c>
      <c r="D869" s="0" t="str">
        <f aca="false">IF(J869&lt;&gt;"","//"&amp;_xlfn.TEXTJOIN("//",1,F869:I869), IF(I869&lt;&gt;"","//"&amp;_xlfn.TEXTJOIN("//",1,F869:H869), IF(H869&lt;&gt;"","//"&amp;_xlfn.TEXTJOIN("//",1,F869:G869), IF(G869&lt;&gt;"","//"&amp;F869, "//"))))</f>
        <v>//Products//Household Products//Polishing agent: multipurpose</v>
      </c>
      <c r="E869" s="0" t="str">
        <f aca="false">iMind!H869</f>
        <v>10000-10007-10145-10846</v>
      </c>
      <c r="F869" s="5" t="str">
        <f aca="false">LOOKUP(VALUE(LEFT(iMind!H869,SEARCH("-",iMind!H869,1)-1)),$A$2:$A$1125,$B$2:$B$1125)</f>
        <v>Products</v>
      </c>
      <c r="G869" s="5" t="str">
        <f aca="false">IF(MID(iMind!H869,SEARCH("-",iMind!H869,1)+1,5)&lt;&gt;"",LOOKUP(VALUE(MID(iMind!H869,SEARCH("-",iMind!H869,1)+1,5)),$A$2:$A$1125,$B$2:$B$1125),"")</f>
        <v>Household Products</v>
      </c>
      <c r="H869" s="3" t="str">
        <f aca="false">IF(MID(iMind!H869,5*2+2+1,5)&lt;&gt;"",LOOKUP(VALUE(MID(iMind!H869,5*2+2+1,5)),$A$2:$A$1125,$B$2:$B$1125),"")</f>
        <v>Polishing agent: multipurpose</v>
      </c>
      <c r="I869" s="3" t="str">
        <f aca="false">IF(MID(iMind!H869,5*3+3+1,5)&lt;&gt;"",LOOKUP(VALUE(MID(iMind!H869,5*3+3+1,5)),$A$2:$A$1125,$B$2:$B$1125),"")</f>
        <v>Acid/Alkali</v>
      </c>
      <c r="J869" s="3" t="str">
        <f aca="false">IF(MID(iMind!H869,5*4+4+1,5)&lt;&gt;"",LOOKUP(VALUE(MID(iMind!H869,5*4+4+1,5)),$A$2:$A$1125,$B$2:$B$1125),"")</f>
        <v/>
      </c>
      <c r="K869" s="0" t="n">
        <f aca="false">IF(J869&lt;&gt;"",5, IF(I869&lt;&gt;"",4, IF(H869&lt;&gt;"",3, IF(G869&lt;&gt;"",2, IF(F869&lt;&gt;"",1, 0)))))</f>
        <v>4</v>
      </c>
      <c r="L869" s="0" t="n">
        <v>0</v>
      </c>
      <c r="M869" s="6" t="n">
        <f aca="false">iMind!D869</f>
        <v>1</v>
      </c>
    </row>
    <row r="870" customFormat="false" ht="12.8" hidden="false" customHeight="false" outlineLevel="0" collapsed="false">
      <c r="A870" s="4" t="n">
        <f aca="false">iMind!A870</f>
        <v>10847</v>
      </c>
      <c r="B870" s="0" t="str">
        <f aca="false">iMind!B870</f>
        <v>Detergent</v>
      </c>
      <c r="C870" s="0" t="str">
        <f aca="false">iMind!R870</f>
        <v>Polishing agent: multipurpose</v>
      </c>
      <c r="D870" s="0" t="str">
        <f aca="false">IF(J870&lt;&gt;"","//"&amp;_xlfn.TEXTJOIN("//",1,F870:I870), IF(I870&lt;&gt;"","//"&amp;_xlfn.TEXTJOIN("//",1,F870:H870), IF(H870&lt;&gt;"","//"&amp;_xlfn.TEXTJOIN("//",1,F870:G870), IF(G870&lt;&gt;"","//"&amp;F870, "//"))))</f>
        <v>//Products//Household Products//Polishing agent: multipurpose</v>
      </c>
      <c r="E870" s="0" t="str">
        <f aca="false">iMind!H870</f>
        <v>10000-10007-10145-10847</v>
      </c>
      <c r="F870" s="5" t="str">
        <f aca="false">LOOKUP(VALUE(LEFT(iMind!H870,SEARCH("-",iMind!H870,1)-1)),$A$2:$A$1125,$B$2:$B$1125)</f>
        <v>Products</v>
      </c>
      <c r="G870" s="5" t="str">
        <f aca="false">IF(MID(iMind!H870,SEARCH("-",iMind!H870,1)+1,5)&lt;&gt;"",LOOKUP(VALUE(MID(iMind!H870,SEARCH("-",iMind!H870,1)+1,5)),$A$2:$A$1125,$B$2:$B$1125),"")</f>
        <v>Household Products</v>
      </c>
      <c r="H870" s="3" t="str">
        <f aca="false">IF(MID(iMind!H870,5*2+2+1,5)&lt;&gt;"",LOOKUP(VALUE(MID(iMind!H870,5*2+2+1,5)),$A$2:$A$1125,$B$2:$B$1125),"")</f>
        <v>Polishing agent: multipurpose</v>
      </c>
      <c r="I870" s="3" t="str">
        <f aca="false">IF(MID(iMind!H870,5*3+3+1,5)&lt;&gt;"",LOOKUP(VALUE(MID(iMind!H870,5*3+3+1,5)),$A$2:$A$1125,$B$2:$B$1125),"")</f>
        <v>Detergent</v>
      </c>
      <c r="J870" s="3" t="str">
        <f aca="false">IF(MID(iMind!H870,5*4+4+1,5)&lt;&gt;"",LOOKUP(VALUE(MID(iMind!H870,5*4+4+1,5)),$A$2:$A$1125,$B$2:$B$1125),"")</f>
        <v/>
      </c>
      <c r="K870" s="0" t="n">
        <f aca="false">IF(J870&lt;&gt;"",5, IF(I870&lt;&gt;"",4, IF(H870&lt;&gt;"",3, IF(G870&lt;&gt;"",2, IF(F870&lt;&gt;"",1, 0)))))</f>
        <v>4</v>
      </c>
      <c r="L870" s="0" t="n">
        <v>0</v>
      </c>
      <c r="M870" s="6" t="n">
        <f aca="false">iMind!D870</f>
        <v>1</v>
      </c>
    </row>
    <row r="871" customFormat="false" ht="12.8" hidden="false" customHeight="false" outlineLevel="0" collapsed="false">
      <c r="A871" s="4" t="n">
        <f aca="false">iMind!A871</f>
        <v>10848</v>
      </c>
      <c r="B871" s="0" t="str">
        <f aca="false">iMind!B871</f>
        <v>Moth ball (Naphthalene)</v>
      </c>
      <c r="C871" s="0" t="str">
        <f aca="false">iMind!R871</f>
        <v>Repellent/ Deodorant</v>
      </c>
      <c r="D871" s="0" t="str">
        <f aca="false">IF(J871&lt;&gt;"","//"&amp;_xlfn.TEXTJOIN("//",1,F871:I871), IF(I871&lt;&gt;"","//"&amp;_xlfn.TEXTJOIN("//",1,F871:H871), IF(H871&lt;&gt;"","//"&amp;_xlfn.TEXTJOIN("//",1,F871:G871), IF(G871&lt;&gt;"","//"&amp;F871, "//"))))</f>
        <v>//Products//Household Products//Repellent/ Deodorant</v>
      </c>
      <c r="E871" s="0" t="str">
        <f aca="false">iMind!H871</f>
        <v>10000-10007-10146-10848</v>
      </c>
      <c r="F871" s="5" t="str">
        <f aca="false">LOOKUP(VALUE(LEFT(iMind!H871,SEARCH("-",iMind!H871,1)-1)),$A$2:$A$1125,$B$2:$B$1125)</f>
        <v>Products</v>
      </c>
      <c r="G871" s="5" t="str">
        <f aca="false">IF(MID(iMind!H871,SEARCH("-",iMind!H871,1)+1,5)&lt;&gt;"",LOOKUP(VALUE(MID(iMind!H871,SEARCH("-",iMind!H871,1)+1,5)),$A$2:$A$1125,$B$2:$B$1125),"")</f>
        <v>Household Products</v>
      </c>
      <c r="H871" s="3" t="str">
        <f aca="false">IF(MID(iMind!H871,5*2+2+1,5)&lt;&gt;"",LOOKUP(VALUE(MID(iMind!H871,5*2+2+1,5)),$A$2:$A$1125,$B$2:$B$1125),"")</f>
        <v>Repellent/ Deodorant</v>
      </c>
      <c r="I871" s="3" t="str">
        <f aca="false">IF(MID(iMind!H871,5*3+3+1,5)&lt;&gt;"",LOOKUP(VALUE(MID(iMind!H871,5*3+3+1,5)),$A$2:$A$1125,$B$2:$B$1125),"")</f>
        <v>Moth ball (Naphthalene)</v>
      </c>
      <c r="J871" s="3" t="str">
        <f aca="false">IF(MID(iMind!H871,5*4+4+1,5)&lt;&gt;"",LOOKUP(VALUE(MID(iMind!H871,5*4+4+1,5)),$A$2:$A$1125,$B$2:$B$1125),"")</f>
        <v/>
      </c>
      <c r="K871" s="0" t="n">
        <f aca="false">IF(J871&lt;&gt;"",5, IF(I871&lt;&gt;"",4, IF(H871&lt;&gt;"",3, IF(G871&lt;&gt;"",2, IF(F871&lt;&gt;"",1, 0)))))</f>
        <v>4</v>
      </c>
      <c r="L871" s="0" t="n">
        <v>0</v>
      </c>
      <c r="M871" s="6" t="n">
        <f aca="false">iMind!D871</f>
        <v>1</v>
      </c>
    </row>
    <row r="872" customFormat="false" ht="12.8" hidden="false" customHeight="false" outlineLevel="0" collapsed="false">
      <c r="A872" s="4" t="n">
        <f aca="false">iMind!A872</f>
        <v>10849</v>
      </c>
      <c r="B872" s="0" t="str">
        <f aca="false">iMind!B872</f>
        <v>Paradichlorobenzene (PDCB)</v>
      </c>
      <c r="C872" s="0" t="str">
        <f aca="false">iMind!R872</f>
        <v>Repellent/ Deodorant</v>
      </c>
      <c r="D872" s="0" t="str">
        <f aca="false">IF(J872&lt;&gt;"","//"&amp;_xlfn.TEXTJOIN("//",1,F872:I872), IF(I872&lt;&gt;"","//"&amp;_xlfn.TEXTJOIN("//",1,F872:H872), IF(H872&lt;&gt;"","//"&amp;_xlfn.TEXTJOIN("//",1,F872:G872), IF(G872&lt;&gt;"","//"&amp;F872, "//"))))</f>
        <v>//Products//Household Products//Repellent/ Deodorant</v>
      </c>
      <c r="E872" s="0" t="str">
        <f aca="false">iMind!H872</f>
        <v>10000-10007-10146-10849</v>
      </c>
      <c r="F872" s="5" t="str">
        <f aca="false">LOOKUP(VALUE(LEFT(iMind!H872,SEARCH("-",iMind!H872,1)-1)),$A$2:$A$1125,$B$2:$B$1125)</f>
        <v>Products</v>
      </c>
      <c r="G872" s="5" t="str">
        <f aca="false">IF(MID(iMind!H872,SEARCH("-",iMind!H872,1)+1,5)&lt;&gt;"",LOOKUP(VALUE(MID(iMind!H872,SEARCH("-",iMind!H872,1)+1,5)),$A$2:$A$1125,$B$2:$B$1125),"")</f>
        <v>Household Products</v>
      </c>
      <c r="H872" s="3" t="str">
        <f aca="false">IF(MID(iMind!H872,5*2+2+1,5)&lt;&gt;"",LOOKUP(VALUE(MID(iMind!H872,5*2+2+1,5)),$A$2:$A$1125,$B$2:$B$1125),"")</f>
        <v>Repellent/ Deodorant</v>
      </c>
      <c r="I872" s="3" t="str">
        <f aca="false">IF(MID(iMind!H872,5*3+3+1,5)&lt;&gt;"",LOOKUP(VALUE(MID(iMind!H872,5*3+3+1,5)),$A$2:$A$1125,$B$2:$B$1125),"")</f>
        <v>Paradichlorobenzene (PDCB)</v>
      </c>
      <c r="J872" s="3" t="str">
        <f aca="false">IF(MID(iMind!H872,5*4+4+1,5)&lt;&gt;"",LOOKUP(VALUE(MID(iMind!H872,5*4+4+1,5)),$A$2:$A$1125,$B$2:$B$1125),"")</f>
        <v/>
      </c>
      <c r="K872" s="0" t="n">
        <f aca="false">IF(J872&lt;&gt;"",5, IF(I872&lt;&gt;"",4, IF(H872&lt;&gt;"",3, IF(G872&lt;&gt;"",2, IF(F872&lt;&gt;"",1, 0)))))</f>
        <v>4</v>
      </c>
      <c r="L872" s="0" t="n">
        <v>0</v>
      </c>
      <c r="M872" s="6" t="n">
        <f aca="false">iMind!D872</f>
        <v>1</v>
      </c>
    </row>
    <row r="873" customFormat="false" ht="12.8" hidden="false" customHeight="false" outlineLevel="0" collapsed="false">
      <c r="A873" s="4" t="n">
        <f aca="false">iMind!A873</f>
        <v>10850</v>
      </c>
      <c r="B873" s="0" t="str">
        <f aca="false">iMind!B873</f>
        <v>Detergent</v>
      </c>
      <c r="C873" s="0" t="str">
        <f aca="false">iMind!R873</f>
        <v>Repellent/ Deodorant</v>
      </c>
      <c r="D873" s="0" t="str">
        <f aca="false">IF(J873&lt;&gt;"","//"&amp;_xlfn.TEXTJOIN("//",1,F873:I873), IF(I873&lt;&gt;"","//"&amp;_xlfn.TEXTJOIN("//",1,F873:H873), IF(H873&lt;&gt;"","//"&amp;_xlfn.TEXTJOIN("//",1,F873:G873), IF(G873&lt;&gt;"","//"&amp;F873, "//"))))</f>
        <v>//Products//Household Products//Repellent/ Deodorant</v>
      </c>
      <c r="E873" s="0" t="str">
        <f aca="false">iMind!H873</f>
        <v>10000-10007-10146-10850</v>
      </c>
      <c r="F873" s="5" t="str">
        <f aca="false">LOOKUP(VALUE(LEFT(iMind!H873,SEARCH("-",iMind!H873,1)-1)),$A$2:$A$1125,$B$2:$B$1125)</f>
        <v>Products</v>
      </c>
      <c r="G873" s="5" t="str">
        <f aca="false">IF(MID(iMind!H873,SEARCH("-",iMind!H873,1)+1,5)&lt;&gt;"",LOOKUP(VALUE(MID(iMind!H873,SEARCH("-",iMind!H873,1)+1,5)),$A$2:$A$1125,$B$2:$B$1125),"")</f>
        <v>Household Products</v>
      </c>
      <c r="H873" s="3" t="str">
        <f aca="false">IF(MID(iMind!H873,5*2+2+1,5)&lt;&gt;"",LOOKUP(VALUE(MID(iMind!H873,5*2+2+1,5)),$A$2:$A$1125,$B$2:$B$1125),"")</f>
        <v>Repellent/ Deodorant</v>
      </c>
      <c r="I873" s="3" t="str">
        <f aca="false">IF(MID(iMind!H873,5*3+3+1,5)&lt;&gt;"",LOOKUP(VALUE(MID(iMind!H873,5*3+3+1,5)),$A$2:$A$1125,$B$2:$B$1125),"")</f>
        <v>Detergent</v>
      </c>
      <c r="J873" s="3" t="str">
        <f aca="false">IF(MID(iMind!H873,5*4+4+1,5)&lt;&gt;"",LOOKUP(VALUE(MID(iMind!H873,5*4+4+1,5)),$A$2:$A$1125,$B$2:$B$1125),"")</f>
        <v/>
      </c>
      <c r="K873" s="0" t="n">
        <f aca="false">IF(J873&lt;&gt;"",5, IF(I873&lt;&gt;"",4, IF(H873&lt;&gt;"",3, IF(G873&lt;&gt;"",2, IF(F873&lt;&gt;"",1, 0)))))</f>
        <v>4</v>
      </c>
      <c r="L873" s="0" t="n">
        <v>0</v>
      </c>
      <c r="M873" s="6" t="n">
        <f aca="false">iMind!D873</f>
        <v>1</v>
      </c>
    </row>
    <row r="874" customFormat="false" ht="12.8" hidden="false" customHeight="false" outlineLevel="0" collapsed="false">
      <c r="A874" s="4" t="n">
        <f aca="false">iMind!A874</f>
        <v>10851</v>
      </c>
      <c r="B874" s="0" t="str">
        <f aca="false">iMind!B874</f>
        <v>Others</v>
      </c>
      <c r="C874" s="0" t="str">
        <f aca="false">iMind!R874</f>
        <v>Repellent/ Deodorant</v>
      </c>
      <c r="D874" s="0" t="str">
        <f aca="false">IF(J874&lt;&gt;"","//"&amp;_xlfn.TEXTJOIN("//",1,F874:I874), IF(I874&lt;&gt;"","//"&amp;_xlfn.TEXTJOIN("//",1,F874:H874), IF(H874&lt;&gt;"","//"&amp;_xlfn.TEXTJOIN("//",1,F874:G874), IF(G874&lt;&gt;"","//"&amp;F874, "//"))))</f>
        <v>//Products//Household Products//Repellent/ Deodorant</v>
      </c>
      <c r="E874" s="0" t="str">
        <f aca="false">iMind!H874</f>
        <v>10000-10007-10146-10851</v>
      </c>
      <c r="F874" s="5" t="str">
        <f aca="false">LOOKUP(VALUE(LEFT(iMind!H874,SEARCH("-",iMind!H874,1)-1)),$A$2:$A$1125,$B$2:$B$1125)</f>
        <v>Products</v>
      </c>
      <c r="G874" s="5" t="str">
        <f aca="false">IF(MID(iMind!H874,SEARCH("-",iMind!H874,1)+1,5)&lt;&gt;"",LOOKUP(VALUE(MID(iMind!H874,SEARCH("-",iMind!H874,1)+1,5)),$A$2:$A$1125,$B$2:$B$1125),"")</f>
        <v>Household Products</v>
      </c>
      <c r="H874" s="3" t="str">
        <f aca="false">IF(MID(iMind!H874,5*2+2+1,5)&lt;&gt;"",LOOKUP(VALUE(MID(iMind!H874,5*2+2+1,5)),$A$2:$A$1125,$B$2:$B$1125),"")</f>
        <v>Repellent/ Deodorant</v>
      </c>
      <c r="I874" s="3" t="str">
        <f aca="false">IF(MID(iMind!H874,5*3+3+1,5)&lt;&gt;"",LOOKUP(VALUE(MID(iMind!H874,5*3+3+1,5)),$A$2:$A$1125,$B$2:$B$1125),"")</f>
        <v>Others</v>
      </c>
      <c r="J874" s="3" t="str">
        <f aca="false">IF(MID(iMind!H874,5*4+4+1,5)&lt;&gt;"",LOOKUP(VALUE(MID(iMind!H874,5*4+4+1,5)),$A$2:$A$1125,$B$2:$B$1125),"")</f>
        <v/>
      </c>
      <c r="K874" s="0" t="n">
        <f aca="false">IF(J874&lt;&gt;"",5, IF(I874&lt;&gt;"",4, IF(H874&lt;&gt;"",3, IF(G874&lt;&gt;"",2, IF(F874&lt;&gt;"",1, 0)))))</f>
        <v>4</v>
      </c>
      <c r="L874" s="0" t="n">
        <v>0</v>
      </c>
      <c r="M874" s="6" t="n">
        <f aca="false">iMind!D874</f>
        <v>1</v>
      </c>
    </row>
    <row r="875" customFormat="false" ht="12.8" hidden="false" customHeight="false" outlineLevel="0" collapsed="false">
      <c r="A875" s="4" t="n">
        <f aca="false">iMind!A875</f>
        <v>10852</v>
      </c>
      <c r="B875" s="0" t="str">
        <f aca="false">iMind!B875</f>
        <v>Unknown</v>
      </c>
      <c r="C875" s="0" t="str">
        <f aca="false">iMind!R875</f>
        <v>Repellent/ Deodorant</v>
      </c>
      <c r="D875" s="0" t="str">
        <f aca="false">IF(J875&lt;&gt;"","//"&amp;_xlfn.TEXTJOIN("//",1,F875:I875), IF(I875&lt;&gt;"","//"&amp;_xlfn.TEXTJOIN("//",1,F875:H875), IF(H875&lt;&gt;"","//"&amp;_xlfn.TEXTJOIN("//",1,F875:G875), IF(G875&lt;&gt;"","//"&amp;F875, "//"))))</f>
        <v>//Products//Household Products//Repellent/ Deodorant</v>
      </c>
      <c r="E875" s="0" t="str">
        <f aca="false">iMind!H875</f>
        <v>10000-10007-10146-10852</v>
      </c>
      <c r="F875" s="5" t="str">
        <f aca="false">LOOKUP(VALUE(LEFT(iMind!H875,SEARCH("-",iMind!H875,1)-1)),$A$2:$A$1125,$B$2:$B$1125)</f>
        <v>Products</v>
      </c>
      <c r="G875" s="5" t="str">
        <f aca="false">IF(MID(iMind!H875,SEARCH("-",iMind!H875,1)+1,5)&lt;&gt;"",LOOKUP(VALUE(MID(iMind!H875,SEARCH("-",iMind!H875,1)+1,5)),$A$2:$A$1125,$B$2:$B$1125),"")</f>
        <v>Household Products</v>
      </c>
      <c r="H875" s="3" t="str">
        <f aca="false">IF(MID(iMind!H875,5*2+2+1,5)&lt;&gt;"",LOOKUP(VALUE(MID(iMind!H875,5*2+2+1,5)),$A$2:$A$1125,$B$2:$B$1125),"")</f>
        <v>Repellent/ Deodorant</v>
      </c>
      <c r="I875" s="3" t="str">
        <f aca="false">IF(MID(iMind!H875,5*3+3+1,5)&lt;&gt;"",LOOKUP(VALUE(MID(iMind!H875,5*3+3+1,5)),$A$2:$A$1125,$B$2:$B$1125),"")</f>
        <v>Unknown</v>
      </c>
      <c r="J875" s="3" t="str">
        <f aca="false">IF(MID(iMind!H875,5*4+4+1,5)&lt;&gt;"",LOOKUP(VALUE(MID(iMind!H875,5*4+4+1,5)),$A$2:$A$1125,$B$2:$B$1125),"")</f>
        <v/>
      </c>
      <c r="K875" s="0" t="n">
        <f aca="false">IF(J875&lt;&gt;"",5, IF(I875&lt;&gt;"",4, IF(H875&lt;&gt;"",3, IF(G875&lt;&gt;"",2, IF(F875&lt;&gt;"",1, 0)))))</f>
        <v>4</v>
      </c>
      <c r="L875" s="0" t="n">
        <v>0</v>
      </c>
      <c r="M875" s="6" t="n">
        <f aca="false">iMind!D875</f>
        <v>1</v>
      </c>
    </row>
    <row r="876" customFormat="false" ht="12.8" hidden="false" customHeight="false" outlineLevel="0" collapsed="false">
      <c r="A876" s="4" t="n">
        <f aca="false">iMind!A876</f>
        <v>10853</v>
      </c>
      <c r="B876" s="0" t="str">
        <f aca="false">iMind!B876</f>
        <v>Essential oils: พิมเสน การบูร</v>
      </c>
      <c r="C876" s="0" t="str">
        <f aca="false">iMind!R876</f>
        <v>Repellent/ Deodorant</v>
      </c>
      <c r="D876" s="0" t="str">
        <f aca="false">IF(J876&lt;&gt;"","//"&amp;_xlfn.TEXTJOIN("//",1,F876:I876), IF(I876&lt;&gt;"","//"&amp;_xlfn.TEXTJOIN("//",1,F876:H876), IF(H876&lt;&gt;"","//"&amp;_xlfn.TEXTJOIN("//",1,F876:G876), IF(G876&lt;&gt;"","//"&amp;F876, "//"))))</f>
        <v>//Products//Household Products//Repellent/ Deodorant</v>
      </c>
      <c r="E876" s="0" t="str">
        <f aca="false">iMind!H876</f>
        <v>10000-10007-10146-10853</v>
      </c>
      <c r="F876" s="5" t="str">
        <f aca="false">LOOKUP(VALUE(LEFT(iMind!H876,SEARCH("-",iMind!H876,1)-1)),$A$2:$A$1125,$B$2:$B$1125)</f>
        <v>Products</v>
      </c>
      <c r="G876" s="5" t="str">
        <f aca="false">IF(MID(iMind!H876,SEARCH("-",iMind!H876,1)+1,5)&lt;&gt;"",LOOKUP(VALUE(MID(iMind!H876,SEARCH("-",iMind!H876,1)+1,5)),$A$2:$A$1125,$B$2:$B$1125),"")</f>
        <v>Household Products</v>
      </c>
      <c r="H876" s="3" t="str">
        <f aca="false">IF(MID(iMind!H876,5*2+2+1,5)&lt;&gt;"",LOOKUP(VALUE(MID(iMind!H876,5*2+2+1,5)),$A$2:$A$1125,$B$2:$B$1125),"")</f>
        <v>Repellent/ Deodorant</v>
      </c>
      <c r="I876" s="3" t="str">
        <f aca="false">IF(MID(iMind!H876,5*3+3+1,5)&lt;&gt;"",LOOKUP(VALUE(MID(iMind!H876,5*3+3+1,5)),$A$2:$A$1125,$B$2:$B$1125),"")</f>
        <v>Essential oils: พิมเสน การบูร</v>
      </c>
      <c r="J876" s="3" t="str">
        <f aca="false">IF(MID(iMind!H876,5*4+4+1,5)&lt;&gt;"",LOOKUP(VALUE(MID(iMind!H876,5*4+4+1,5)),$A$2:$A$1125,$B$2:$B$1125),"")</f>
        <v/>
      </c>
      <c r="K876" s="0" t="n">
        <f aca="false">IF(J876&lt;&gt;"",5, IF(I876&lt;&gt;"",4, IF(H876&lt;&gt;"",3, IF(G876&lt;&gt;"",2, IF(F876&lt;&gt;"",1, 0)))))</f>
        <v>4</v>
      </c>
      <c r="L876" s="0" t="n">
        <v>0</v>
      </c>
      <c r="M876" s="6" t="n">
        <f aca="false">iMind!D876</f>
        <v>1</v>
      </c>
    </row>
    <row r="877" customFormat="false" ht="12.8" hidden="false" customHeight="false" outlineLevel="0" collapsed="false">
      <c r="A877" s="4" t="n">
        <f aca="false">iMind!A877</f>
        <v>10854</v>
      </c>
      <c r="B877" s="0" t="str">
        <f aca="false">iMind!B877</f>
        <v>Hydrocarbon</v>
      </c>
      <c r="C877" s="0" t="str">
        <f aca="false">iMind!R877</f>
        <v>Rust Preventive agent</v>
      </c>
      <c r="D877" s="0" t="str">
        <f aca="false">IF(J877&lt;&gt;"","//"&amp;_xlfn.TEXTJOIN("//",1,F877:I877), IF(I877&lt;&gt;"","//"&amp;_xlfn.TEXTJOIN("//",1,F877:H877), IF(H877&lt;&gt;"","//"&amp;_xlfn.TEXTJOIN("//",1,F877:G877), IF(G877&lt;&gt;"","//"&amp;F877, "//"))))</f>
        <v>//Products//Household Products//Rust Preventive agent</v>
      </c>
      <c r="E877" s="0" t="str">
        <f aca="false">iMind!H877</f>
        <v>10000-10007-10147-10854</v>
      </c>
      <c r="F877" s="5" t="str">
        <f aca="false">LOOKUP(VALUE(LEFT(iMind!H877,SEARCH("-",iMind!H877,1)-1)),$A$2:$A$1125,$B$2:$B$1125)</f>
        <v>Products</v>
      </c>
      <c r="G877" s="5" t="str">
        <f aca="false">IF(MID(iMind!H877,SEARCH("-",iMind!H877,1)+1,5)&lt;&gt;"",LOOKUP(VALUE(MID(iMind!H877,SEARCH("-",iMind!H877,1)+1,5)),$A$2:$A$1125,$B$2:$B$1125),"")</f>
        <v>Household Products</v>
      </c>
      <c r="H877" s="3" t="str">
        <f aca="false">IF(MID(iMind!H877,5*2+2+1,5)&lt;&gt;"",LOOKUP(VALUE(MID(iMind!H877,5*2+2+1,5)),$A$2:$A$1125,$B$2:$B$1125),"")</f>
        <v>Rust Preventive agent</v>
      </c>
      <c r="I877" s="3" t="str">
        <f aca="false">IF(MID(iMind!H877,5*3+3+1,5)&lt;&gt;"",LOOKUP(VALUE(MID(iMind!H877,5*3+3+1,5)),$A$2:$A$1125,$B$2:$B$1125),"")</f>
        <v>Hydrocarbon</v>
      </c>
      <c r="J877" s="3" t="str">
        <f aca="false">IF(MID(iMind!H877,5*4+4+1,5)&lt;&gt;"",LOOKUP(VALUE(MID(iMind!H877,5*4+4+1,5)),$A$2:$A$1125,$B$2:$B$1125),"")</f>
        <v/>
      </c>
      <c r="K877" s="0" t="n">
        <f aca="false">IF(J877&lt;&gt;"",5, IF(I877&lt;&gt;"",4, IF(H877&lt;&gt;"",3, IF(G877&lt;&gt;"",2, IF(F877&lt;&gt;"",1, 0)))))</f>
        <v>4</v>
      </c>
      <c r="L877" s="0" t="n">
        <v>0</v>
      </c>
      <c r="M877" s="6" t="n">
        <f aca="false">iMind!D877</f>
        <v>1</v>
      </c>
    </row>
    <row r="878" customFormat="false" ht="12.8" hidden="false" customHeight="false" outlineLevel="0" collapsed="false">
      <c r="A878" s="4" t="n">
        <f aca="false">iMind!A878</f>
        <v>10855</v>
      </c>
      <c r="B878" s="0" t="str">
        <f aca="false">iMind!B878</f>
        <v>Phosphoric acid/ Hydrochloric acid</v>
      </c>
      <c r="C878" s="0" t="str">
        <f aca="false">iMind!R878</f>
        <v>Rust Remover</v>
      </c>
      <c r="D878" s="0" t="str">
        <f aca="false">IF(J878&lt;&gt;"","//"&amp;_xlfn.TEXTJOIN("//",1,F878:I878), IF(I878&lt;&gt;"","//"&amp;_xlfn.TEXTJOIN("//",1,F878:H878), IF(H878&lt;&gt;"","//"&amp;_xlfn.TEXTJOIN("//",1,F878:G878), IF(G878&lt;&gt;"","//"&amp;F878, "//"))))</f>
        <v>//Products//Household Products//Rust Remover</v>
      </c>
      <c r="E878" s="0" t="str">
        <f aca="false">iMind!H878</f>
        <v>10000-10007-10148-10855</v>
      </c>
      <c r="F878" s="5" t="str">
        <f aca="false">LOOKUP(VALUE(LEFT(iMind!H878,SEARCH("-",iMind!H878,1)-1)),$A$2:$A$1125,$B$2:$B$1125)</f>
        <v>Products</v>
      </c>
      <c r="G878" s="5" t="str">
        <f aca="false">IF(MID(iMind!H878,SEARCH("-",iMind!H878,1)+1,5)&lt;&gt;"",LOOKUP(VALUE(MID(iMind!H878,SEARCH("-",iMind!H878,1)+1,5)),$A$2:$A$1125,$B$2:$B$1125),"")</f>
        <v>Household Products</v>
      </c>
      <c r="H878" s="3" t="str">
        <f aca="false">IF(MID(iMind!H878,5*2+2+1,5)&lt;&gt;"",LOOKUP(VALUE(MID(iMind!H878,5*2+2+1,5)),$A$2:$A$1125,$B$2:$B$1125),"")</f>
        <v>Rust Remover</v>
      </c>
      <c r="I878" s="3" t="str">
        <f aca="false">IF(MID(iMind!H878,5*3+3+1,5)&lt;&gt;"",LOOKUP(VALUE(MID(iMind!H878,5*3+3+1,5)),$A$2:$A$1125,$B$2:$B$1125),"")</f>
        <v>Phosphoric acid/ Hydrochloric acid</v>
      </c>
      <c r="J878" s="3" t="str">
        <f aca="false">IF(MID(iMind!H878,5*4+4+1,5)&lt;&gt;"",LOOKUP(VALUE(MID(iMind!H878,5*4+4+1,5)),$A$2:$A$1125,$B$2:$B$1125),"")</f>
        <v/>
      </c>
      <c r="K878" s="0" t="n">
        <f aca="false">IF(J878&lt;&gt;"",5, IF(I878&lt;&gt;"",4, IF(H878&lt;&gt;"",3, IF(G878&lt;&gt;"",2, IF(F878&lt;&gt;"",1, 0)))))</f>
        <v>4</v>
      </c>
      <c r="L878" s="0" t="n">
        <v>0</v>
      </c>
      <c r="M878" s="6" t="n">
        <f aca="false">iMind!D878</f>
        <v>1</v>
      </c>
    </row>
    <row r="879" customFormat="false" ht="12.8" hidden="false" customHeight="false" outlineLevel="0" collapsed="false">
      <c r="A879" s="4" t="n">
        <f aca="false">iMind!A879</f>
        <v>10856</v>
      </c>
      <c r="B879" s="0" t="str">
        <f aca="false">iMind!B879</f>
        <v>Hydrofluoric acid</v>
      </c>
      <c r="C879" s="0" t="str">
        <f aca="false">iMind!R879</f>
        <v>Rust Remover</v>
      </c>
      <c r="D879" s="0" t="str">
        <f aca="false">IF(J879&lt;&gt;"","//"&amp;_xlfn.TEXTJOIN("//",1,F879:I879), IF(I879&lt;&gt;"","//"&amp;_xlfn.TEXTJOIN("//",1,F879:H879), IF(H879&lt;&gt;"","//"&amp;_xlfn.TEXTJOIN("//",1,F879:G879), IF(G879&lt;&gt;"","//"&amp;F879, "//"))))</f>
        <v>//Products//Household Products//Rust Remover</v>
      </c>
      <c r="E879" s="0" t="str">
        <f aca="false">iMind!H879</f>
        <v>10000-10007-10148-10856</v>
      </c>
      <c r="F879" s="5" t="str">
        <f aca="false">LOOKUP(VALUE(LEFT(iMind!H879,SEARCH("-",iMind!H879,1)-1)),$A$2:$A$1125,$B$2:$B$1125)</f>
        <v>Products</v>
      </c>
      <c r="G879" s="5" t="str">
        <f aca="false">IF(MID(iMind!H879,SEARCH("-",iMind!H879,1)+1,5)&lt;&gt;"",LOOKUP(VALUE(MID(iMind!H879,SEARCH("-",iMind!H879,1)+1,5)),$A$2:$A$1125,$B$2:$B$1125),"")</f>
        <v>Household Products</v>
      </c>
      <c r="H879" s="3" t="str">
        <f aca="false">IF(MID(iMind!H879,5*2+2+1,5)&lt;&gt;"",LOOKUP(VALUE(MID(iMind!H879,5*2+2+1,5)),$A$2:$A$1125,$B$2:$B$1125),"")</f>
        <v>Rust Remover</v>
      </c>
      <c r="I879" s="3" t="str">
        <f aca="false">IF(MID(iMind!H879,5*3+3+1,5)&lt;&gt;"",LOOKUP(VALUE(MID(iMind!H879,5*3+3+1,5)),$A$2:$A$1125,$B$2:$B$1125),"")</f>
        <v>Hydrofluoric acid</v>
      </c>
      <c r="J879" s="3" t="str">
        <f aca="false">IF(MID(iMind!H879,5*4+4+1,5)&lt;&gt;"",LOOKUP(VALUE(MID(iMind!H879,5*4+4+1,5)),$A$2:$A$1125,$B$2:$B$1125),"")</f>
        <v/>
      </c>
      <c r="K879" s="0" t="n">
        <f aca="false">IF(J879&lt;&gt;"",5, IF(I879&lt;&gt;"",4, IF(H879&lt;&gt;"",3, IF(G879&lt;&gt;"",2, IF(F879&lt;&gt;"",1, 0)))))</f>
        <v>4</v>
      </c>
      <c r="L879" s="0" t="n">
        <v>0</v>
      </c>
      <c r="M879" s="6" t="n">
        <f aca="false">iMind!D879</f>
        <v>1</v>
      </c>
    </row>
    <row r="880" customFormat="false" ht="12.8" hidden="false" customHeight="false" outlineLevel="0" collapsed="false">
      <c r="A880" s="4" t="n">
        <f aca="false">iMind!A880</f>
        <v>10857</v>
      </c>
      <c r="B880" s="0" t="str">
        <f aca="false">iMind!B880</f>
        <v>Hydrocarbon</v>
      </c>
      <c r="C880" s="0" t="str">
        <f aca="false">iMind!R880</f>
        <v>Rust Remover</v>
      </c>
      <c r="D880" s="0" t="str">
        <f aca="false">IF(J880&lt;&gt;"","//"&amp;_xlfn.TEXTJOIN("//",1,F880:I880), IF(I880&lt;&gt;"","//"&amp;_xlfn.TEXTJOIN("//",1,F880:H880), IF(H880&lt;&gt;"","//"&amp;_xlfn.TEXTJOIN("//",1,F880:G880), IF(G880&lt;&gt;"","//"&amp;F880, "//"))))</f>
        <v>//Products//Household Products//Rust Remover</v>
      </c>
      <c r="E880" s="0" t="str">
        <f aca="false">iMind!H880</f>
        <v>10000-10007-10148-10857</v>
      </c>
      <c r="F880" s="5" t="str">
        <f aca="false">LOOKUP(VALUE(LEFT(iMind!H880,SEARCH("-",iMind!H880,1)-1)),$A$2:$A$1125,$B$2:$B$1125)</f>
        <v>Products</v>
      </c>
      <c r="G880" s="5" t="str">
        <f aca="false">IF(MID(iMind!H880,SEARCH("-",iMind!H880,1)+1,5)&lt;&gt;"",LOOKUP(VALUE(MID(iMind!H880,SEARCH("-",iMind!H880,1)+1,5)),$A$2:$A$1125,$B$2:$B$1125),"")</f>
        <v>Household Products</v>
      </c>
      <c r="H880" s="3" t="str">
        <f aca="false">IF(MID(iMind!H880,5*2+2+1,5)&lt;&gt;"",LOOKUP(VALUE(MID(iMind!H880,5*2+2+1,5)),$A$2:$A$1125,$B$2:$B$1125),"")</f>
        <v>Rust Remover</v>
      </c>
      <c r="I880" s="3" t="str">
        <f aca="false">IF(MID(iMind!H880,5*3+3+1,5)&lt;&gt;"",LOOKUP(VALUE(MID(iMind!H880,5*3+3+1,5)),$A$2:$A$1125,$B$2:$B$1125),"")</f>
        <v>Hydrocarbon</v>
      </c>
      <c r="J880" s="3" t="str">
        <f aca="false">IF(MID(iMind!H880,5*4+4+1,5)&lt;&gt;"",LOOKUP(VALUE(MID(iMind!H880,5*4+4+1,5)),$A$2:$A$1125,$B$2:$B$1125),"")</f>
        <v/>
      </c>
      <c r="K880" s="0" t="n">
        <f aca="false">IF(J880&lt;&gt;"",5, IF(I880&lt;&gt;"",4, IF(H880&lt;&gt;"",3, IF(G880&lt;&gt;"",2, IF(F880&lt;&gt;"",1, 0)))))</f>
        <v>4</v>
      </c>
      <c r="L880" s="0" t="n">
        <v>0</v>
      </c>
      <c r="M880" s="6" t="n">
        <f aca="false">iMind!D880</f>
        <v>1</v>
      </c>
    </row>
    <row r="881" customFormat="false" ht="12.8" hidden="false" customHeight="false" outlineLevel="0" collapsed="false">
      <c r="A881" s="4" t="n">
        <f aca="false">iMind!A881</f>
        <v>10858</v>
      </c>
      <c r="B881" s="0" t="str">
        <f aca="false">iMind!B881</f>
        <v>Other</v>
      </c>
      <c r="C881" s="0" t="str">
        <f aca="false">iMind!R881</f>
        <v>Rust Remover</v>
      </c>
      <c r="D881" s="0" t="str">
        <f aca="false">IF(J881&lt;&gt;"","//"&amp;_xlfn.TEXTJOIN("//",1,F881:I881), IF(I881&lt;&gt;"","//"&amp;_xlfn.TEXTJOIN("//",1,F881:H881), IF(H881&lt;&gt;"","//"&amp;_xlfn.TEXTJOIN("//",1,F881:G881), IF(G881&lt;&gt;"","//"&amp;F881, "//"))))</f>
        <v>//Products//Household Products//Rust Remover</v>
      </c>
      <c r="E881" s="0" t="str">
        <f aca="false">iMind!H881</f>
        <v>10000-10007-10148-10858</v>
      </c>
      <c r="F881" s="5" t="str">
        <f aca="false">LOOKUP(VALUE(LEFT(iMind!H881,SEARCH("-",iMind!H881,1)-1)),$A$2:$A$1125,$B$2:$B$1125)</f>
        <v>Products</v>
      </c>
      <c r="G881" s="5" t="str">
        <f aca="false">IF(MID(iMind!H881,SEARCH("-",iMind!H881,1)+1,5)&lt;&gt;"",LOOKUP(VALUE(MID(iMind!H881,SEARCH("-",iMind!H881,1)+1,5)),$A$2:$A$1125,$B$2:$B$1125),"")</f>
        <v>Household Products</v>
      </c>
      <c r="H881" s="3" t="str">
        <f aca="false">IF(MID(iMind!H881,5*2+2+1,5)&lt;&gt;"",LOOKUP(VALUE(MID(iMind!H881,5*2+2+1,5)),$A$2:$A$1125,$B$2:$B$1125),"")</f>
        <v>Rust Remover</v>
      </c>
      <c r="I881" s="3" t="str">
        <f aca="false">IF(MID(iMind!H881,5*3+3+1,5)&lt;&gt;"",LOOKUP(VALUE(MID(iMind!H881,5*3+3+1,5)),$A$2:$A$1125,$B$2:$B$1125),"")</f>
        <v>Other</v>
      </c>
      <c r="J881" s="3" t="str">
        <f aca="false">IF(MID(iMind!H881,5*4+4+1,5)&lt;&gt;"",LOOKUP(VALUE(MID(iMind!H881,5*4+4+1,5)),$A$2:$A$1125,$B$2:$B$1125),"")</f>
        <v/>
      </c>
      <c r="K881" s="0" t="n">
        <f aca="false">IF(J881&lt;&gt;"",5, IF(I881&lt;&gt;"",4, IF(H881&lt;&gt;"",3, IF(G881&lt;&gt;"",2, IF(F881&lt;&gt;"",1, 0)))))</f>
        <v>4</v>
      </c>
      <c r="L881" s="0" t="n">
        <v>0</v>
      </c>
      <c r="M881" s="6" t="n">
        <f aca="false">iMind!D881</f>
        <v>1</v>
      </c>
    </row>
    <row r="882" customFormat="false" ht="12.8" hidden="false" customHeight="false" outlineLevel="0" collapsed="false">
      <c r="A882" s="4" t="n">
        <f aca="false">iMind!A882</f>
        <v>10859</v>
      </c>
      <c r="B882" s="0" t="str">
        <f aca="false">iMind!B882</f>
        <v>Unknown</v>
      </c>
      <c r="C882" s="0" t="str">
        <f aca="false">iMind!R882</f>
        <v>Rust Remover</v>
      </c>
      <c r="D882" s="0" t="str">
        <f aca="false">IF(J882&lt;&gt;"","//"&amp;_xlfn.TEXTJOIN("//",1,F882:I882), IF(I882&lt;&gt;"","//"&amp;_xlfn.TEXTJOIN("//",1,F882:H882), IF(H882&lt;&gt;"","//"&amp;_xlfn.TEXTJOIN("//",1,F882:G882), IF(G882&lt;&gt;"","//"&amp;F882, "//"))))</f>
        <v>//Products//Household Products//Rust Remover</v>
      </c>
      <c r="E882" s="0" t="str">
        <f aca="false">iMind!H882</f>
        <v>10000-10007-10148-10859</v>
      </c>
      <c r="F882" s="5" t="str">
        <f aca="false">LOOKUP(VALUE(LEFT(iMind!H882,SEARCH("-",iMind!H882,1)-1)),$A$2:$A$1125,$B$2:$B$1125)</f>
        <v>Products</v>
      </c>
      <c r="G882" s="5" t="str">
        <f aca="false">IF(MID(iMind!H882,SEARCH("-",iMind!H882,1)+1,5)&lt;&gt;"",LOOKUP(VALUE(MID(iMind!H882,SEARCH("-",iMind!H882,1)+1,5)),$A$2:$A$1125,$B$2:$B$1125),"")</f>
        <v>Household Products</v>
      </c>
      <c r="H882" s="3" t="str">
        <f aca="false">IF(MID(iMind!H882,5*2+2+1,5)&lt;&gt;"",LOOKUP(VALUE(MID(iMind!H882,5*2+2+1,5)),$A$2:$A$1125,$B$2:$B$1125),"")</f>
        <v>Rust Remover</v>
      </c>
      <c r="I882" s="3" t="str">
        <f aca="false">IF(MID(iMind!H882,5*3+3+1,5)&lt;&gt;"",LOOKUP(VALUE(MID(iMind!H882,5*3+3+1,5)),$A$2:$A$1125,$B$2:$B$1125),"")</f>
        <v>Unknown</v>
      </c>
      <c r="J882" s="3" t="str">
        <f aca="false">IF(MID(iMind!H882,5*4+4+1,5)&lt;&gt;"",LOOKUP(VALUE(MID(iMind!H882,5*4+4+1,5)),$A$2:$A$1125,$B$2:$B$1125),"")</f>
        <v/>
      </c>
      <c r="K882" s="0" t="n">
        <f aca="false">IF(J882&lt;&gt;"",5, IF(I882&lt;&gt;"",4, IF(H882&lt;&gt;"",3, IF(G882&lt;&gt;"",2, IF(F882&lt;&gt;"",1, 0)))))</f>
        <v>4</v>
      </c>
      <c r="L882" s="0" t="n">
        <v>0</v>
      </c>
      <c r="M882" s="6" t="n">
        <f aca="false">iMind!D882</f>
        <v>1</v>
      </c>
    </row>
    <row r="883" customFormat="false" ht="12.8" hidden="false" customHeight="false" outlineLevel="0" collapsed="false">
      <c r="A883" s="4" t="n">
        <f aca="false">iMind!A883</f>
        <v>10860</v>
      </c>
      <c r="B883" s="0" t="str">
        <f aca="false">iMind!B883</f>
        <v>Elemental Mercury</v>
      </c>
      <c r="C883" s="0" t="str">
        <f aca="false">iMind!R883</f>
        <v>Thermometer content</v>
      </c>
      <c r="D883" s="0" t="str">
        <f aca="false">IF(J883&lt;&gt;"","//"&amp;_xlfn.TEXTJOIN("//",1,F883:I883), IF(I883&lt;&gt;"","//"&amp;_xlfn.TEXTJOIN("//",1,F883:H883), IF(H883&lt;&gt;"","//"&amp;_xlfn.TEXTJOIN("//",1,F883:G883), IF(G883&lt;&gt;"","//"&amp;F883, "//"))))</f>
        <v>//Products//Household Products//Thermometer content</v>
      </c>
      <c r="E883" s="0" t="str">
        <f aca="false">iMind!H883</f>
        <v>10000-10007-10149-10860</v>
      </c>
      <c r="F883" s="5" t="str">
        <f aca="false">LOOKUP(VALUE(LEFT(iMind!H883,SEARCH("-",iMind!H883,1)-1)),$A$2:$A$1125,$B$2:$B$1125)</f>
        <v>Products</v>
      </c>
      <c r="G883" s="5" t="str">
        <f aca="false">IF(MID(iMind!H883,SEARCH("-",iMind!H883,1)+1,5)&lt;&gt;"",LOOKUP(VALUE(MID(iMind!H883,SEARCH("-",iMind!H883,1)+1,5)),$A$2:$A$1125,$B$2:$B$1125),"")</f>
        <v>Household Products</v>
      </c>
      <c r="H883" s="3" t="str">
        <f aca="false">IF(MID(iMind!H883,5*2+2+1,5)&lt;&gt;"",LOOKUP(VALUE(MID(iMind!H883,5*2+2+1,5)),$A$2:$A$1125,$B$2:$B$1125),"")</f>
        <v>Thermometer content</v>
      </c>
      <c r="I883" s="3" t="str">
        <f aca="false">IF(MID(iMind!H883,5*3+3+1,5)&lt;&gt;"",LOOKUP(VALUE(MID(iMind!H883,5*3+3+1,5)),$A$2:$A$1125,$B$2:$B$1125),"")</f>
        <v>Elemental Mercury</v>
      </c>
      <c r="J883" s="3" t="str">
        <f aca="false">IF(MID(iMind!H883,5*4+4+1,5)&lt;&gt;"",LOOKUP(VALUE(MID(iMind!H883,5*4+4+1,5)),$A$2:$A$1125,$B$2:$B$1125),"")</f>
        <v/>
      </c>
      <c r="K883" s="0" t="n">
        <f aca="false">IF(J883&lt;&gt;"",5, IF(I883&lt;&gt;"",4, IF(H883&lt;&gt;"",3, IF(G883&lt;&gt;"",2, IF(F883&lt;&gt;"",1, 0)))))</f>
        <v>4</v>
      </c>
      <c r="L883" s="0" t="n">
        <v>0</v>
      </c>
      <c r="M883" s="6" t="n">
        <f aca="false">iMind!D883</f>
        <v>1</v>
      </c>
    </row>
    <row r="884" customFormat="false" ht="12.8" hidden="false" customHeight="false" outlineLevel="0" collapsed="false">
      <c r="A884" s="4" t="n">
        <f aca="false">iMind!A884</f>
        <v>11118</v>
      </c>
      <c r="B884" s="0" t="str">
        <f aca="false">iMind!B884</f>
        <v>Unknown</v>
      </c>
      <c r="C884" s="0" t="str">
        <f aca="false">iMind!R884</f>
        <v>Thermometer content</v>
      </c>
      <c r="D884" s="0" t="str">
        <f aca="false">IF(J884&lt;&gt;"","//"&amp;_xlfn.TEXTJOIN("//",1,F884:I884), IF(I884&lt;&gt;"","//"&amp;_xlfn.TEXTJOIN("//",1,F884:H884), IF(H884&lt;&gt;"","//"&amp;_xlfn.TEXTJOIN("//",1,F884:G884), IF(G884&lt;&gt;"","//"&amp;F884, "//"))))</f>
        <v>//Products//Household Products//Thermometer content</v>
      </c>
      <c r="E884" s="0" t="str">
        <f aca="false">iMind!H884</f>
        <v>10000-10007-10149-11118</v>
      </c>
      <c r="F884" s="5" t="str">
        <f aca="false">LOOKUP(VALUE(LEFT(iMind!H884,SEARCH("-",iMind!H884,1)-1)),$A$2:$A$1125,$B$2:$B$1125)</f>
        <v>Products</v>
      </c>
      <c r="G884" s="5" t="str">
        <f aca="false">IF(MID(iMind!H884,SEARCH("-",iMind!H884,1)+1,5)&lt;&gt;"",LOOKUP(VALUE(MID(iMind!H884,SEARCH("-",iMind!H884,1)+1,5)),$A$2:$A$1125,$B$2:$B$1125),"")</f>
        <v>Household Products</v>
      </c>
      <c r="H884" s="3" t="str">
        <f aca="false">IF(MID(iMind!H884,5*2+2+1,5)&lt;&gt;"",LOOKUP(VALUE(MID(iMind!H884,5*2+2+1,5)),$A$2:$A$1125,$B$2:$B$1125),"")</f>
        <v>Thermometer content</v>
      </c>
      <c r="I884" s="3" t="str">
        <f aca="false">IF(MID(iMind!H884,5*3+3+1,5)&lt;&gt;"",LOOKUP(VALUE(MID(iMind!H884,5*3+3+1,5)),$A$2:$A$1125,$B$2:$B$1125),"")</f>
        <v>Slow Loris (ลิงลม/นางอาย)</v>
      </c>
      <c r="J884" s="3" t="str">
        <f aca="false">IF(MID(iMind!H884,5*4+4+1,5)&lt;&gt;"",LOOKUP(VALUE(MID(iMind!H884,5*4+4+1,5)),$A$2:$A$1125,$B$2:$B$1125),"")</f>
        <v/>
      </c>
      <c r="K884" s="0" t="n">
        <f aca="false">IF(J884&lt;&gt;"",5, IF(I884&lt;&gt;"",4, IF(H884&lt;&gt;"",3, IF(G884&lt;&gt;"",2, IF(F884&lt;&gt;"",1, 0)))))</f>
        <v>4</v>
      </c>
      <c r="L884" s="0" t="n">
        <v>0</v>
      </c>
      <c r="M884" s="6" t="n">
        <f aca="false">iMind!D884</f>
        <v>1</v>
      </c>
    </row>
    <row r="885" customFormat="false" ht="12.8" hidden="false" customHeight="false" outlineLevel="0" collapsed="false">
      <c r="A885" s="4" t="n">
        <f aca="false">iMind!A885</f>
        <v>10861</v>
      </c>
      <c r="B885" s="0" t="str">
        <f aca="false">iMind!B885</f>
        <v>Hair color</v>
      </c>
      <c r="C885" s="0" t="str">
        <f aca="false">iMind!R885</f>
        <v>Toilet article &amp; cosmetic: hair care products</v>
      </c>
      <c r="D885" s="0" t="str">
        <f aca="false">IF(J885&lt;&gt;"","//"&amp;_xlfn.TEXTJOIN("//",1,F885:I885), IF(I885&lt;&gt;"","//"&amp;_xlfn.TEXTJOIN("//",1,F885:H885), IF(H885&lt;&gt;"","//"&amp;_xlfn.TEXTJOIN("//",1,F885:G885), IF(G885&lt;&gt;"","//"&amp;F885, "//"))))</f>
        <v>//Products//Household Products//Toilet article &amp; cosmetic: hair care products</v>
      </c>
      <c r="E885" s="0" t="str">
        <f aca="false">iMind!H885</f>
        <v>10000-10007-10150-10861</v>
      </c>
      <c r="F885" s="5" t="str">
        <f aca="false">LOOKUP(VALUE(LEFT(iMind!H885,SEARCH("-",iMind!H885,1)-1)),$A$2:$A$1125,$B$2:$B$1125)</f>
        <v>Products</v>
      </c>
      <c r="G885" s="5" t="str">
        <f aca="false">IF(MID(iMind!H885,SEARCH("-",iMind!H885,1)+1,5)&lt;&gt;"",LOOKUP(VALUE(MID(iMind!H885,SEARCH("-",iMind!H885,1)+1,5)),$A$2:$A$1125,$B$2:$B$1125),"")</f>
        <v>Household Products</v>
      </c>
      <c r="H885" s="3" t="str">
        <f aca="false">IF(MID(iMind!H885,5*2+2+1,5)&lt;&gt;"",LOOKUP(VALUE(MID(iMind!H885,5*2+2+1,5)),$A$2:$A$1125,$B$2:$B$1125),"")</f>
        <v>Toilet article &amp; cosmetic: hair care products</v>
      </c>
      <c r="I885" s="3" t="str">
        <f aca="false">IF(MID(iMind!H885,5*3+3+1,5)&lt;&gt;"",LOOKUP(VALUE(MID(iMind!H885,5*3+3+1,5)),$A$2:$A$1125,$B$2:$B$1125),"")</f>
        <v>Hair color</v>
      </c>
      <c r="J885" s="3" t="str">
        <f aca="false">IF(MID(iMind!H885,5*4+4+1,5)&lt;&gt;"",LOOKUP(VALUE(MID(iMind!H885,5*4+4+1,5)),$A$2:$A$1125,$B$2:$B$1125),"")</f>
        <v/>
      </c>
      <c r="K885" s="0" t="n">
        <f aca="false">IF(J885&lt;&gt;"",5, IF(I885&lt;&gt;"",4, IF(H885&lt;&gt;"",3, IF(G885&lt;&gt;"",2, IF(F885&lt;&gt;"",1, 0)))))</f>
        <v>4</v>
      </c>
      <c r="L885" s="0" t="n">
        <v>0</v>
      </c>
      <c r="M885" s="6" t="n">
        <f aca="false">iMind!D885</f>
        <v>1</v>
      </c>
    </row>
    <row r="886" customFormat="false" ht="12.8" hidden="false" customHeight="false" outlineLevel="0" collapsed="false">
      <c r="A886" s="4" t="n">
        <f aca="false">iMind!A886</f>
        <v>10862</v>
      </c>
      <c r="B886" s="0" t="str">
        <f aca="false">iMind!B886</f>
        <v>Hair neutralizer: Bromate</v>
      </c>
      <c r="C886" s="0" t="str">
        <f aca="false">iMind!R886</f>
        <v>Toilet article &amp; cosmetic: hair care products</v>
      </c>
      <c r="D886" s="0" t="str">
        <f aca="false">IF(J886&lt;&gt;"","//"&amp;_xlfn.TEXTJOIN("//",1,F886:I886), IF(I886&lt;&gt;"","//"&amp;_xlfn.TEXTJOIN("//",1,F886:H886), IF(H886&lt;&gt;"","//"&amp;_xlfn.TEXTJOIN("//",1,F886:G886), IF(G886&lt;&gt;"","//"&amp;F886, "//"))))</f>
        <v>//Products//Household Products//Toilet article &amp; cosmetic: hair care products</v>
      </c>
      <c r="E886" s="0" t="str">
        <f aca="false">iMind!H886</f>
        <v>10000-10007-10150-10862</v>
      </c>
      <c r="F886" s="5" t="str">
        <f aca="false">LOOKUP(VALUE(LEFT(iMind!H886,SEARCH("-",iMind!H886,1)-1)),$A$2:$A$1125,$B$2:$B$1125)</f>
        <v>Products</v>
      </c>
      <c r="G886" s="5" t="str">
        <f aca="false">IF(MID(iMind!H886,SEARCH("-",iMind!H886,1)+1,5)&lt;&gt;"",LOOKUP(VALUE(MID(iMind!H886,SEARCH("-",iMind!H886,1)+1,5)),$A$2:$A$1125,$B$2:$B$1125),"")</f>
        <v>Household Products</v>
      </c>
      <c r="H886" s="3" t="str">
        <f aca="false">IF(MID(iMind!H886,5*2+2+1,5)&lt;&gt;"",LOOKUP(VALUE(MID(iMind!H886,5*2+2+1,5)),$A$2:$A$1125,$B$2:$B$1125),"")</f>
        <v>Toilet article &amp; cosmetic: hair care products</v>
      </c>
      <c r="I886" s="3" t="str">
        <f aca="false">IF(MID(iMind!H886,5*3+3+1,5)&lt;&gt;"",LOOKUP(VALUE(MID(iMind!H886,5*3+3+1,5)),$A$2:$A$1125,$B$2:$B$1125),"")</f>
        <v>Hair neutralizer: Bromate</v>
      </c>
      <c r="J886" s="3" t="str">
        <f aca="false">IF(MID(iMind!H886,5*4+4+1,5)&lt;&gt;"",LOOKUP(VALUE(MID(iMind!H886,5*4+4+1,5)),$A$2:$A$1125,$B$2:$B$1125),"")</f>
        <v/>
      </c>
      <c r="K886" s="0" t="n">
        <f aca="false">IF(J886&lt;&gt;"",5, IF(I886&lt;&gt;"",4, IF(H886&lt;&gt;"",3, IF(G886&lt;&gt;"",2, IF(F886&lt;&gt;"",1, 0)))))</f>
        <v>4</v>
      </c>
      <c r="L886" s="0" t="n">
        <v>0</v>
      </c>
      <c r="M886" s="6" t="n">
        <f aca="false">iMind!D886</f>
        <v>1</v>
      </c>
    </row>
    <row r="887" customFormat="false" ht="12.8" hidden="false" customHeight="false" outlineLevel="0" collapsed="false">
      <c r="A887" s="4" t="n">
        <f aca="false">iMind!A887</f>
        <v>10863</v>
      </c>
      <c r="B887" s="0" t="str">
        <f aca="false">iMind!B887</f>
        <v>Hair spray</v>
      </c>
      <c r="C887" s="0" t="str">
        <f aca="false">iMind!R887</f>
        <v>Toilet article &amp; cosmetic: hair care products</v>
      </c>
      <c r="D887" s="0" t="str">
        <f aca="false">IF(J887&lt;&gt;"","//"&amp;_xlfn.TEXTJOIN("//",1,F887:I887), IF(I887&lt;&gt;"","//"&amp;_xlfn.TEXTJOIN("//",1,F887:H887), IF(H887&lt;&gt;"","//"&amp;_xlfn.TEXTJOIN("//",1,F887:G887), IF(G887&lt;&gt;"","//"&amp;F887, "//"))))</f>
        <v>//Products//Household Products//Toilet article &amp; cosmetic: hair care products</v>
      </c>
      <c r="E887" s="0" t="str">
        <f aca="false">iMind!H887</f>
        <v>10000-10007-10150-10863</v>
      </c>
      <c r="F887" s="5" t="str">
        <f aca="false">LOOKUP(VALUE(LEFT(iMind!H887,SEARCH("-",iMind!H887,1)-1)),$A$2:$A$1125,$B$2:$B$1125)</f>
        <v>Products</v>
      </c>
      <c r="G887" s="5" t="str">
        <f aca="false">IF(MID(iMind!H887,SEARCH("-",iMind!H887,1)+1,5)&lt;&gt;"",LOOKUP(VALUE(MID(iMind!H887,SEARCH("-",iMind!H887,1)+1,5)),$A$2:$A$1125,$B$2:$B$1125),"")</f>
        <v>Household Products</v>
      </c>
      <c r="H887" s="3" t="str">
        <f aca="false">IF(MID(iMind!H887,5*2+2+1,5)&lt;&gt;"",LOOKUP(VALUE(MID(iMind!H887,5*2+2+1,5)),$A$2:$A$1125,$B$2:$B$1125),"")</f>
        <v>Toilet article &amp; cosmetic: hair care products</v>
      </c>
      <c r="I887" s="3" t="str">
        <f aca="false">IF(MID(iMind!H887,5*3+3+1,5)&lt;&gt;"",LOOKUP(VALUE(MID(iMind!H887,5*3+3+1,5)),$A$2:$A$1125,$B$2:$B$1125),"")</f>
        <v>Hair spray</v>
      </c>
      <c r="J887" s="3" t="str">
        <f aca="false">IF(MID(iMind!H887,5*4+4+1,5)&lt;&gt;"",LOOKUP(VALUE(MID(iMind!H887,5*4+4+1,5)),$A$2:$A$1125,$B$2:$B$1125),"")</f>
        <v/>
      </c>
      <c r="K887" s="0" t="n">
        <f aca="false">IF(J887&lt;&gt;"",5, IF(I887&lt;&gt;"",4, IF(H887&lt;&gt;"",3, IF(G887&lt;&gt;"",2, IF(F887&lt;&gt;"",1, 0)))))</f>
        <v>4</v>
      </c>
      <c r="L887" s="0" t="n">
        <v>0</v>
      </c>
      <c r="M887" s="6" t="n">
        <f aca="false">iMind!D887</f>
        <v>1</v>
      </c>
    </row>
    <row r="888" customFormat="false" ht="12.8" hidden="false" customHeight="false" outlineLevel="0" collapsed="false">
      <c r="A888" s="4" t="n">
        <f aca="false">iMind!A888</f>
        <v>10864</v>
      </c>
      <c r="B888" s="0" t="str">
        <f aca="false">iMind!B888</f>
        <v>Hair tonic-แก้ผมร่วง</v>
      </c>
      <c r="C888" s="0" t="str">
        <f aca="false">iMind!R888</f>
        <v>Toilet article &amp; cosmetic: hair care products</v>
      </c>
      <c r="D888" s="0" t="str">
        <f aca="false">IF(J888&lt;&gt;"","//"&amp;_xlfn.TEXTJOIN("//",1,F888:I888), IF(I888&lt;&gt;"","//"&amp;_xlfn.TEXTJOIN("//",1,F888:H888), IF(H888&lt;&gt;"","//"&amp;_xlfn.TEXTJOIN("//",1,F888:G888), IF(G888&lt;&gt;"","//"&amp;F888, "//"))))</f>
        <v>//Products//Household Products//Toilet article &amp; cosmetic: hair care products</v>
      </c>
      <c r="E888" s="0" t="str">
        <f aca="false">iMind!H888</f>
        <v>10000-10007-10150-10864</v>
      </c>
      <c r="F888" s="5" t="str">
        <f aca="false">LOOKUP(VALUE(LEFT(iMind!H888,SEARCH("-",iMind!H888,1)-1)),$A$2:$A$1125,$B$2:$B$1125)</f>
        <v>Products</v>
      </c>
      <c r="G888" s="5" t="str">
        <f aca="false">IF(MID(iMind!H888,SEARCH("-",iMind!H888,1)+1,5)&lt;&gt;"",LOOKUP(VALUE(MID(iMind!H888,SEARCH("-",iMind!H888,1)+1,5)),$A$2:$A$1125,$B$2:$B$1125),"")</f>
        <v>Household Products</v>
      </c>
      <c r="H888" s="3" t="str">
        <f aca="false">IF(MID(iMind!H888,5*2+2+1,5)&lt;&gt;"",LOOKUP(VALUE(MID(iMind!H888,5*2+2+1,5)),$A$2:$A$1125,$B$2:$B$1125),"")</f>
        <v>Toilet article &amp; cosmetic: hair care products</v>
      </c>
      <c r="I888" s="3" t="str">
        <f aca="false">IF(MID(iMind!H888,5*3+3+1,5)&lt;&gt;"",LOOKUP(VALUE(MID(iMind!H888,5*3+3+1,5)),$A$2:$A$1125,$B$2:$B$1125),"")</f>
        <v>Hair tonic-แก้ผมร่วง</v>
      </c>
      <c r="J888" s="3" t="str">
        <f aca="false">IF(MID(iMind!H888,5*4+4+1,5)&lt;&gt;"",LOOKUP(VALUE(MID(iMind!H888,5*4+4+1,5)),$A$2:$A$1125,$B$2:$B$1125),"")</f>
        <v/>
      </c>
      <c r="K888" s="0" t="n">
        <f aca="false">IF(J888&lt;&gt;"",5, IF(I888&lt;&gt;"",4, IF(H888&lt;&gt;"",3, IF(G888&lt;&gt;"",2, IF(F888&lt;&gt;"",1, 0)))))</f>
        <v>4</v>
      </c>
      <c r="L888" s="0" t="n">
        <v>0</v>
      </c>
      <c r="M888" s="6" t="n">
        <f aca="false">iMind!D888</f>
        <v>1</v>
      </c>
    </row>
    <row r="889" customFormat="false" ht="12.8" hidden="false" customHeight="false" outlineLevel="0" collapsed="false">
      <c r="A889" s="4" t="n">
        <f aca="false">iMind!A889</f>
        <v>10865</v>
      </c>
      <c r="B889" s="0" t="str">
        <f aca="false">iMind!B889</f>
        <v>Hair shampoo</v>
      </c>
      <c r="C889" s="0" t="str">
        <f aca="false">iMind!R889</f>
        <v>Toilet article &amp; cosmetic: hair care products</v>
      </c>
      <c r="D889" s="0" t="str">
        <f aca="false">IF(J889&lt;&gt;"","//"&amp;_xlfn.TEXTJOIN("//",1,F889:I889), IF(I889&lt;&gt;"","//"&amp;_xlfn.TEXTJOIN("//",1,F889:H889), IF(H889&lt;&gt;"","//"&amp;_xlfn.TEXTJOIN("//",1,F889:G889), IF(G889&lt;&gt;"","//"&amp;F889, "//"))))</f>
        <v>//Products//Household Products//Toilet article &amp; cosmetic: hair care products</v>
      </c>
      <c r="E889" s="0" t="str">
        <f aca="false">iMind!H889</f>
        <v>10000-10007-10150-10865</v>
      </c>
      <c r="F889" s="5" t="str">
        <f aca="false">LOOKUP(VALUE(LEFT(iMind!H889,SEARCH("-",iMind!H889,1)-1)),$A$2:$A$1125,$B$2:$B$1125)</f>
        <v>Products</v>
      </c>
      <c r="G889" s="5" t="str">
        <f aca="false">IF(MID(iMind!H889,SEARCH("-",iMind!H889,1)+1,5)&lt;&gt;"",LOOKUP(VALUE(MID(iMind!H889,SEARCH("-",iMind!H889,1)+1,5)),$A$2:$A$1125,$B$2:$B$1125),"")</f>
        <v>Household Products</v>
      </c>
      <c r="H889" s="3" t="str">
        <f aca="false">IF(MID(iMind!H889,5*2+2+1,5)&lt;&gt;"",LOOKUP(VALUE(MID(iMind!H889,5*2+2+1,5)),$A$2:$A$1125,$B$2:$B$1125),"")</f>
        <v>Toilet article &amp; cosmetic: hair care products</v>
      </c>
      <c r="I889" s="3" t="str">
        <f aca="false">IF(MID(iMind!H889,5*3+3+1,5)&lt;&gt;"",LOOKUP(VALUE(MID(iMind!H889,5*3+3+1,5)),$A$2:$A$1125,$B$2:$B$1125),"")</f>
        <v>Hair shampoo</v>
      </c>
      <c r="J889" s="3" t="str">
        <f aca="false">IF(MID(iMind!H889,5*4+4+1,5)&lt;&gt;"",LOOKUP(VALUE(MID(iMind!H889,5*4+4+1,5)),$A$2:$A$1125,$B$2:$B$1125),"")</f>
        <v/>
      </c>
      <c r="K889" s="0" t="n">
        <f aca="false">IF(J889&lt;&gt;"",5, IF(I889&lt;&gt;"",4, IF(H889&lt;&gt;"",3, IF(G889&lt;&gt;"",2, IF(F889&lt;&gt;"",1, 0)))))</f>
        <v>4</v>
      </c>
      <c r="L889" s="0" t="n">
        <v>0</v>
      </c>
      <c r="M889" s="6" t="n">
        <f aca="false">iMind!D889</f>
        <v>1</v>
      </c>
    </row>
    <row r="890" customFormat="false" ht="12.8" hidden="false" customHeight="false" outlineLevel="0" collapsed="false">
      <c r="A890" s="4" t="n">
        <f aca="false">iMind!A890</f>
        <v>10866</v>
      </c>
      <c r="B890" s="0" t="str">
        <f aca="false">iMind!B890</f>
        <v>Hair waving: Alkali</v>
      </c>
      <c r="C890" s="0" t="str">
        <f aca="false">iMind!R890</f>
        <v>Toilet article &amp; cosmetic: hair care products</v>
      </c>
      <c r="D890" s="0" t="str">
        <f aca="false">IF(J890&lt;&gt;"","//"&amp;_xlfn.TEXTJOIN("//",1,F890:I890), IF(I890&lt;&gt;"","//"&amp;_xlfn.TEXTJOIN("//",1,F890:H890), IF(H890&lt;&gt;"","//"&amp;_xlfn.TEXTJOIN("//",1,F890:G890), IF(G890&lt;&gt;"","//"&amp;F890, "//"))))</f>
        <v>//Products//Household Products//Toilet article &amp; cosmetic: hair care products</v>
      </c>
      <c r="E890" s="0" t="str">
        <f aca="false">iMind!H890</f>
        <v>10000-10007-10150-10866</v>
      </c>
      <c r="F890" s="5" t="str">
        <f aca="false">LOOKUP(VALUE(LEFT(iMind!H890,SEARCH("-",iMind!H890,1)-1)),$A$2:$A$1125,$B$2:$B$1125)</f>
        <v>Products</v>
      </c>
      <c r="G890" s="5" t="str">
        <f aca="false">IF(MID(iMind!H890,SEARCH("-",iMind!H890,1)+1,5)&lt;&gt;"",LOOKUP(VALUE(MID(iMind!H890,SEARCH("-",iMind!H890,1)+1,5)),$A$2:$A$1125,$B$2:$B$1125),"")</f>
        <v>Household Products</v>
      </c>
      <c r="H890" s="3" t="str">
        <f aca="false">IF(MID(iMind!H890,5*2+2+1,5)&lt;&gt;"",LOOKUP(VALUE(MID(iMind!H890,5*2+2+1,5)),$A$2:$A$1125,$B$2:$B$1125),"")</f>
        <v>Toilet article &amp; cosmetic: hair care products</v>
      </c>
      <c r="I890" s="3" t="str">
        <f aca="false">IF(MID(iMind!H890,5*3+3+1,5)&lt;&gt;"",LOOKUP(VALUE(MID(iMind!H890,5*3+3+1,5)),$A$2:$A$1125,$B$2:$B$1125),"")</f>
        <v>Hair waving: Alkali</v>
      </c>
      <c r="J890" s="3" t="str">
        <f aca="false">IF(MID(iMind!H890,5*4+4+1,5)&lt;&gt;"",LOOKUP(VALUE(MID(iMind!H890,5*4+4+1,5)),$A$2:$A$1125,$B$2:$B$1125),"")</f>
        <v/>
      </c>
      <c r="K890" s="0" t="n">
        <f aca="false">IF(J890&lt;&gt;"",5, IF(I890&lt;&gt;"",4, IF(H890&lt;&gt;"",3, IF(G890&lt;&gt;"",2, IF(F890&lt;&gt;"",1, 0)))))</f>
        <v>4</v>
      </c>
      <c r="L890" s="0" t="n">
        <v>0</v>
      </c>
      <c r="M890" s="6" t="n">
        <f aca="false">iMind!D890</f>
        <v>1</v>
      </c>
    </row>
    <row r="891" customFormat="false" ht="12.8" hidden="false" customHeight="false" outlineLevel="0" collapsed="false">
      <c r="A891" s="4" t="n">
        <f aca="false">iMind!A891</f>
        <v>10867</v>
      </c>
      <c r="B891" s="0" t="str">
        <f aca="false">iMind!B891</f>
        <v>Hair neutralizer: Other</v>
      </c>
      <c r="C891" s="0" t="str">
        <f aca="false">iMind!R891</f>
        <v>Toilet article &amp; cosmetic: hair care products</v>
      </c>
      <c r="D891" s="0" t="str">
        <f aca="false">IF(J891&lt;&gt;"","//"&amp;_xlfn.TEXTJOIN("//",1,F891:I891), IF(I891&lt;&gt;"","//"&amp;_xlfn.TEXTJOIN("//",1,F891:H891), IF(H891&lt;&gt;"","//"&amp;_xlfn.TEXTJOIN("//",1,F891:G891), IF(G891&lt;&gt;"","//"&amp;F891, "//"))))</f>
        <v>//Products//Household Products//Toilet article &amp; cosmetic: hair care products</v>
      </c>
      <c r="E891" s="0" t="str">
        <f aca="false">iMind!H891</f>
        <v>10000-10007-10150-10867</v>
      </c>
      <c r="F891" s="5" t="str">
        <f aca="false">LOOKUP(VALUE(LEFT(iMind!H891,SEARCH("-",iMind!H891,1)-1)),$A$2:$A$1125,$B$2:$B$1125)</f>
        <v>Products</v>
      </c>
      <c r="G891" s="5" t="str">
        <f aca="false">IF(MID(iMind!H891,SEARCH("-",iMind!H891,1)+1,5)&lt;&gt;"",LOOKUP(VALUE(MID(iMind!H891,SEARCH("-",iMind!H891,1)+1,5)),$A$2:$A$1125,$B$2:$B$1125),"")</f>
        <v>Household Products</v>
      </c>
      <c r="H891" s="3" t="str">
        <f aca="false">IF(MID(iMind!H891,5*2+2+1,5)&lt;&gt;"",LOOKUP(VALUE(MID(iMind!H891,5*2+2+1,5)),$A$2:$A$1125,$B$2:$B$1125),"")</f>
        <v>Toilet article &amp; cosmetic: hair care products</v>
      </c>
      <c r="I891" s="3" t="str">
        <f aca="false">IF(MID(iMind!H891,5*3+3+1,5)&lt;&gt;"",LOOKUP(VALUE(MID(iMind!H891,5*3+3+1,5)),$A$2:$A$1125,$B$2:$B$1125),"")</f>
        <v>Hair neutralizer: Other</v>
      </c>
      <c r="J891" s="3" t="str">
        <f aca="false">IF(MID(iMind!H891,5*4+4+1,5)&lt;&gt;"",LOOKUP(VALUE(MID(iMind!H891,5*4+4+1,5)),$A$2:$A$1125,$B$2:$B$1125),"")</f>
        <v/>
      </c>
      <c r="K891" s="0" t="n">
        <f aca="false">IF(J891&lt;&gt;"",5, IF(I891&lt;&gt;"",4, IF(H891&lt;&gt;"",3, IF(G891&lt;&gt;"",2, IF(F891&lt;&gt;"",1, 0)))))</f>
        <v>4</v>
      </c>
      <c r="L891" s="0" t="n">
        <v>0</v>
      </c>
      <c r="M891" s="6" t="n">
        <f aca="false">iMind!D891</f>
        <v>1</v>
      </c>
    </row>
    <row r="892" customFormat="false" ht="12.8" hidden="false" customHeight="false" outlineLevel="0" collapsed="false">
      <c r="A892" s="4" t="n">
        <f aca="false">iMind!A892</f>
        <v>10868</v>
      </c>
      <c r="B892" s="0" t="str">
        <f aca="false">iMind!B892</f>
        <v>Hair waving: Unknown</v>
      </c>
      <c r="C892" s="0" t="str">
        <f aca="false">iMind!R892</f>
        <v>Toilet article &amp; cosmetic: hair care products</v>
      </c>
      <c r="D892" s="0" t="str">
        <f aca="false">IF(J892&lt;&gt;"","//"&amp;_xlfn.TEXTJOIN("//",1,F892:I892), IF(I892&lt;&gt;"","//"&amp;_xlfn.TEXTJOIN("//",1,F892:H892), IF(H892&lt;&gt;"","//"&amp;_xlfn.TEXTJOIN("//",1,F892:G892), IF(G892&lt;&gt;"","//"&amp;F892, "//"))))</f>
        <v>//Products//Household Products//Toilet article &amp; cosmetic: hair care products</v>
      </c>
      <c r="E892" s="0" t="str">
        <f aca="false">iMind!H892</f>
        <v>10000-10007-10150-10868</v>
      </c>
      <c r="F892" s="5" t="str">
        <f aca="false">LOOKUP(VALUE(LEFT(iMind!H892,SEARCH("-",iMind!H892,1)-1)),$A$2:$A$1125,$B$2:$B$1125)</f>
        <v>Products</v>
      </c>
      <c r="G892" s="5" t="str">
        <f aca="false">IF(MID(iMind!H892,SEARCH("-",iMind!H892,1)+1,5)&lt;&gt;"",LOOKUP(VALUE(MID(iMind!H892,SEARCH("-",iMind!H892,1)+1,5)),$A$2:$A$1125,$B$2:$B$1125),"")</f>
        <v>Household Products</v>
      </c>
      <c r="H892" s="3" t="str">
        <f aca="false">IF(MID(iMind!H892,5*2+2+1,5)&lt;&gt;"",LOOKUP(VALUE(MID(iMind!H892,5*2+2+1,5)),$A$2:$A$1125,$B$2:$B$1125),"")</f>
        <v>Toilet article &amp; cosmetic: hair care products</v>
      </c>
      <c r="I892" s="3" t="str">
        <f aca="false">IF(MID(iMind!H892,5*3+3+1,5)&lt;&gt;"",LOOKUP(VALUE(MID(iMind!H892,5*3+3+1,5)),$A$2:$A$1125,$B$2:$B$1125),"")</f>
        <v>Hair waving: Unknown</v>
      </c>
      <c r="J892" s="3" t="str">
        <f aca="false">IF(MID(iMind!H892,5*4+4+1,5)&lt;&gt;"",LOOKUP(VALUE(MID(iMind!H892,5*4+4+1,5)),$A$2:$A$1125,$B$2:$B$1125),"")</f>
        <v/>
      </c>
      <c r="K892" s="0" t="n">
        <f aca="false">IF(J892&lt;&gt;"",5, IF(I892&lt;&gt;"",4, IF(H892&lt;&gt;"",3, IF(G892&lt;&gt;"",2, IF(F892&lt;&gt;"",1, 0)))))</f>
        <v>4</v>
      </c>
      <c r="L892" s="0" t="n">
        <v>0</v>
      </c>
      <c r="M892" s="6" t="n">
        <f aca="false">iMind!D892</f>
        <v>1</v>
      </c>
    </row>
    <row r="893" customFormat="false" ht="12.8" hidden="false" customHeight="false" outlineLevel="0" collapsed="false">
      <c r="A893" s="4" t="n">
        <f aca="false">iMind!A893</f>
        <v>10869</v>
      </c>
      <c r="B893" s="0" t="str">
        <f aca="false">iMind!B893</f>
        <v>Hair waving: H2O2</v>
      </c>
      <c r="C893" s="0" t="str">
        <f aca="false">iMind!R893</f>
        <v>Toilet article &amp; cosmetic: hair care products</v>
      </c>
      <c r="D893" s="0" t="str">
        <f aca="false">IF(J893&lt;&gt;"","//"&amp;_xlfn.TEXTJOIN("//",1,F893:I893), IF(I893&lt;&gt;"","//"&amp;_xlfn.TEXTJOIN("//",1,F893:H893), IF(H893&lt;&gt;"","//"&amp;_xlfn.TEXTJOIN("//",1,F893:G893), IF(G893&lt;&gt;"","//"&amp;F893, "//"))))</f>
        <v>//Products//Household Products//Toilet article &amp; cosmetic: hair care products</v>
      </c>
      <c r="E893" s="0" t="str">
        <f aca="false">iMind!H893</f>
        <v>10000-10007-10150-10869</v>
      </c>
      <c r="F893" s="5" t="str">
        <f aca="false">LOOKUP(VALUE(LEFT(iMind!H893,SEARCH("-",iMind!H893,1)-1)),$A$2:$A$1125,$B$2:$B$1125)</f>
        <v>Products</v>
      </c>
      <c r="G893" s="5" t="str">
        <f aca="false">IF(MID(iMind!H893,SEARCH("-",iMind!H893,1)+1,5)&lt;&gt;"",LOOKUP(VALUE(MID(iMind!H893,SEARCH("-",iMind!H893,1)+1,5)),$A$2:$A$1125,$B$2:$B$1125),"")</f>
        <v>Household Products</v>
      </c>
      <c r="H893" s="3" t="str">
        <f aca="false">IF(MID(iMind!H893,5*2+2+1,5)&lt;&gt;"",LOOKUP(VALUE(MID(iMind!H893,5*2+2+1,5)),$A$2:$A$1125,$B$2:$B$1125),"")</f>
        <v>Toilet article &amp; cosmetic: hair care products</v>
      </c>
      <c r="I893" s="3" t="str">
        <f aca="false">IF(MID(iMind!H893,5*3+3+1,5)&lt;&gt;"",LOOKUP(VALUE(MID(iMind!H893,5*3+3+1,5)),$A$2:$A$1125,$B$2:$B$1125),"")</f>
        <v>Hair waving: H2O2</v>
      </c>
      <c r="J893" s="3" t="str">
        <f aca="false">IF(MID(iMind!H893,5*4+4+1,5)&lt;&gt;"",LOOKUP(VALUE(MID(iMind!H893,5*4+4+1,5)),$A$2:$A$1125,$B$2:$B$1125),"")</f>
        <v/>
      </c>
      <c r="K893" s="0" t="n">
        <f aca="false">IF(J893&lt;&gt;"",5, IF(I893&lt;&gt;"",4, IF(H893&lt;&gt;"",3, IF(G893&lt;&gt;"",2, IF(F893&lt;&gt;"",1, 0)))))</f>
        <v>4</v>
      </c>
      <c r="L893" s="0" t="n">
        <v>0</v>
      </c>
      <c r="M893" s="6" t="n">
        <f aca="false">iMind!D893</f>
        <v>1</v>
      </c>
    </row>
    <row r="894" customFormat="false" ht="12.8" hidden="false" customHeight="false" outlineLevel="0" collapsed="false">
      <c r="A894" s="4" t="n">
        <f aca="false">iMind!A894</f>
        <v>10870</v>
      </c>
      <c r="B894" s="0" t="str">
        <f aca="false">iMind!B894</f>
        <v>Hair rebonding: Alkali</v>
      </c>
      <c r="C894" s="0" t="str">
        <f aca="false">iMind!R894</f>
        <v>Toilet article &amp; cosmetic: hair care products</v>
      </c>
      <c r="D894" s="0" t="str">
        <f aca="false">IF(J894&lt;&gt;"","//"&amp;_xlfn.TEXTJOIN("//",1,F894:I894), IF(I894&lt;&gt;"","//"&amp;_xlfn.TEXTJOIN("//",1,F894:H894), IF(H894&lt;&gt;"","//"&amp;_xlfn.TEXTJOIN("//",1,F894:G894), IF(G894&lt;&gt;"","//"&amp;F894, "//"))))</f>
        <v>//Products//Household Products//Toilet article &amp; cosmetic: hair care products</v>
      </c>
      <c r="E894" s="0" t="str">
        <f aca="false">iMind!H894</f>
        <v>10000-10007-10150-10870</v>
      </c>
      <c r="F894" s="5" t="str">
        <f aca="false">LOOKUP(VALUE(LEFT(iMind!H894,SEARCH("-",iMind!H894,1)-1)),$A$2:$A$1125,$B$2:$B$1125)</f>
        <v>Products</v>
      </c>
      <c r="G894" s="5" t="str">
        <f aca="false">IF(MID(iMind!H894,SEARCH("-",iMind!H894,1)+1,5)&lt;&gt;"",LOOKUP(VALUE(MID(iMind!H894,SEARCH("-",iMind!H894,1)+1,5)),$A$2:$A$1125,$B$2:$B$1125),"")</f>
        <v>Household Products</v>
      </c>
      <c r="H894" s="3" t="str">
        <f aca="false">IF(MID(iMind!H894,5*2+2+1,5)&lt;&gt;"",LOOKUP(VALUE(MID(iMind!H894,5*2+2+1,5)),$A$2:$A$1125,$B$2:$B$1125),"")</f>
        <v>Toilet article &amp; cosmetic: hair care products</v>
      </c>
      <c r="I894" s="3" t="str">
        <f aca="false">IF(MID(iMind!H894,5*3+3+1,5)&lt;&gt;"",LOOKUP(VALUE(MID(iMind!H894,5*3+3+1,5)),$A$2:$A$1125,$B$2:$B$1125),"")</f>
        <v>Hair rebonding: Alkali</v>
      </c>
      <c r="J894" s="3" t="str">
        <f aca="false">IF(MID(iMind!H894,5*4+4+1,5)&lt;&gt;"",LOOKUP(VALUE(MID(iMind!H894,5*4+4+1,5)),$A$2:$A$1125,$B$2:$B$1125),"")</f>
        <v/>
      </c>
      <c r="K894" s="0" t="n">
        <f aca="false">IF(J894&lt;&gt;"",5, IF(I894&lt;&gt;"",4, IF(H894&lt;&gt;"",3, IF(G894&lt;&gt;"",2, IF(F894&lt;&gt;"",1, 0)))))</f>
        <v>4</v>
      </c>
      <c r="L894" s="0" t="n">
        <v>0</v>
      </c>
      <c r="M894" s="6" t="n">
        <f aca="false">iMind!D894</f>
        <v>1</v>
      </c>
    </row>
    <row r="895" customFormat="false" ht="12.8" hidden="false" customHeight="false" outlineLevel="0" collapsed="false">
      <c r="A895" s="4" t="n">
        <f aca="false">iMind!A895</f>
        <v>10871</v>
      </c>
      <c r="B895" s="0" t="str">
        <f aca="false">iMind!B895</f>
        <v>Hair rebonding: H2O2</v>
      </c>
      <c r="C895" s="0" t="str">
        <f aca="false">iMind!R895</f>
        <v>Toilet article &amp; cosmetic: hair care products</v>
      </c>
      <c r="D895" s="0" t="str">
        <f aca="false">IF(J895&lt;&gt;"","//"&amp;_xlfn.TEXTJOIN("//",1,F895:I895), IF(I895&lt;&gt;"","//"&amp;_xlfn.TEXTJOIN("//",1,F895:H895), IF(H895&lt;&gt;"","//"&amp;_xlfn.TEXTJOIN("//",1,F895:G895), IF(G895&lt;&gt;"","//"&amp;F895, "//"))))</f>
        <v>//Products//Household Products//Toilet article &amp; cosmetic: hair care products</v>
      </c>
      <c r="E895" s="0" t="str">
        <f aca="false">iMind!H895</f>
        <v>10000-10007-10150-10871</v>
      </c>
      <c r="F895" s="5" t="str">
        <f aca="false">LOOKUP(VALUE(LEFT(iMind!H895,SEARCH("-",iMind!H895,1)-1)),$A$2:$A$1125,$B$2:$B$1125)</f>
        <v>Products</v>
      </c>
      <c r="G895" s="5" t="str">
        <f aca="false">IF(MID(iMind!H895,SEARCH("-",iMind!H895,1)+1,5)&lt;&gt;"",LOOKUP(VALUE(MID(iMind!H895,SEARCH("-",iMind!H895,1)+1,5)),$A$2:$A$1125,$B$2:$B$1125),"")</f>
        <v>Household Products</v>
      </c>
      <c r="H895" s="3" t="str">
        <f aca="false">IF(MID(iMind!H895,5*2+2+1,5)&lt;&gt;"",LOOKUP(VALUE(MID(iMind!H895,5*2+2+1,5)),$A$2:$A$1125,$B$2:$B$1125),"")</f>
        <v>Toilet article &amp; cosmetic: hair care products</v>
      </c>
      <c r="I895" s="3" t="str">
        <f aca="false">IF(MID(iMind!H895,5*3+3+1,5)&lt;&gt;"",LOOKUP(VALUE(MID(iMind!H895,5*3+3+1,5)),$A$2:$A$1125,$B$2:$B$1125),"")</f>
        <v>Hair rebonding: H2O2</v>
      </c>
      <c r="J895" s="3" t="str">
        <f aca="false">IF(MID(iMind!H895,5*4+4+1,5)&lt;&gt;"",LOOKUP(VALUE(MID(iMind!H895,5*4+4+1,5)),$A$2:$A$1125,$B$2:$B$1125),"")</f>
        <v/>
      </c>
      <c r="K895" s="0" t="n">
        <f aca="false">IF(J895&lt;&gt;"",5, IF(I895&lt;&gt;"",4, IF(H895&lt;&gt;"",3, IF(G895&lt;&gt;"",2, IF(F895&lt;&gt;"",1, 0)))))</f>
        <v>4</v>
      </c>
      <c r="L895" s="0" t="n">
        <v>0</v>
      </c>
      <c r="M895" s="6" t="n">
        <f aca="false">iMind!D895</f>
        <v>1</v>
      </c>
    </row>
    <row r="896" customFormat="false" ht="12.8" hidden="false" customHeight="false" outlineLevel="0" collapsed="false">
      <c r="A896" s="4" t="n">
        <f aca="false">iMind!A896</f>
        <v>10872</v>
      </c>
      <c r="B896" s="0" t="str">
        <f aca="false">iMind!B896</f>
        <v>Hair neutralizer: Unknown</v>
      </c>
      <c r="C896" s="0" t="str">
        <f aca="false">iMind!R896</f>
        <v>Toilet article &amp; cosmetic: hair care products</v>
      </c>
      <c r="D896" s="0" t="str">
        <f aca="false">IF(J896&lt;&gt;"","//"&amp;_xlfn.TEXTJOIN("//",1,F896:I896), IF(I896&lt;&gt;"","//"&amp;_xlfn.TEXTJOIN("//",1,F896:H896), IF(H896&lt;&gt;"","//"&amp;_xlfn.TEXTJOIN("//",1,F896:G896), IF(G896&lt;&gt;"","//"&amp;F896, "//"))))</f>
        <v>//Products//Household Products//Toilet article &amp; cosmetic: hair care products</v>
      </c>
      <c r="E896" s="0" t="str">
        <f aca="false">iMind!H896</f>
        <v>10000-10007-10150-10872</v>
      </c>
      <c r="F896" s="5" t="str">
        <f aca="false">LOOKUP(VALUE(LEFT(iMind!H896,SEARCH("-",iMind!H896,1)-1)),$A$2:$A$1125,$B$2:$B$1125)</f>
        <v>Products</v>
      </c>
      <c r="G896" s="5" t="str">
        <f aca="false">IF(MID(iMind!H896,SEARCH("-",iMind!H896,1)+1,5)&lt;&gt;"",LOOKUP(VALUE(MID(iMind!H896,SEARCH("-",iMind!H896,1)+1,5)),$A$2:$A$1125,$B$2:$B$1125),"")</f>
        <v>Household Products</v>
      </c>
      <c r="H896" s="3" t="str">
        <f aca="false">IF(MID(iMind!H896,5*2+2+1,5)&lt;&gt;"",LOOKUP(VALUE(MID(iMind!H896,5*2+2+1,5)),$A$2:$A$1125,$B$2:$B$1125),"")</f>
        <v>Toilet article &amp; cosmetic: hair care products</v>
      </c>
      <c r="I896" s="3" t="str">
        <f aca="false">IF(MID(iMind!H896,5*3+3+1,5)&lt;&gt;"",LOOKUP(VALUE(MID(iMind!H896,5*3+3+1,5)),$A$2:$A$1125,$B$2:$B$1125),"")</f>
        <v>Hair neutralizer: Unknown</v>
      </c>
      <c r="J896" s="3" t="str">
        <f aca="false">IF(MID(iMind!H896,5*4+4+1,5)&lt;&gt;"",LOOKUP(VALUE(MID(iMind!H896,5*4+4+1,5)),$A$2:$A$1125,$B$2:$B$1125),"")</f>
        <v/>
      </c>
      <c r="K896" s="0" t="n">
        <f aca="false">IF(J896&lt;&gt;"",5, IF(I896&lt;&gt;"",4, IF(H896&lt;&gt;"",3, IF(G896&lt;&gt;"",2, IF(F896&lt;&gt;"",1, 0)))))</f>
        <v>4</v>
      </c>
      <c r="L896" s="0" t="n">
        <v>0</v>
      </c>
      <c r="M896" s="6" t="n">
        <f aca="false">iMind!D896</f>
        <v>1</v>
      </c>
    </row>
    <row r="897" customFormat="false" ht="12.8" hidden="false" customHeight="false" outlineLevel="0" collapsed="false">
      <c r="A897" s="4" t="n">
        <f aca="false">iMind!A897</f>
        <v>10873</v>
      </c>
      <c r="B897" s="0" t="str">
        <f aca="false">iMind!B897</f>
        <v>Hair rebonding: Sulfite</v>
      </c>
      <c r="C897" s="0" t="str">
        <f aca="false">iMind!R897</f>
        <v>Toilet article &amp; cosmetic: hair care products</v>
      </c>
      <c r="D897" s="0" t="str">
        <f aca="false">IF(J897&lt;&gt;"","//"&amp;_xlfn.TEXTJOIN("//",1,F897:I897), IF(I897&lt;&gt;"","//"&amp;_xlfn.TEXTJOIN("//",1,F897:H897), IF(H897&lt;&gt;"","//"&amp;_xlfn.TEXTJOIN("//",1,F897:G897), IF(G897&lt;&gt;"","//"&amp;F897, "//"))))</f>
        <v>//Products//Household Products//Toilet article &amp; cosmetic: hair care products</v>
      </c>
      <c r="E897" s="0" t="str">
        <f aca="false">iMind!H897</f>
        <v>10000-10007-10150-10873</v>
      </c>
      <c r="F897" s="5" t="str">
        <f aca="false">LOOKUP(VALUE(LEFT(iMind!H897,SEARCH("-",iMind!H897,1)-1)),$A$2:$A$1125,$B$2:$B$1125)</f>
        <v>Products</v>
      </c>
      <c r="G897" s="5" t="str">
        <f aca="false">IF(MID(iMind!H897,SEARCH("-",iMind!H897,1)+1,5)&lt;&gt;"",LOOKUP(VALUE(MID(iMind!H897,SEARCH("-",iMind!H897,1)+1,5)),$A$2:$A$1125,$B$2:$B$1125),"")</f>
        <v>Household Products</v>
      </c>
      <c r="H897" s="3" t="str">
        <f aca="false">IF(MID(iMind!H897,5*2+2+1,5)&lt;&gt;"",LOOKUP(VALUE(MID(iMind!H897,5*2+2+1,5)),$A$2:$A$1125,$B$2:$B$1125),"")</f>
        <v>Toilet article &amp; cosmetic: hair care products</v>
      </c>
      <c r="I897" s="3" t="str">
        <f aca="false">IF(MID(iMind!H897,5*3+3+1,5)&lt;&gt;"",LOOKUP(VALUE(MID(iMind!H897,5*3+3+1,5)),$A$2:$A$1125,$B$2:$B$1125),"")</f>
        <v>Hair rebonding: Sulfite</v>
      </c>
      <c r="J897" s="3" t="str">
        <f aca="false">IF(MID(iMind!H897,5*4+4+1,5)&lt;&gt;"",LOOKUP(VALUE(MID(iMind!H897,5*4+4+1,5)),$A$2:$A$1125,$B$2:$B$1125),"")</f>
        <v/>
      </c>
      <c r="K897" s="0" t="n">
        <f aca="false">IF(J897&lt;&gt;"",5, IF(I897&lt;&gt;"",4, IF(H897&lt;&gt;"",3, IF(G897&lt;&gt;"",2, IF(F897&lt;&gt;"",1, 0)))))</f>
        <v>4</v>
      </c>
      <c r="L897" s="0" t="n">
        <v>0</v>
      </c>
      <c r="M897" s="6" t="n">
        <f aca="false">iMind!D897</f>
        <v>1</v>
      </c>
    </row>
    <row r="898" customFormat="false" ht="12.8" hidden="false" customHeight="false" outlineLevel="0" collapsed="false">
      <c r="A898" s="4" t="n">
        <f aca="false">iMind!A898</f>
        <v>10874</v>
      </c>
      <c r="B898" s="0" t="str">
        <f aca="false">iMind!B898</f>
        <v>Hair rebonding: Unknown</v>
      </c>
      <c r="C898" s="0" t="str">
        <f aca="false">iMind!R898</f>
        <v>Toilet article &amp; cosmetic: hair care products</v>
      </c>
      <c r="D898" s="0" t="str">
        <f aca="false">IF(J898&lt;&gt;"","//"&amp;_xlfn.TEXTJOIN("//",1,F898:I898), IF(I898&lt;&gt;"","//"&amp;_xlfn.TEXTJOIN("//",1,F898:H898), IF(H898&lt;&gt;"","//"&amp;_xlfn.TEXTJOIN("//",1,F898:G898), IF(G898&lt;&gt;"","//"&amp;F898, "//"))))</f>
        <v>//Products//Household Products//Toilet article &amp; cosmetic: hair care products</v>
      </c>
      <c r="E898" s="0" t="str">
        <f aca="false">iMind!H898</f>
        <v>10000-10007-10150-10874</v>
      </c>
      <c r="F898" s="5" t="str">
        <f aca="false">LOOKUP(VALUE(LEFT(iMind!H898,SEARCH("-",iMind!H898,1)-1)),$A$2:$A$1125,$B$2:$B$1125)</f>
        <v>Products</v>
      </c>
      <c r="G898" s="5" t="str">
        <f aca="false">IF(MID(iMind!H898,SEARCH("-",iMind!H898,1)+1,5)&lt;&gt;"",LOOKUP(VALUE(MID(iMind!H898,SEARCH("-",iMind!H898,1)+1,5)),$A$2:$A$1125,$B$2:$B$1125),"")</f>
        <v>Household Products</v>
      </c>
      <c r="H898" s="3" t="str">
        <f aca="false">IF(MID(iMind!H898,5*2+2+1,5)&lt;&gt;"",LOOKUP(VALUE(MID(iMind!H898,5*2+2+1,5)),$A$2:$A$1125,$B$2:$B$1125),"")</f>
        <v>Toilet article &amp; cosmetic: hair care products</v>
      </c>
      <c r="I898" s="3" t="str">
        <f aca="false">IF(MID(iMind!H898,5*3+3+1,5)&lt;&gt;"",LOOKUP(VALUE(MID(iMind!H898,5*3+3+1,5)),$A$2:$A$1125,$B$2:$B$1125),"")</f>
        <v>Hair rebonding: Unknown</v>
      </c>
      <c r="J898" s="3" t="str">
        <f aca="false">IF(MID(iMind!H898,5*4+4+1,5)&lt;&gt;"",LOOKUP(VALUE(MID(iMind!H898,5*4+4+1,5)),$A$2:$A$1125,$B$2:$B$1125),"")</f>
        <v/>
      </c>
      <c r="K898" s="0" t="n">
        <f aca="false">IF(J898&lt;&gt;"",5, IF(I898&lt;&gt;"",4, IF(H898&lt;&gt;"",3, IF(G898&lt;&gt;"",2, IF(F898&lt;&gt;"",1, 0)))))</f>
        <v>4</v>
      </c>
      <c r="L898" s="0" t="n">
        <v>0</v>
      </c>
      <c r="M898" s="6" t="n">
        <f aca="false">iMind!D898</f>
        <v>1</v>
      </c>
    </row>
    <row r="899" customFormat="false" ht="12.8" hidden="false" customHeight="false" outlineLevel="0" collapsed="false">
      <c r="A899" s="4" t="n">
        <f aca="false">iMind!A899</f>
        <v>10875</v>
      </c>
      <c r="B899" s="0" t="str">
        <f aca="false">iMind!B899</f>
        <v>Hair waving: Sulfite</v>
      </c>
      <c r="C899" s="0" t="str">
        <f aca="false">iMind!R899</f>
        <v>Toilet article &amp; cosmetic: hair care products</v>
      </c>
      <c r="D899" s="0" t="str">
        <f aca="false">IF(J899&lt;&gt;"","//"&amp;_xlfn.TEXTJOIN("//",1,F899:I899), IF(I899&lt;&gt;"","//"&amp;_xlfn.TEXTJOIN("//",1,F899:H899), IF(H899&lt;&gt;"","//"&amp;_xlfn.TEXTJOIN("//",1,F899:G899), IF(G899&lt;&gt;"","//"&amp;F899, "//"))))</f>
        <v>//Products//Household Products//Toilet article &amp; cosmetic: hair care products</v>
      </c>
      <c r="E899" s="0" t="str">
        <f aca="false">iMind!H899</f>
        <v>10000-10007-10150-10875</v>
      </c>
      <c r="F899" s="5" t="str">
        <f aca="false">LOOKUP(VALUE(LEFT(iMind!H899,SEARCH("-",iMind!H899,1)-1)),$A$2:$A$1125,$B$2:$B$1125)</f>
        <v>Products</v>
      </c>
      <c r="G899" s="5" t="str">
        <f aca="false">IF(MID(iMind!H899,SEARCH("-",iMind!H899,1)+1,5)&lt;&gt;"",LOOKUP(VALUE(MID(iMind!H899,SEARCH("-",iMind!H899,1)+1,5)),$A$2:$A$1125,$B$2:$B$1125),"")</f>
        <v>Household Products</v>
      </c>
      <c r="H899" s="3" t="str">
        <f aca="false">IF(MID(iMind!H899,5*2+2+1,5)&lt;&gt;"",LOOKUP(VALUE(MID(iMind!H899,5*2+2+1,5)),$A$2:$A$1125,$B$2:$B$1125),"")</f>
        <v>Toilet article &amp; cosmetic: hair care products</v>
      </c>
      <c r="I899" s="3" t="str">
        <f aca="false">IF(MID(iMind!H899,5*3+3+1,5)&lt;&gt;"",LOOKUP(VALUE(MID(iMind!H899,5*3+3+1,5)),$A$2:$A$1125,$B$2:$B$1125),"")</f>
        <v>Hair waving: Sulfite</v>
      </c>
      <c r="J899" s="3" t="str">
        <f aca="false">IF(MID(iMind!H899,5*4+4+1,5)&lt;&gt;"",LOOKUP(VALUE(MID(iMind!H899,5*4+4+1,5)),$A$2:$A$1125,$B$2:$B$1125),"")</f>
        <v/>
      </c>
      <c r="K899" s="0" t="n">
        <f aca="false">IF(J899&lt;&gt;"",5, IF(I899&lt;&gt;"",4, IF(H899&lt;&gt;"",3, IF(G899&lt;&gt;"",2, IF(F899&lt;&gt;"",1, 0)))))</f>
        <v>4</v>
      </c>
      <c r="L899" s="0" t="n">
        <v>0</v>
      </c>
      <c r="M899" s="6" t="n">
        <f aca="false">iMind!D899</f>
        <v>1</v>
      </c>
    </row>
    <row r="900" customFormat="false" ht="12.8" hidden="false" customHeight="false" outlineLevel="0" collapsed="false">
      <c r="A900" s="4" t="n">
        <f aca="false">iMind!A900</f>
        <v>10876</v>
      </c>
      <c r="B900" s="0" t="str">
        <f aca="false">iMind!B900</f>
        <v>Hair waving: Unknown</v>
      </c>
      <c r="C900" s="0" t="str">
        <f aca="false">iMind!R900</f>
        <v>Toilet article &amp; cosmetic: hair care products</v>
      </c>
      <c r="D900" s="0" t="str">
        <f aca="false">IF(J900&lt;&gt;"","//"&amp;_xlfn.TEXTJOIN("//",1,F900:I900), IF(I900&lt;&gt;"","//"&amp;_xlfn.TEXTJOIN("//",1,F900:H900), IF(H900&lt;&gt;"","//"&amp;_xlfn.TEXTJOIN("//",1,F900:G900), IF(G900&lt;&gt;"","//"&amp;F900, "//"))))</f>
        <v>//Products//Household Products//Toilet article &amp; cosmetic: hair care products</v>
      </c>
      <c r="E900" s="0" t="str">
        <f aca="false">iMind!H900</f>
        <v>10000-10007-10150-10876</v>
      </c>
      <c r="F900" s="5" t="str">
        <f aca="false">LOOKUP(VALUE(LEFT(iMind!H900,SEARCH("-",iMind!H900,1)-1)),$A$2:$A$1125,$B$2:$B$1125)</f>
        <v>Products</v>
      </c>
      <c r="G900" s="5" t="str">
        <f aca="false">IF(MID(iMind!H900,SEARCH("-",iMind!H900,1)+1,5)&lt;&gt;"",LOOKUP(VALUE(MID(iMind!H900,SEARCH("-",iMind!H900,1)+1,5)),$A$2:$A$1125,$B$2:$B$1125),"")</f>
        <v>Household Products</v>
      </c>
      <c r="H900" s="3" t="str">
        <f aca="false">IF(MID(iMind!H900,5*2+2+1,5)&lt;&gt;"",LOOKUP(VALUE(MID(iMind!H900,5*2+2+1,5)),$A$2:$A$1125,$B$2:$B$1125),"")</f>
        <v>Toilet article &amp; cosmetic: hair care products</v>
      </c>
      <c r="I900" s="3" t="str">
        <f aca="false">IF(MID(iMind!H900,5*3+3+1,5)&lt;&gt;"",LOOKUP(VALUE(MID(iMind!H900,5*3+3+1,5)),$A$2:$A$1125,$B$2:$B$1125),"")</f>
        <v>Hair waving: Unknown</v>
      </c>
      <c r="J900" s="3" t="str">
        <f aca="false">IF(MID(iMind!H900,5*4+4+1,5)&lt;&gt;"",LOOKUP(VALUE(MID(iMind!H900,5*4+4+1,5)),$A$2:$A$1125,$B$2:$B$1125),"")</f>
        <v/>
      </c>
      <c r="K900" s="0" t="n">
        <f aca="false">IF(J900&lt;&gt;"",5, IF(I900&lt;&gt;"",4, IF(H900&lt;&gt;"",3, IF(G900&lt;&gt;"",2, IF(F900&lt;&gt;"",1, 0)))))</f>
        <v>4</v>
      </c>
      <c r="L900" s="0" t="n">
        <v>0</v>
      </c>
      <c r="M900" s="6" t="n">
        <f aca="false">iMind!D900</f>
        <v>1</v>
      </c>
    </row>
    <row r="901" customFormat="false" ht="12.8" hidden="false" customHeight="false" outlineLevel="0" collapsed="false">
      <c r="A901" s="4" t="n">
        <f aca="false">iMind!A901</f>
        <v>10877</v>
      </c>
      <c r="B901" s="0" t="str">
        <f aca="false">iMind!B901</f>
        <v>Hair creams and gels</v>
      </c>
      <c r="C901" s="0" t="str">
        <f aca="false">iMind!R901</f>
        <v>Toilet article &amp; cosmetic: hair care products</v>
      </c>
      <c r="D901" s="0" t="str">
        <f aca="false">IF(J901&lt;&gt;"","//"&amp;_xlfn.TEXTJOIN("//",1,F901:I901), IF(I901&lt;&gt;"","//"&amp;_xlfn.TEXTJOIN("//",1,F901:H901), IF(H901&lt;&gt;"","//"&amp;_xlfn.TEXTJOIN("//",1,F901:G901), IF(G901&lt;&gt;"","//"&amp;F901, "//"))))</f>
        <v>//Products//Household Products//Toilet article &amp; cosmetic: hair care products</v>
      </c>
      <c r="E901" s="0" t="str">
        <f aca="false">iMind!H901</f>
        <v>10000-10007-10150-10877</v>
      </c>
      <c r="F901" s="5" t="str">
        <f aca="false">LOOKUP(VALUE(LEFT(iMind!H901,SEARCH("-",iMind!H901,1)-1)),$A$2:$A$1125,$B$2:$B$1125)</f>
        <v>Products</v>
      </c>
      <c r="G901" s="5" t="str">
        <f aca="false">IF(MID(iMind!H901,SEARCH("-",iMind!H901,1)+1,5)&lt;&gt;"",LOOKUP(VALUE(MID(iMind!H901,SEARCH("-",iMind!H901,1)+1,5)),$A$2:$A$1125,$B$2:$B$1125),"")</f>
        <v>Household Products</v>
      </c>
      <c r="H901" s="3" t="str">
        <f aca="false">IF(MID(iMind!H901,5*2+2+1,5)&lt;&gt;"",LOOKUP(VALUE(MID(iMind!H901,5*2+2+1,5)),$A$2:$A$1125,$B$2:$B$1125),"")</f>
        <v>Toilet article &amp; cosmetic: hair care products</v>
      </c>
      <c r="I901" s="3" t="str">
        <f aca="false">IF(MID(iMind!H901,5*3+3+1,5)&lt;&gt;"",LOOKUP(VALUE(MID(iMind!H901,5*3+3+1,5)),$A$2:$A$1125,$B$2:$B$1125),"")</f>
        <v>Hair creams and gels</v>
      </c>
      <c r="J901" s="3" t="str">
        <f aca="false">IF(MID(iMind!H901,5*4+4+1,5)&lt;&gt;"",LOOKUP(VALUE(MID(iMind!H901,5*4+4+1,5)),$A$2:$A$1125,$B$2:$B$1125),"")</f>
        <v/>
      </c>
      <c r="K901" s="0" t="n">
        <f aca="false">IF(J901&lt;&gt;"",5, IF(I901&lt;&gt;"",4, IF(H901&lt;&gt;"",3, IF(G901&lt;&gt;"",2, IF(F901&lt;&gt;"",1, 0)))))</f>
        <v>4</v>
      </c>
      <c r="L901" s="0" t="n">
        <v>0</v>
      </c>
      <c r="M901" s="6" t="n">
        <f aca="false">iMind!D901</f>
        <v>1</v>
      </c>
    </row>
    <row r="902" customFormat="false" ht="12.8" hidden="false" customHeight="false" outlineLevel="0" collapsed="false">
      <c r="A902" s="4" t="n">
        <f aca="false">iMind!A902</f>
        <v>10878</v>
      </c>
      <c r="B902" s="0" t="str">
        <f aca="false">iMind!B902</f>
        <v>Depilatory cream and lotion</v>
      </c>
      <c r="C902" s="0" t="str">
        <f aca="false">iMind!R902</f>
        <v>Toilet article &amp; cosmetic: hair care products</v>
      </c>
      <c r="D902" s="0" t="str">
        <f aca="false">IF(J902&lt;&gt;"","//"&amp;_xlfn.TEXTJOIN("//",1,F902:I902), IF(I902&lt;&gt;"","//"&amp;_xlfn.TEXTJOIN("//",1,F902:H902), IF(H902&lt;&gt;"","//"&amp;_xlfn.TEXTJOIN("//",1,F902:G902), IF(G902&lt;&gt;"","//"&amp;F902, "//"))))</f>
        <v>//Products//Household Products//Toilet article &amp; cosmetic: hair care products</v>
      </c>
      <c r="E902" s="0" t="str">
        <f aca="false">iMind!H902</f>
        <v>10000-10007-10150-10878</v>
      </c>
      <c r="F902" s="5" t="str">
        <f aca="false">LOOKUP(VALUE(LEFT(iMind!H902,SEARCH("-",iMind!H902,1)-1)),$A$2:$A$1125,$B$2:$B$1125)</f>
        <v>Products</v>
      </c>
      <c r="G902" s="5" t="str">
        <f aca="false">IF(MID(iMind!H902,SEARCH("-",iMind!H902,1)+1,5)&lt;&gt;"",LOOKUP(VALUE(MID(iMind!H902,SEARCH("-",iMind!H902,1)+1,5)),$A$2:$A$1125,$B$2:$B$1125),"")</f>
        <v>Household Products</v>
      </c>
      <c r="H902" s="3" t="str">
        <f aca="false">IF(MID(iMind!H902,5*2+2+1,5)&lt;&gt;"",LOOKUP(VALUE(MID(iMind!H902,5*2+2+1,5)),$A$2:$A$1125,$B$2:$B$1125),"")</f>
        <v>Toilet article &amp; cosmetic: hair care products</v>
      </c>
      <c r="I902" s="3" t="str">
        <f aca="false">IF(MID(iMind!H902,5*3+3+1,5)&lt;&gt;"",LOOKUP(VALUE(MID(iMind!H902,5*3+3+1,5)),$A$2:$A$1125,$B$2:$B$1125),"")</f>
        <v>Depilatory cream and lotion</v>
      </c>
      <c r="J902" s="3" t="str">
        <f aca="false">IF(MID(iMind!H902,5*4+4+1,5)&lt;&gt;"",LOOKUP(VALUE(MID(iMind!H902,5*4+4+1,5)),$A$2:$A$1125,$B$2:$B$1125),"")</f>
        <v/>
      </c>
      <c r="K902" s="0" t="n">
        <f aca="false">IF(J902&lt;&gt;"",5, IF(I902&lt;&gt;"",4, IF(H902&lt;&gt;"",3, IF(G902&lt;&gt;"",2, IF(F902&lt;&gt;"",1, 0)))))</f>
        <v>4</v>
      </c>
      <c r="L902" s="0" t="n">
        <v>0</v>
      </c>
      <c r="M902" s="6" t="n">
        <f aca="false">iMind!D902</f>
        <v>1</v>
      </c>
    </row>
    <row r="903" customFormat="false" ht="12.8" hidden="false" customHeight="false" outlineLevel="0" collapsed="false">
      <c r="A903" s="4" t="n">
        <f aca="false">iMind!A903</f>
        <v>10879</v>
      </c>
      <c r="B903" s="0" t="str">
        <f aca="false">iMind!B903</f>
        <v>Hair growth regulator</v>
      </c>
      <c r="C903" s="0" t="str">
        <f aca="false">iMind!R903</f>
        <v>Toilet article &amp; cosmetic: hair care products</v>
      </c>
      <c r="D903" s="0" t="str">
        <f aca="false">IF(J903&lt;&gt;"","//"&amp;_xlfn.TEXTJOIN("//",1,F903:I903), IF(I903&lt;&gt;"","//"&amp;_xlfn.TEXTJOIN("//",1,F903:H903), IF(H903&lt;&gt;"","//"&amp;_xlfn.TEXTJOIN("//",1,F903:G903), IF(G903&lt;&gt;"","//"&amp;F903, "//"))))</f>
        <v>//Products//Household Products//Toilet article &amp; cosmetic: hair care products</v>
      </c>
      <c r="E903" s="0" t="str">
        <f aca="false">iMind!H903</f>
        <v>10000-10007-10150-10879</v>
      </c>
      <c r="F903" s="5" t="str">
        <f aca="false">LOOKUP(VALUE(LEFT(iMind!H903,SEARCH("-",iMind!H903,1)-1)),$A$2:$A$1125,$B$2:$B$1125)</f>
        <v>Products</v>
      </c>
      <c r="G903" s="5" t="str">
        <f aca="false">IF(MID(iMind!H903,SEARCH("-",iMind!H903,1)+1,5)&lt;&gt;"",LOOKUP(VALUE(MID(iMind!H903,SEARCH("-",iMind!H903,1)+1,5)),$A$2:$A$1125,$B$2:$B$1125),"")</f>
        <v>Household Products</v>
      </c>
      <c r="H903" s="3" t="str">
        <f aca="false">IF(MID(iMind!H903,5*2+2+1,5)&lt;&gt;"",LOOKUP(VALUE(MID(iMind!H903,5*2+2+1,5)),$A$2:$A$1125,$B$2:$B$1125),"")</f>
        <v>Toilet article &amp; cosmetic: hair care products</v>
      </c>
      <c r="I903" s="3" t="str">
        <f aca="false">IF(MID(iMind!H903,5*3+3+1,5)&lt;&gt;"",LOOKUP(VALUE(MID(iMind!H903,5*3+3+1,5)),$A$2:$A$1125,$B$2:$B$1125),"")</f>
        <v>Hair growth regulator</v>
      </c>
      <c r="J903" s="3" t="str">
        <f aca="false">IF(MID(iMind!H903,5*4+4+1,5)&lt;&gt;"",LOOKUP(VALUE(MID(iMind!H903,5*4+4+1,5)),$A$2:$A$1125,$B$2:$B$1125),"")</f>
        <v/>
      </c>
      <c r="K903" s="0" t="n">
        <f aca="false">IF(J903&lt;&gt;"",5, IF(I903&lt;&gt;"",4, IF(H903&lt;&gt;"",3, IF(G903&lt;&gt;"",2, IF(F903&lt;&gt;"",1, 0)))))</f>
        <v>4</v>
      </c>
      <c r="L903" s="0" t="n">
        <v>0</v>
      </c>
      <c r="M903" s="6" t="n">
        <f aca="false">iMind!D903</f>
        <v>1</v>
      </c>
    </row>
    <row r="904" customFormat="false" ht="12.8" hidden="false" customHeight="false" outlineLevel="0" collapsed="false">
      <c r="A904" s="4" t="n">
        <f aca="false">iMind!A904</f>
        <v>10880</v>
      </c>
      <c r="B904" s="0" t="str">
        <f aca="false">iMind!B904</f>
        <v>Hair conditioner</v>
      </c>
      <c r="C904" s="0" t="str">
        <f aca="false">iMind!R904</f>
        <v>Toilet article &amp; cosmetic: hair care products</v>
      </c>
      <c r="D904" s="0" t="str">
        <f aca="false">IF(J904&lt;&gt;"","//"&amp;_xlfn.TEXTJOIN("//",1,F904:I904), IF(I904&lt;&gt;"","//"&amp;_xlfn.TEXTJOIN("//",1,F904:H904), IF(H904&lt;&gt;"","//"&amp;_xlfn.TEXTJOIN("//",1,F904:G904), IF(G904&lt;&gt;"","//"&amp;F904, "//"))))</f>
        <v>//Products//Household Products//Toilet article &amp; cosmetic: hair care products</v>
      </c>
      <c r="E904" s="0" t="str">
        <f aca="false">iMind!H904</f>
        <v>10000-10007-10150-10880</v>
      </c>
      <c r="F904" s="5" t="str">
        <f aca="false">LOOKUP(VALUE(LEFT(iMind!H904,SEARCH("-",iMind!H904,1)-1)),$A$2:$A$1125,$B$2:$B$1125)</f>
        <v>Products</v>
      </c>
      <c r="G904" s="5" t="str">
        <f aca="false">IF(MID(iMind!H904,SEARCH("-",iMind!H904,1)+1,5)&lt;&gt;"",LOOKUP(VALUE(MID(iMind!H904,SEARCH("-",iMind!H904,1)+1,5)),$A$2:$A$1125,$B$2:$B$1125),"")</f>
        <v>Household Products</v>
      </c>
      <c r="H904" s="3" t="str">
        <f aca="false">IF(MID(iMind!H904,5*2+2+1,5)&lt;&gt;"",LOOKUP(VALUE(MID(iMind!H904,5*2+2+1,5)),$A$2:$A$1125,$B$2:$B$1125),"")</f>
        <v>Toilet article &amp; cosmetic: hair care products</v>
      </c>
      <c r="I904" s="3" t="str">
        <f aca="false">IF(MID(iMind!H904,5*3+3+1,5)&lt;&gt;"",LOOKUP(VALUE(MID(iMind!H904,5*3+3+1,5)),$A$2:$A$1125,$B$2:$B$1125),"")</f>
        <v>Hair conditioner</v>
      </c>
      <c r="J904" s="3" t="str">
        <f aca="false">IF(MID(iMind!H904,5*4+4+1,5)&lt;&gt;"",LOOKUP(VALUE(MID(iMind!H904,5*4+4+1,5)),$A$2:$A$1125,$B$2:$B$1125),"")</f>
        <v/>
      </c>
      <c r="K904" s="0" t="n">
        <f aca="false">IF(J904&lt;&gt;"",5, IF(I904&lt;&gt;"",4, IF(H904&lt;&gt;"",3, IF(G904&lt;&gt;"",2, IF(F904&lt;&gt;"",1, 0)))))</f>
        <v>4</v>
      </c>
      <c r="L904" s="0" t="n">
        <v>0</v>
      </c>
      <c r="M904" s="6" t="n">
        <f aca="false">iMind!D904</f>
        <v>1</v>
      </c>
    </row>
    <row r="905" customFormat="false" ht="12.8" hidden="false" customHeight="false" outlineLevel="0" collapsed="false">
      <c r="A905" s="4" t="n">
        <f aca="false">iMind!A905</f>
        <v>10881</v>
      </c>
      <c r="B905" s="0" t="str">
        <f aca="false">iMind!B905</f>
        <v>Others</v>
      </c>
      <c r="C905" s="0" t="str">
        <f aca="false">iMind!R905</f>
        <v>Toilet article &amp; cosmetic: mouth care</v>
      </c>
      <c r="D905" s="0" t="str">
        <f aca="false">IF(J905&lt;&gt;"","//"&amp;_xlfn.TEXTJOIN("//",1,F905:I905), IF(I905&lt;&gt;"","//"&amp;_xlfn.TEXTJOIN("//",1,F905:H905), IF(H905&lt;&gt;"","//"&amp;_xlfn.TEXTJOIN("//",1,F905:G905), IF(G905&lt;&gt;"","//"&amp;F905, "//"))))</f>
        <v>//Products//Household Products//Toilet article &amp; cosmetic: mouth care</v>
      </c>
      <c r="E905" s="0" t="str">
        <f aca="false">iMind!H905</f>
        <v>10000-10007-10151-10881</v>
      </c>
      <c r="F905" s="5" t="str">
        <f aca="false">LOOKUP(VALUE(LEFT(iMind!H905,SEARCH("-",iMind!H905,1)-1)),$A$2:$A$1125,$B$2:$B$1125)</f>
        <v>Products</v>
      </c>
      <c r="G905" s="5" t="str">
        <f aca="false">IF(MID(iMind!H905,SEARCH("-",iMind!H905,1)+1,5)&lt;&gt;"",LOOKUP(VALUE(MID(iMind!H905,SEARCH("-",iMind!H905,1)+1,5)),$A$2:$A$1125,$B$2:$B$1125),"")</f>
        <v>Household Products</v>
      </c>
      <c r="H905" s="3" t="str">
        <f aca="false">IF(MID(iMind!H905,5*2+2+1,5)&lt;&gt;"",LOOKUP(VALUE(MID(iMind!H905,5*2+2+1,5)),$A$2:$A$1125,$B$2:$B$1125),"")</f>
        <v>Toilet article &amp; cosmetic: mouth care</v>
      </c>
      <c r="I905" s="3" t="str">
        <f aca="false">IF(MID(iMind!H905,5*3+3+1,5)&lt;&gt;"",LOOKUP(VALUE(MID(iMind!H905,5*3+3+1,5)),$A$2:$A$1125,$B$2:$B$1125),"")</f>
        <v>Others</v>
      </c>
      <c r="J905" s="3" t="str">
        <f aca="false">IF(MID(iMind!H905,5*4+4+1,5)&lt;&gt;"",LOOKUP(VALUE(MID(iMind!H905,5*4+4+1,5)),$A$2:$A$1125,$B$2:$B$1125),"")</f>
        <v/>
      </c>
      <c r="K905" s="0" t="n">
        <f aca="false">IF(J905&lt;&gt;"",5, IF(I905&lt;&gt;"",4, IF(H905&lt;&gt;"",3, IF(G905&lt;&gt;"",2, IF(F905&lt;&gt;"",1, 0)))))</f>
        <v>4</v>
      </c>
      <c r="L905" s="0" t="n">
        <v>0</v>
      </c>
      <c r="M905" s="6" t="n">
        <f aca="false">iMind!D905</f>
        <v>1</v>
      </c>
    </row>
    <row r="906" customFormat="false" ht="12.8" hidden="false" customHeight="false" outlineLevel="0" collapsed="false">
      <c r="A906" s="4" t="n">
        <f aca="false">iMind!A906</f>
        <v>10882</v>
      </c>
      <c r="B906" s="0" t="str">
        <f aca="false">iMind!B906</f>
        <v>Phenol group: chloroxylenol, thymol</v>
      </c>
      <c r="C906" s="0" t="str">
        <f aca="false">iMind!R906</f>
        <v>Toilet article &amp; cosmetic: mouth care</v>
      </c>
      <c r="D906" s="0" t="str">
        <f aca="false">IF(J906&lt;&gt;"","//"&amp;_xlfn.TEXTJOIN("//",1,F906:I906), IF(I906&lt;&gt;"","//"&amp;_xlfn.TEXTJOIN("//",1,F906:H906), IF(H906&lt;&gt;"","//"&amp;_xlfn.TEXTJOIN("//",1,F906:G906), IF(G906&lt;&gt;"","//"&amp;F906, "//"))))</f>
        <v>//Products//Household Products//Toilet article &amp; cosmetic: mouth care</v>
      </c>
      <c r="E906" s="0" t="str">
        <f aca="false">iMind!H906</f>
        <v>10000-10007-10151-10882</v>
      </c>
      <c r="F906" s="5" t="str">
        <f aca="false">LOOKUP(VALUE(LEFT(iMind!H906,SEARCH("-",iMind!H906,1)-1)),$A$2:$A$1125,$B$2:$B$1125)</f>
        <v>Products</v>
      </c>
      <c r="G906" s="5" t="str">
        <f aca="false">IF(MID(iMind!H906,SEARCH("-",iMind!H906,1)+1,5)&lt;&gt;"",LOOKUP(VALUE(MID(iMind!H906,SEARCH("-",iMind!H906,1)+1,5)),$A$2:$A$1125,$B$2:$B$1125),"")</f>
        <v>Household Products</v>
      </c>
      <c r="H906" s="3" t="str">
        <f aca="false">IF(MID(iMind!H906,5*2+2+1,5)&lt;&gt;"",LOOKUP(VALUE(MID(iMind!H906,5*2+2+1,5)),$A$2:$A$1125,$B$2:$B$1125),"")</f>
        <v>Toilet article &amp; cosmetic: mouth care</v>
      </c>
      <c r="I906" s="3" t="str">
        <f aca="false">IF(MID(iMind!H906,5*3+3+1,5)&lt;&gt;"",LOOKUP(VALUE(MID(iMind!H906,5*3+3+1,5)),$A$2:$A$1125,$B$2:$B$1125),"")</f>
        <v>Phenol group: chloroxylenol, thymol</v>
      </c>
      <c r="J906" s="3" t="str">
        <f aca="false">IF(MID(iMind!H906,5*4+4+1,5)&lt;&gt;"",LOOKUP(VALUE(MID(iMind!H906,5*4+4+1,5)),$A$2:$A$1125,$B$2:$B$1125),"")</f>
        <v/>
      </c>
      <c r="K906" s="0" t="n">
        <f aca="false">IF(J906&lt;&gt;"",5, IF(I906&lt;&gt;"",4, IF(H906&lt;&gt;"",3, IF(G906&lt;&gt;"",2, IF(F906&lt;&gt;"",1, 0)))))</f>
        <v>4</v>
      </c>
      <c r="L906" s="0" t="n">
        <v>0</v>
      </c>
      <c r="M906" s="6" t="n">
        <f aca="false">iMind!D906</f>
        <v>1</v>
      </c>
    </row>
    <row r="907" customFormat="false" ht="12.8" hidden="false" customHeight="false" outlineLevel="0" collapsed="false">
      <c r="A907" s="4" t="n">
        <f aca="false">iMind!A907</f>
        <v>10883</v>
      </c>
      <c r="B907" s="0" t="str">
        <f aca="false">iMind!B907</f>
        <v>Alcohols</v>
      </c>
      <c r="C907" s="0" t="str">
        <f aca="false">iMind!R907</f>
        <v>Toilet article &amp; cosmetic: mouth care</v>
      </c>
      <c r="D907" s="0" t="str">
        <f aca="false">IF(J907&lt;&gt;"","//"&amp;_xlfn.TEXTJOIN("//",1,F907:I907), IF(I907&lt;&gt;"","//"&amp;_xlfn.TEXTJOIN("//",1,F907:H907), IF(H907&lt;&gt;"","//"&amp;_xlfn.TEXTJOIN("//",1,F907:G907), IF(G907&lt;&gt;"","//"&amp;F907, "//"))))</f>
        <v>//Products//Household Products//Toilet article &amp; cosmetic: mouth care</v>
      </c>
      <c r="E907" s="0" t="str">
        <f aca="false">iMind!H907</f>
        <v>10000-10007-10151-10883</v>
      </c>
      <c r="F907" s="5" t="str">
        <f aca="false">LOOKUP(VALUE(LEFT(iMind!H907,SEARCH("-",iMind!H907,1)-1)),$A$2:$A$1125,$B$2:$B$1125)</f>
        <v>Products</v>
      </c>
      <c r="G907" s="5" t="str">
        <f aca="false">IF(MID(iMind!H907,SEARCH("-",iMind!H907,1)+1,5)&lt;&gt;"",LOOKUP(VALUE(MID(iMind!H907,SEARCH("-",iMind!H907,1)+1,5)),$A$2:$A$1125,$B$2:$B$1125),"")</f>
        <v>Household Products</v>
      </c>
      <c r="H907" s="3" t="str">
        <f aca="false">IF(MID(iMind!H907,5*2+2+1,5)&lt;&gt;"",LOOKUP(VALUE(MID(iMind!H907,5*2+2+1,5)),$A$2:$A$1125,$B$2:$B$1125),"")</f>
        <v>Toilet article &amp; cosmetic: mouth care</v>
      </c>
      <c r="I907" s="3" t="str">
        <f aca="false">IF(MID(iMind!H907,5*3+3+1,5)&lt;&gt;"",LOOKUP(VALUE(MID(iMind!H907,5*3+3+1,5)),$A$2:$A$1125,$B$2:$B$1125),"")</f>
        <v>Alcohols</v>
      </c>
      <c r="J907" s="3" t="str">
        <f aca="false">IF(MID(iMind!H907,5*4+4+1,5)&lt;&gt;"",LOOKUP(VALUE(MID(iMind!H907,5*4+4+1,5)),$A$2:$A$1125,$B$2:$B$1125),"")</f>
        <v/>
      </c>
      <c r="K907" s="0" t="n">
        <f aca="false">IF(J907&lt;&gt;"",5, IF(I907&lt;&gt;"",4, IF(H907&lt;&gt;"",3, IF(G907&lt;&gt;"",2, IF(F907&lt;&gt;"",1, 0)))))</f>
        <v>4</v>
      </c>
      <c r="L907" s="0" t="n">
        <v>0</v>
      </c>
      <c r="M907" s="6" t="n">
        <f aca="false">iMind!D907</f>
        <v>1</v>
      </c>
    </row>
    <row r="908" customFormat="false" ht="12.8" hidden="false" customHeight="false" outlineLevel="0" collapsed="false">
      <c r="A908" s="4" t="n">
        <f aca="false">iMind!A908</f>
        <v>10884</v>
      </c>
      <c r="B908" s="0" t="str">
        <f aca="false">iMind!B908</f>
        <v>Nail Color</v>
      </c>
      <c r="C908" s="0" t="str">
        <f aca="false">iMind!R908</f>
        <v>Toilet article &amp; cosmetic: nail</v>
      </c>
      <c r="D908" s="0" t="str">
        <f aca="false">IF(J908&lt;&gt;"","//"&amp;_xlfn.TEXTJOIN("//",1,F908:I908), IF(I908&lt;&gt;"","//"&amp;_xlfn.TEXTJOIN("//",1,F908:H908), IF(H908&lt;&gt;"","//"&amp;_xlfn.TEXTJOIN("//",1,F908:G908), IF(G908&lt;&gt;"","//"&amp;F908, "//"))))</f>
        <v>//Products//Household Products//Toilet article &amp; cosmetic: nail</v>
      </c>
      <c r="E908" s="0" t="str">
        <f aca="false">iMind!H908</f>
        <v>10000-10007-10152-10884</v>
      </c>
      <c r="F908" s="5" t="str">
        <f aca="false">LOOKUP(VALUE(LEFT(iMind!H908,SEARCH("-",iMind!H908,1)-1)),$A$2:$A$1125,$B$2:$B$1125)</f>
        <v>Products</v>
      </c>
      <c r="G908" s="5" t="str">
        <f aca="false">IF(MID(iMind!H908,SEARCH("-",iMind!H908,1)+1,5)&lt;&gt;"",LOOKUP(VALUE(MID(iMind!H908,SEARCH("-",iMind!H908,1)+1,5)),$A$2:$A$1125,$B$2:$B$1125),"")</f>
        <v>Household Products</v>
      </c>
      <c r="H908" s="3" t="str">
        <f aca="false">IF(MID(iMind!H908,5*2+2+1,5)&lt;&gt;"",LOOKUP(VALUE(MID(iMind!H908,5*2+2+1,5)),$A$2:$A$1125,$B$2:$B$1125),"")</f>
        <v>Toilet article &amp; cosmetic: nail</v>
      </c>
      <c r="I908" s="3" t="str">
        <f aca="false">IF(MID(iMind!H908,5*3+3+1,5)&lt;&gt;"",LOOKUP(VALUE(MID(iMind!H908,5*3+3+1,5)),$A$2:$A$1125,$B$2:$B$1125),"")</f>
        <v>Nail Color</v>
      </c>
      <c r="J908" s="3" t="str">
        <f aca="false">IF(MID(iMind!H908,5*4+4+1,5)&lt;&gt;"",LOOKUP(VALUE(MID(iMind!H908,5*4+4+1,5)),$A$2:$A$1125,$B$2:$B$1125),"")</f>
        <v/>
      </c>
      <c r="K908" s="0" t="n">
        <f aca="false">IF(J908&lt;&gt;"",5, IF(I908&lt;&gt;"",4, IF(H908&lt;&gt;"",3, IF(G908&lt;&gt;"",2, IF(F908&lt;&gt;"",1, 0)))))</f>
        <v>4</v>
      </c>
      <c r="L908" s="0" t="n">
        <v>0</v>
      </c>
      <c r="M908" s="6" t="n">
        <f aca="false">iMind!D908</f>
        <v>1</v>
      </c>
    </row>
    <row r="909" customFormat="false" ht="12.8" hidden="false" customHeight="false" outlineLevel="0" collapsed="false">
      <c r="A909" s="4" t="n">
        <f aca="false">iMind!A909</f>
        <v>10885</v>
      </c>
      <c r="B909" s="0" t="str">
        <f aca="false">iMind!B909</f>
        <v>Color remover</v>
      </c>
      <c r="C909" s="0" t="str">
        <f aca="false">iMind!R909</f>
        <v>Toilet article &amp; cosmetic: nail</v>
      </c>
      <c r="D909" s="0" t="str">
        <f aca="false">IF(J909&lt;&gt;"","//"&amp;_xlfn.TEXTJOIN("//",1,F909:I909), IF(I909&lt;&gt;"","//"&amp;_xlfn.TEXTJOIN("//",1,F909:H909), IF(H909&lt;&gt;"","//"&amp;_xlfn.TEXTJOIN("//",1,F909:G909), IF(G909&lt;&gt;"","//"&amp;F909, "//"))))</f>
        <v>//Products//Household Products//Toilet article &amp; cosmetic: nail</v>
      </c>
      <c r="E909" s="0" t="str">
        <f aca="false">iMind!H909</f>
        <v>10000-10007-10152-10885</v>
      </c>
      <c r="F909" s="5" t="str">
        <f aca="false">LOOKUP(VALUE(LEFT(iMind!H909,SEARCH("-",iMind!H909,1)-1)),$A$2:$A$1125,$B$2:$B$1125)</f>
        <v>Products</v>
      </c>
      <c r="G909" s="5" t="str">
        <f aca="false">IF(MID(iMind!H909,SEARCH("-",iMind!H909,1)+1,5)&lt;&gt;"",LOOKUP(VALUE(MID(iMind!H909,SEARCH("-",iMind!H909,1)+1,5)),$A$2:$A$1125,$B$2:$B$1125),"")</f>
        <v>Household Products</v>
      </c>
      <c r="H909" s="3" t="str">
        <f aca="false">IF(MID(iMind!H909,5*2+2+1,5)&lt;&gt;"",LOOKUP(VALUE(MID(iMind!H909,5*2+2+1,5)),$A$2:$A$1125,$B$2:$B$1125),"")</f>
        <v>Toilet article &amp; cosmetic: nail</v>
      </c>
      <c r="I909" s="3" t="str">
        <f aca="false">IF(MID(iMind!H909,5*3+3+1,5)&lt;&gt;"",LOOKUP(VALUE(MID(iMind!H909,5*3+3+1,5)),$A$2:$A$1125,$B$2:$B$1125),"")</f>
        <v>Color remover</v>
      </c>
      <c r="J909" s="3" t="str">
        <f aca="false">IF(MID(iMind!H909,5*4+4+1,5)&lt;&gt;"",LOOKUP(VALUE(MID(iMind!H909,5*4+4+1,5)),$A$2:$A$1125,$B$2:$B$1125),"")</f>
        <v/>
      </c>
      <c r="K909" s="0" t="n">
        <f aca="false">IF(J909&lt;&gt;"",5, IF(I909&lt;&gt;"",4, IF(H909&lt;&gt;"",3, IF(G909&lt;&gt;"",2, IF(F909&lt;&gt;"",1, 0)))))</f>
        <v>4</v>
      </c>
      <c r="L909" s="0" t="n">
        <v>0</v>
      </c>
      <c r="M909" s="6" t="n">
        <f aca="false">iMind!D909</f>
        <v>1</v>
      </c>
    </row>
    <row r="910" customFormat="false" ht="12.8" hidden="false" customHeight="false" outlineLevel="0" collapsed="false">
      <c r="A910" s="4" t="n">
        <f aca="false">iMind!A910</f>
        <v>10886</v>
      </c>
      <c r="B910" s="0" t="str">
        <f aca="false">iMind!B910</f>
        <v>Artificial nail products</v>
      </c>
      <c r="C910" s="0" t="str">
        <f aca="false">iMind!R910</f>
        <v>Toilet article &amp; cosmetic: nail</v>
      </c>
      <c r="D910" s="0" t="str">
        <f aca="false">IF(J910&lt;&gt;"","//"&amp;_xlfn.TEXTJOIN("//",1,F910:I910), IF(I910&lt;&gt;"","//"&amp;_xlfn.TEXTJOIN("//",1,F910:H910), IF(H910&lt;&gt;"","//"&amp;_xlfn.TEXTJOIN("//",1,F910:G910), IF(G910&lt;&gt;"","//"&amp;F910, "//"))))</f>
        <v>//Products//Household Products//Toilet article &amp; cosmetic: nail</v>
      </c>
      <c r="E910" s="0" t="str">
        <f aca="false">iMind!H910</f>
        <v>10000-10007-10152-10886</v>
      </c>
      <c r="F910" s="5" t="str">
        <f aca="false">LOOKUP(VALUE(LEFT(iMind!H910,SEARCH("-",iMind!H910,1)-1)),$A$2:$A$1125,$B$2:$B$1125)</f>
        <v>Products</v>
      </c>
      <c r="G910" s="5" t="str">
        <f aca="false">IF(MID(iMind!H910,SEARCH("-",iMind!H910,1)+1,5)&lt;&gt;"",LOOKUP(VALUE(MID(iMind!H910,SEARCH("-",iMind!H910,1)+1,5)),$A$2:$A$1125,$B$2:$B$1125),"")</f>
        <v>Household Products</v>
      </c>
      <c r="H910" s="3" t="str">
        <f aca="false">IF(MID(iMind!H910,5*2+2+1,5)&lt;&gt;"",LOOKUP(VALUE(MID(iMind!H910,5*2+2+1,5)),$A$2:$A$1125,$B$2:$B$1125),"")</f>
        <v>Toilet article &amp; cosmetic: nail</v>
      </c>
      <c r="I910" s="3" t="str">
        <f aca="false">IF(MID(iMind!H910,5*3+3+1,5)&lt;&gt;"",LOOKUP(VALUE(MID(iMind!H910,5*3+3+1,5)),$A$2:$A$1125,$B$2:$B$1125),"")</f>
        <v>Artificial nail products</v>
      </c>
      <c r="J910" s="3" t="str">
        <f aca="false">IF(MID(iMind!H910,5*4+4+1,5)&lt;&gt;"",LOOKUP(VALUE(MID(iMind!H910,5*4+4+1,5)),$A$2:$A$1125,$B$2:$B$1125),"")</f>
        <v/>
      </c>
      <c r="K910" s="0" t="n">
        <f aca="false">IF(J910&lt;&gt;"",5, IF(I910&lt;&gt;"",4, IF(H910&lt;&gt;"",3, IF(G910&lt;&gt;"",2, IF(F910&lt;&gt;"",1, 0)))))</f>
        <v>4</v>
      </c>
      <c r="L910" s="0" t="n">
        <v>0</v>
      </c>
      <c r="M910" s="6" t="n">
        <f aca="false">iMind!D910</f>
        <v>1</v>
      </c>
    </row>
    <row r="911" customFormat="false" ht="12.8" hidden="false" customHeight="false" outlineLevel="0" collapsed="false">
      <c r="A911" s="4" t="n">
        <f aca="false">iMind!A911</f>
        <v>10887</v>
      </c>
      <c r="B911" s="0" t="str">
        <f aca="false">iMind!B911</f>
        <v>Other</v>
      </c>
      <c r="C911" s="0" t="str">
        <f aca="false">iMind!R911</f>
        <v>Toilet article &amp; cosmetic: nail</v>
      </c>
      <c r="D911" s="0" t="str">
        <f aca="false">IF(J911&lt;&gt;"","//"&amp;_xlfn.TEXTJOIN("//",1,F911:I911), IF(I911&lt;&gt;"","//"&amp;_xlfn.TEXTJOIN("//",1,F911:H911), IF(H911&lt;&gt;"","//"&amp;_xlfn.TEXTJOIN("//",1,F911:G911), IF(G911&lt;&gt;"","//"&amp;F911, "//"))))</f>
        <v>//Products//Household Products//Toilet article &amp; cosmetic: nail</v>
      </c>
      <c r="E911" s="0" t="str">
        <f aca="false">iMind!H911</f>
        <v>10000-10007-10152-10887</v>
      </c>
      <c r="F911" s="5" t="str">
        <f aca="false">LOOKUP(VALUE(LEFT(iMind!H911,SEARCH("-",iMind!H911,1)-1)),$A$2:$A$1125,$B$2:$B$1125)</f>
        <v>Products</v>
      </c>
      <c r="G911" s="5" t="str">
        <f aca="false">IF(MID(iMind!H911,SEARCH("-",iMind!H911,1)+1,5)&lt;&gt;"",LOOKUP(VALUE(MID(iMind!H911,SEARCH("-",iMind!H911,1)+1,5)),$A$2:$A$1125,$B$2:$B$1125),"")</f>
        <v>Household Products</v>
      </c>
      <c r="H911" s="3" t="str">
        <f aca="false">IF(MID(iMind!H911,5*2+2+1,5)&lt;&gt;"",LOOKUP(VALUE(MID(iMind!H911,5*2+2+1,5)),$A$2:$A$1125,$B$2:$B$1125),"")</f>
        <v>Toilet article &amp; cosmetic: nail</v>
      </c>
      <c r="I911" s="3" t="str">
        <f aca="false">IF(MID(iMind!H911,5*3+3+1,5)&lt;&gt;"",LOOKUP(VALUE(MID(iMind!H911,5*3+3+1,5)),$A$2:$A$1125,$B$2:$B$1125),"")</f>
        <v>Other</v>
      </c>
      <c r="J911" s="3" t="str">
        <f aca="false">IF(MID(iMind!H911,5*4+4+1,5)&lt;&gt;"",LOOKUP(VALUE(MID(iMind!H911,5*4+4+1,5)),$A$2:$A$1125,$B$2:$B$1125),"")</f>
        <v/>
      </c>
      <c r="K911" s="0" t="n">
        <f aca="false">IF(J911&lt;&gt;"",5, IF(I911&lt;&gt;"",4, IF(H911&lt;&gt;"",3, IF(G911&lt;&gt;"",2, IF(F911&lt;&gt;"",1, 0)))))</f>
        <v>4</v>
      </c>
      <c r="L911" s="0" t="n">
        <v>0</v>
      </c>
      <c r="M911" s="6" t="n">
        <f aca="false">iMind!D911</f>
        <v>1</v>
      </c>
    </row>
    <row r="912" customFormat="false" ht="12.8" hidden="false" customHeight="false" outlineLevel="0" collapsed="false">
      <c r="A912" s="4" t="n">
        <f aca="false">iMind!A912</f>
        <v>10888</v>
      </c>
      <c r="B912" s="0" t="str">
        <f aca="false">iMind!B912</f>
        <v>Unknown</v>
      </c>
      <c r="C912" s="0" t="str">
        <f aca="false">iMind!R912</f>
        <v>Toilet article &amp; cosmetic: nail</v>
      </c>
      <c r="D912" s="0" t="str">
        <f aca="false">IF(J912&lt;&gt;"","//"&amp;_xlfn.TEXTJOIN("//",1,F912:I912), IF(I912&lt;&gt;"","//"&amp;_xlfn.TEXTJOIN("//",1,F912:H912), IF(H912&lt;&gt;"","//"&amp;_xlfn.TEXTJOIN("//",1,F912:G912), IF(G912&lt;&gt;"","//"&amp;F912, "//"))))</f>
        <v>//Products//Household Products//Toilet article &amp; cosmetic: nail</v>
      </c>
      <c r="E912" s="0" t="str">
        <f aca="false">iMind!H912</f>
        <v>10000-10007-10152-10888</v>
      </c>
      <c r="F912" s="5" t="str">
        <f aca="false">LOOKUP(VALUE(LEFT(iMind!H912,SEARCH("-",iMind!H912,1)-1)),$A$2:$A$1125,$B$2:$B$1125)</f>
        <v>Products</v>
      </c>
      <c r="G912" s="5" t="str">
        <f aca="false">IF(MID(iMind!H912,SEARCH("-",iMind!H912,1)+1,5)&lt;&gt;"",LOOKUP(VALUE(MID(iMind!H912,SEARCH("-",iMind!H912,1)+1,5)),$A$2:$A$1125,$B$2:$B$1125),"")</f>
        <v>Household Products</v>
      </c>
      <c r="H912" s="3" t="str">
        <f aca="false">IF(MID(iMind!H912,5*2+2+1,5)&lt;&gt;"",LOOKUP(VALUE(MID(iMind!H912,5*2+2+1,5)),$A$2:$A$1125,$B$2:$B$1125),"")</f>
        <v>Toilet article &amp; cosmetic: nail</v>
      </c>
      <c r="I912" s="3" t="str">
        <f aca="false">IF(MID(iMind!H912,5*3+3+1,5)&lt;&gt;"",LOOKUP(VALUE(MID(iMind!H912,5*3+3+1,5)),$A$2:$A$1125,$B$2:$B$1125),"")</f>
        <v>Unknown</v>
      </c>
      <c r="J912" s="3" t="str">
        <f aca="false">IF(MID(iMind!H912,5*4+4+1,5)&lt;&gt;"",LOOKUP(VALUE(MID(iMind!H912,5*4+4+1,5)),$A$2:$A$1125,$B$2:$B$1125),"")</f>
        <v/>
      </c>
      <c r="K912" s="0" t="n">
        <f aca="false">IF(J912&lt;&gt;"",5, IF(I912&lt;&gt;"",4, IF(H912&lt;&gt;"",3, IF(G912&lt;&gt;"",2, IF(F912&lt;&gt;"",1, 0)))))</f>
        <v>4</v>
      </c>
      <c r="L912" s="0" t="n">
        <v>0</v>
      </c>
      <c r="M912" s="6" t="n">
        <f aca="false">iMind!D912</f>
        <v>1</v>
      </c>
    </row>
    <row r="913" customFormat="false" ht="12.8" hidden="false" customHeight="false" outlineLevel="0" collapsed="false">
      <c r="A913" s="4" t="n">
        <f aca="false">iMind!A913</f>
        <v>10889</v>
      </c>
      <c r="B913" s="0" t="str">
        <f aca="false">iMind!B913</f>
        <v>Nail Coating</v>
      </c>
      <c r="C913" s="0" t="str">
        <f aca="false">iMind!R913</f>
        <v>Toilet article &amp; cosmetic: nail</v>
      </c>
      <c r="D913" s="0" t="str">
        <f aca="false">IF(J913&lt;&gt;"","//"&amp;_xlfn.TEXTJOIN("//",1,F913:I913), IF(I913&lt;&gt;"","//"&amp;_xlfn.TEXTJOIN("//",1,F913:H913), IF(H913&lt;&gt;"","//"&amp;_xlfn.TEXTJOIN("//",1,F913:G913), IF(G913&lt;&gt;"","//"&amp;F913, "//"))))</f>
        <v>//Products//Household Products//Toilet article &amp; cosmetic: nail</v>
      </c>
      <c r="E913" s="0" t="str">
        <f aca="false">iMind!H913</f>
        <v>10000-10007-10152-10889</v>
      </c>
      <c r="F913" s="5" t="str">
        <f aca="false">LOOKUP(VALUE(LEFT(iMind!H913,SEARCH("-",iMind!H913,1)-1)),$A$2:$A$1125,$B$2:$B$1125)</f>
        <v>Products</v>
      </c>
      <c r="G913" s="5" t="str">
        <f aca="false">IF(MID(iMind!H913,SEARCH("-",iMind!H913,1)+1,5)&lt;&gt;"",LOOKUP(VALUE(MID(iMind!H913,SEARCH("-",iMind!H913,1)+1,5)),$A$2:$A$1125,$B$2:$B$1125),"")</f>
        <v>Household Products</v>
      </c>
      <c r="H913" s="3" t="str">
        <f aca="false">IF(MID(iMind!H913,5*2+2+1,5)&lt;&gt;"",LOOKUP(VALUE(MID(iMind!H913,5*2+2+1,5)),$A$2:$A$1125,$B$2:$B$1125),"")</f>
        <v>Toilet article &amp; cosmetic: nail</v>
      </c>
      <c r="I913" s="3" t="str">
        <f aca="false">IF(MID(iMind!H913,5*3+3+1,5)&lt;&gt;"",LOOKUP(VALUE(MID(iMind!H913,5*3+3+1,5)),$A$2:$A$1125,$B$2:$B$1125),"")</f>
        <v>Nail Coating</v>
      </c>
      <c r="J913" s="3" t="str">
        <f aca="false">IF(MID(iMind!H913,5*4+4+1,5)&lt;&gt;"",LOOKUP(VALUE(MID(iMind!H913,5*4+4+1,5)),$A$2:$A$1125,$B$2:$B$1125),"")</f>
        <v/>
      </c>
      <c r="K913" s="0" t="n">
        <f aca="false">IF(J913&lt;&gt;"",5, IF(I913&lt;&gt;"",4, IF(H913&lt;&gt;"",3, IF(G913&lt;&gt;"",2, IF(F913&lt;&gt;"",1, 0)))))</f>
        <v>4</v>
      </c>
      <c r="L913" s="0" t="n">
        <v>0</v>
      </c>
      <c r="M913" s="6" t="n">
        <f aca="false">iMind!D913</f>
        <v>1</v>
      </c>
    </row>
    <row r="914" customFormat="false" ht="12.8" hidden="false" customHeight="false" outlineLevel="0" collapsed="false">
      <c r="A914" s="4" t="n">
        <f aca="false">iMind!A914</f>
        <v>10890</v>
      </c>
      <c r="B914" s="0" t="str">
        <f aca="false">iMind!B914</f>
        <v>Deodorant/Antiperspiration</v>
      </c>
      <c r="C914" s="0" t="str">
        <f aca="false">iMind!R914</f>
        <v>Toilet article &amp; cosmetic: body</v>
      </c>
      <c r="D914" s="0" t="str">
        <f aca="false">IF(J914&lt;&gt;"","//"&amp;_xlfn.TEXTJOIN("//",1,F914:I914), IF(I914&lt;&gt;"","//"&amp;_xlfn.TEXTJOIN("//",1,F914:H914), IF(H914&lt;&gt;"","//"&amp;_xlfn.TEXTJOIN("//",1,F914:G914), IF(G914&lt;&gt;"","//"&amp;F914, "//"))))</f>
        <v>//Products//Household Products//Toilet article &amp; cosmetic: body</v>
      </c>
      <c r="E914" s="0" t="str">
        <f aca="false">iMind!H914</f>
        <v>10000-10007-10153-10890</v>
      </c>
      <c r="F914" s="5" t="str">
        <f aca="false">LOOKUP(VALUE(LEFT(iMind!H914,SEARCH("-",iMind!H914,1)-1)),$A$2:$A$1125,$B$2:$B$1125)</f>
        <v>Products</v>
      </c>
      <c r="G914" s="5" t="str">
        <f aca="false">IF(MID(iMind!H914,SEARCH("-",iMind!H914,1)+1,5)&lt;&gt;"",LOOKUP(VALUE(MID(iMind!H914,SEARCH("-",iMind!H914,1)+1,5)),$A$2:$A$1125,$B$2:$B$1125),"")</f>
        <v>Household Products</v>
      </c>
      <c r="H914" s="3" t="str">
        <f aca="false">IF(MID(iMind!H914,5*2+2+1,5)&lt;&gt;"",LOOKUP(VALUE(MID(iMind!H914,5*2+2+1,5)),$A$2:$A$1125,$B$2:$B$1125),"")</f>
        <v>Toilet article &amp; cosmetic: body</v>
      </c>
      <c r="I914" s="3" t="str">
        <f aca="false">IF(MID(iMind!H914,5*3+3+1,5)&lt;&gt;"",LOOKUP(VALUE(MID(iMind!H914,5*3+3+1,5)),$A$2:$A$1125,$B$2:$B$1125),"")</f>
        <v>Deodorant/Antiperspiration</v>
      </c>
      <c r="J914" s="3" t="str">
        <f aca="false">IF(MID(iMind!H914,5*4+4+1,5)&lt;&gt;"",LOOKUP(VALUE(MID(iMind!H914,5*4+4+1,5)),$A$2:$A$1125,$B$2:$B$1125),"")</f>
        <v/>
      </c>
      <c r="K914" s="0" t="n">
        <f aca="false">IF(J914&lt;&gt;"",5, IF(I914&lt;&gt;"",4, IF(H914&lt;&gt;"",3, IF(G914&lt;&gt;"",2, IF(F914&lt;&gt;"",1, 0)))))</f>
        <v>4</v>
      </c>
      <c r="L914" s="0" t="n">
        <v>0</v>
      </c>
      <c r="M914" s="6" t="n">
        <f aca="false">iMind!D914</f>
        <v>1</v>
      </c>
    </row>
    <row r="915" customFormat="false" ht="12.8" hidden="false" customHeight="false" outlineLevel="0" collapsed="false">
      <c r="A915" s="4" t="n">
        <f aca="false">iMind!A915</f>
        <v>10891</v>
      </c>
      <c r="B915" s="0" t="str">
        <f aca="false">iMind!B915</f>
        <v>Feminine hygiene</v>
      </c>
      <c r="C915" s="0" t="str">
        <f aca="false">iMind!R915</f>
        <v>Toilet article &amp; cosmetic: body</v>
      </c>
      <c r="D915" s="0" t="str">
        <f aca="false">IF(J915&lt;&gt;"","//"&amp;_xlfn.TEXTJOIN("//",1,F915:I915), IF(I915&lt;&gt;"","//"&amp;_xlfn.TEXTJOIN("//",1,F915:H915), IF(H915&lt;&gt;"","//"&amp;_xlfn.TEXTJOIN("//",1,F915:G915), IF(G915&lt;&gt;"","//"&amp;F915, "//"))))</f>
        <v>//Products//Household Products//Toilet article &amp; cosmetic: body</v>
      </c>
      <c r="E915" s="0" t="str">
        <f aca="false">iMind!H915</f>
        <v>10000-10007-10153-10891</v>
      </c>
      <c r="F915" s="5" t="str">
        <f aca="false">LOOKUP(VALUE(LEFT(iMind!H915,SEARCH("-",iMind!H915,1)-1)),$A$2:$A$1125,$B$2:$B$1125)</f>
        <v>Products</v>
      </c>
      <c r="G915" s="5" t="str">
        <f aca="false">IF(MID(iMind!H915,SEARCH("-",iMind!H915,1)+1,5)&lt;&gt;"",LOOKUP(VALUE(MID(iMind!H915,SEARCH("-",iMind!H915,1)+1,5)),$A$2:$A$1125,$B$2:$B$1125),"")</f>
        <v>Household Products</v>
      </c>
      <c r="H915" s="3" t="str">
        <f aca="false">IF(MID(iMind!H915,5*2+2+1,5)&lt;&gt;"",LOOKUP(VALUE(MID(iMind!H915,5*2+2+1,5)),$A$2:$A$1125,$B$2:$B$1125),"")</f>
        <v>Toilet article &amp; cosmetic: body</v>
      </c>
      <c r="I915" s="3" t="str">
        <f aca="false">IF(MID(iMind!H915,5*3+3+1,5)&lt;&gt;"",LOOKUP(VALUE(MID(iMind!H915,5*3+3+1,5)),$A$2:$A$1125,$B$2:$B$1125),"")</f>
        <v>Feminine hygiene</v>
      </c>
      <c r="J915" s="3" t="str">
        <f aca="false">IF(MID(iMind!H915,5*4+4+1,5)&lt;&gt;"",LOOKUP(VALUE(MID(iMind!H915,5*4+4+1,5)),$A$2:$A$1125,$B$2:$B$1125),"")</f>
        <v/>
      </c>
      <c r="K915" s="0" t="n">
        <f aca="false">IF(J915&lt;&gt;"",5, IF(I915&lt;&gt;"",4, IF(H915&lt;&gt;"",3, IF(G915&lt;&gt;"",2, IF(F915&lt;&gt;"",1, 0)))))</f>
        <v>4</v>
      </c>
      <c r="L915" s="0" t="n">
        <v>0</v>
      </c>
      <c r="M915" s="6" t="n">
        <f aca="false">iMind!D915</f>
        <v>1</v>
      </c>
    </row>
    <row r="916" customFormat="false" ht="12.8" hidden="false" customHeight="false" outlineLevel="0" collapsed="false">
      <c r="A916" s="4" t="n">
        <f aca="false">iMind!A916</f>
        <v>10892</v>
      </c>
      <c r="B916" s="0" t="str">
        <f aca="false">iMind!B916</f>
        <v>Soap: detergent</v>
      </c>
      <c r="C916" s="0" t="str">
        <f aca="false">iMind!R916</f>
        <v>Toilet article &amp; cosmetic: body</v>
      </c>
      <c r="D916" s="0" t="str">
        <f aca="false">IF(J916&lt;&gt;"","//"&amp;_xlfn.TEXTJOIN("//",1,F916:I916), IF(I916&lt;&gt;"","//"&amp;_xlfn.TEXTJOIN("//",1,F916:H916), IF(H916&lt;&gt;"","//"&amp;_xlfn.TEXTJOIN("//",1,F916:G916), IF(G916&lt;&gt;"","//"&amp;F916, "//"))))</f>
        <v>//Products//Household Products//Toilet article &amp; cosmetic: body</v>
      </c>
      <c r="E916" s="0" t="str">
        <f aca="false">iMind!H916</f>
        <v>10000-10007-10153-10892</v>
      </c>
      <c r="F916" s="5" t="str">
        <f aca="false">LOOKUP(VALUE(LEFT(iMind!H916,SEARCH("-",iMind!H916,1)-1)),$A$2:$A$1125,$B$2:$B$1125)</f>
        <v>Products</v>
      </c>
      <c r="G916" s="5" t="str">
        <f aca="false">IF(MID(iMind!H916,SEARCH("-",iMind!H916,1)+1,5)&lt;&gt;"",LOOKUP(VALUE(MID(iMind!H916,SEARCH("-",iMind!H916,1)+1,5)),$A$2:$A$1125,$B$2:$B$1125),"")</f>
        <v>Household Products</v>
      </c>
      <c r="H916" s="3" t="str">
        <f aca="false">IF(MID(iMind!H916,5*2+2+1,5)&lt;&gt;"",LOOKUP(VALUE(MID(iMind!H916,5*2+2+1,5)),$A$2:$A$1125,$B$2:$B$1125),"")</f>
        <v>Toilet article &amp; cosmetic: body</v>
      </c>
      <c r="I916" s="3" t="str">
        <f aca="false">IF(MID(iMind!H916,5*3+3+1,5)&lt;&gt;"",LOOKUP(VALUE(MID(iMind!H916,5*3+3+1,5)),$A$2:$A$1125,$B$2:$B$1125),"")</f>
        <v>Soap: detergent</v>
      </c>
      <c r="J916" s="3" t="str">
        <f aca="false">IF(MID(iMind!H916,5*4+4+1,5)&lt;&gt;"",LOOKUP(VALUE(MID(iMind!H916,5*4+4+1,5)),$A$2:$A$1125,$B$2:$B$1125),"")</f>
        <v/>
      </c>
      <c r="K916" s="0" t="n">
        <f aca="false">IF(J916&lt;&gt;"",5, IF(I916&lt;&gt;"",4, IF(H916&lt;&gt;"",3, IF(G916&lt;&gt;"",2, IF(F916&lt;&gt;"",1, 0)))))</f>
        <v>4</v>
      </c>
      <c r="L916" s="0" t="n">
        <v>0</v>
      </c>
      <c r="M916" s="6" t="n">
        <f aca="false">iMind!D916</f>
        <v>1</v>
      </c>
    </row>
    <row r="917" customFormat="false" ht="12.8" hidden="false" customHeight="false" outlineLevel="0" collapsed="false">
      <c r="A917" s="4" t="n">
        <f aca="false">iMind!A917</f>
        <v>10893</v>
      </c>
      <c r="B917" s="0" t="str">
        <f aca="false">iMind!B917</f>
        <v>Body lotion</v>
      </c>
      <c r="C917" s="0" t="str">
        <f aca="false">iMind!R917</f>
        <v>Toilet article &amp; cosmetic: body</v>
      </c>
      <c r="D917" s="0" t="str">
        <f aca="false">IF(J917&lt;&gt;"","//"&amp;_xlfn.TEXTJOIN("//",1,F917:I917), IF(I917&lt;&gt;"","//"&amp;_xlfn.TEXTJOIN("//",1,F917:H917), IF(H917&lt;&gt;"","//"&amp;_xlfn.TEXTJOIN("//",1,F917:G917), IF(G917&lt;&gt;"","//"&amp;F917, "//"))))</f>
        <v>//Products//Household Products//Toilet article &amp; cosmetic: body</v>
      </c>
      <c r="E917" s="0" t="str">
        <f aca="false">iMind!H917</f>
        <v>10000-10007-10153-10893</v>
      </c>
      <c r="F917" s="5" t="str">
        <f aca="false">LOOKUP(VALUE(LEFT(iMind!H917,SEARCH("-",iMind!H917,1)-1)),$A$2:$A$1125,$B$2:$B$1125)</f>
        <v>Products</v>
      </c>
      <c r="G917" s="5" t="str">
        <f aca="false">IF(MID(iMind!H917,SEARCH("-",iMind!H917,1)+1,5)&lt;&gt;"",LOOKUP(VALUE(MID(iMind!H917,SEARCH("-",iMind!H917,1)+1,5)),$A$2:$A$1125,$B$2:$B$1125),"")</f>
        <v>Household Products</v>
      </c>
      <c r="H917" s="3" t="str">
        <f aca="false">IF(MID(iMind!H917,5*2+2+1,5)&lt;&gt;"",LOOKUP(VALUE(MID(iMind!H917,5*2+2+1,5)),$A$2:$A$1125,$B$2:$B$1125),"")</f>
        <v>Toilet article &amp; cosmetic: body</v>
      </c>
      <c r="I917" s="3" t="str">
        <f aca="false">IF(MID(iMind!H917,5*3+3+1,5)&lt;&gt;"",LOOKUP(VALUE(MID(iMind!H917,5*3+3+1,5)),$A$2:$A$1125,$B$2:$B$1125),"")</f>
        <v>Body lotion</v>
      </c>
      <c r="J917" s="3" t="str">
        <f aca="false">IF(MID(iMind!H917,5*4+4+1,5)&lt;&gt;"",LOOKUP(VALUE(MID(iMind!H917,5*4+4+1,5)),$A$2:$A$1125,$B$2:$B$1125),"")</f>
        <v/>
      </c>
      <c r="K917" s="0" t="n">
        <f aca="false">IF(J917&lt;&gt;"",5, IF(I917&lt;&gt;"",4, IF(H917&lt;&gt;"",3, IF(G917&lt;&gt;"",2, IF(F917&lt;&gt;"",1, 0)))))</f>
        <v>4</v>
      </c>
      <c r="L917" s="0" t="n">
        <v>0</v>
      </c>
      <c r="M917" s="6" t="n">
        <f aca="false">iMind!D917</f>
        <v>1</v>
      </c>
    </row>
    <row r="918" customFormat="false" ht="12.8" hidden="false" customHeight="false" outlineLevel="0" collapsed="false">
      <c r="A918" s="4" t="n">
        <f aca="false">iMind!A918</f>
        <v>10894</v>
      </c>
      <c r="B918" s="0" t="str">
        <f aca="false">iMind!B918</f>
        <v>Perfume, colognes, body spray</v>
      </c>
      <c r="C918" s="0" t="str">
        <f aca="false">iMind!R918</f>
        <v>Toilet article &amp; cosmetic: body</v>
      </c>
      <c r="D918" s="0" t="str">
        <f aca="false">IF(J918&lt;&gt;"","//"&amp;_xlfn.TEXTJOIN("//",1,F918:I918), IF(I918&lt;&gt;"","//"&amp;_xlfn.TEXTJOIN("//",1,F918:H918), IF(H918&lt;&gt;"","//"&amp;_xlfn.TEXTJOIN("//",1,F918:G918), IF(G918&lt;&gt;"","//"&amp;F918, "//"))))</f>
        <v>//Products//Household Products//Toilet article &amp; cosmetic: body</v>
      </c>
      <c r="E918" s="0" t="str">
        <f aca="false">iMind!H918</f>
        <v>10000-10007-10153-10894</v>
      </c>
      <c r="F918" s="5" t="str">
        <f aca="false">LOOKUP(VALUE(LEFT(iMind!H918,SEARCH("-",iMind!H918,1)-1)),$A$2:$A$1125,$B$2:$B$1125)</f>
        <v>Products</v>
      </c>
      <c r="G918" s="5" t="str">
        <f aca="false">IF(MID(iMind!H918,SEARCH("-",iMind!H918,1)+1,5)&lt;&gt;"",LOOKUP(VALUE(MID(iMind!H918,SEARCH("-",iMind!H918,1)+1,5)),$A$2:$A$1125,$B$2:$B$1125),"")</f>
        <v>Household Products</v>
      </c>
      <c r="H918" s="3" t="str">
        <f aca="false">IF(MID(iMind!H918,5*2+2+1,5)&lt;&gt;"",LOOKUP(VALUE(MID(iMind!H918,5*2+2+1,5)),$A$2:$A$1125,$B$2:$B$1125),"")</f>
        <v>Toilet article &amp; cosmetic: body</v>
      </c>
      <c r="I918" s="3" t="str">
        <f aca="false">IF(MID(iMind!H918,5*3+3+1,5)&lt;&gt;"",LOOKUP(VALUE(MID(iMind!H918,5*3+3+1,5)),$A$2:$A$1125,$B$2:$B$1125),"")</f>
        <v>Perfume, colognes, body spray</v>
      </c>
      <c r="J918" s="3" t="str">
        <f aca="false">IF(MID(iMind!H918,5*4+4+1,5)&lt;&gt;"",LOOKUP(VALUE(MID(iMind!H918,5*4+4+1,5)),$A$2:$A$1125,$B$2:$B$1125),"")</f>
        <v/>
      </c>
      <c r="K918" s="0" t="n">
        <f aca="false">IF(J918&lt;&gt;"",5, IF(I918&lt;&gt;"",4, IF(H918&lt;&gt;"",3, IF(G918&lt;&gt;"",2, IF(F918&lt;&gt;"",1, 0)))))</f>
        <v>4</v>
      </c>
      <c r="L918" s="0" t="n">
        <v>0</v>
      </c>
      <c r="M918" s="6" t="n">
        <f aca="false">iMind!D918</f>
        <v>1</v>
      </c>
    </row>
    <row r="919" customFormat="false" ht="12.8" hidden="false" customHeight="false" outlineLevel="0" collapsed="false">
      <c r="A919" s="4" t="n">
        <f aca="false">iMind!A919</f>
        <v>10895</v>
      </c>
      <c r="B919" s="0" t="str">
        <f aca="false">iMind!B919</f>
        <v>Other</v>
      </c>
      <c r="C919" s="0" t="str">
        <f aca="false">iMind!R919</f>
        <v>Toilet article &amp; cosmetic: body</v>
      </c>
      <c r="D919" s="0" t="str">
        <f aca="false">IF(J919&lt;&gt;"","//"&amp;_xlfn.TEXTJOIN("//",1,F919:I919), IF(I919&lt;&gt;"","//"&amp;_xlfn.TEXTJOIN("//",1,F919:H919), IF(H919&lt;&gt;"","//"&amp;_xlfn.TEXTJOIN("//",1,F919:G919), IF(G919&lt;&gt;"","//"&amp;F919, "//"))))</f>
        <v>//Products//Household Products//Toilet article &amp; cosmetic: body</v>
      </c>
      <c r="E919" s="0" t="str">
        <f aca="false">iMind!H919</f>
        <v>10000-10007-10153-10895</v>
      </c>
      <c r="F919" s="5" t="str">
        <f aca="false">LOOKUP(VALUE(LEFT(iMind!H919,SEARCH("-",iMind!H919,1)-1)),$A$2:$A$1125,$B$2:$B$1125)</f>
        <v>Products</v>
      </c>
      <c r="G919" s="5" t="str">
        <f aca="false">IF(MID(iMind!H919,SEARCH("-",iMind!H919,1)+1,5)&lt;&gt;"",LOOKUP(VALUE(MID(iMind!H919,SEARCH("-",iMind!H919,1)+1,5)),$A$2:$A$1125,$B$2:$B$1125),"")</f>
        <v>Household Products</v>
      </c>
      <c r="H919" s="3" t="str">
        <f aca="false">IF(MID(iMind!H919,5*2+2+1,5)&lt;&gt;"",LOOKUP(VALUE(MID(iMind!H919,5*2+2+1,5)),$A$2:$A$1125,$B$2:$B$1125),"")</f>
        <v>Toilet article &amp; cosmetic: body</v>
      </c>
      <c r="I919" s="3" t="str">
        <f aca="false">IF(MID(iMind!H919,5*3+3+1,5)&lt;&gt;"",LOOKUP(VALUE(MID(iMind!H919,5*3+3+1,5)),$A$2:$A$1125,$B$2:$B$1125),"")</f>
        <v>Other</v>
      </c>
      <c r="J919" s="3" t="str">
        <f aca="false">IF(MID(iMind!H919,5*4+4+1,5)&lt;&gt;"",LOOKUP(VALUE(MID(iMind!H919,5*4+4+1,5)),$A$2:$A$1125,$B$2:$B$1125),"")</f>
        <v/>
      </c>
      <c r="K919" s="0" t="n">
        <f aca="false">IF(J919&lt;&gt;"",5, IF(I919&lt;&gt;"",4, IF(H919&lt;&gt;"",3, IF(G919&lt;&gt;"",2, IF(F919&lt;&gt;"",1, 0)))))</f>
        <v>4</v>
      </c>
      <c r="L919" s="0" t="n">
        <v>0</v>
      </c>
      <c r="M919" s="6" t="n">
        <f aca="false">iMind!D919</f>
        <v>1</v>
      </c>
    </row>
    <row r="920" customFormat="false" ht="12.8" hidden="false" customHeight="false" outlineLevel="0" collapsed="false">
      <c r="A920" s="4" t="n">
        <f aca="false">iMind!A920</f>
        <v>10896</v>
      </c>
      <c r="B920" s="0" t="str">
        <f aca="false">iMind!B920</f>
        <v>Unknown</v>
      </c>
      <c r="C920" s="0" t="str">
        <f aca="false">iMind!R920</f>
        <v>Toilet article &amp; cosmetic: body</v>
      </c>
      <c r="D920" s="0" t="str">
        <f aca="false">IF(J920&lt;&gt;"","//"&amp;_xlfn.TEXTJOIN("//",1,F920:I920), IF(I920&lt;&gt;"","//"&amp;_xlfn.TEXTJOIN("//",1,F920:H920), IF(H920&lt;&gt;"","//"&amp;_xlfn.TEXTJOIN("//",1,F920:G920), IF(G920&lt;&gt;"","//"&amp;F920, "//"))))</f>
        <v>//Products//Household Products//Toilet article &amp; cosmetic: body</v>
      </c>
      <c r="E920" s="0" t="str">
        <f aca="false">iMind!H920</f>
        <v>10000-10007-10153-10896</v>
      </c>
      <c r="F920" s="5" t="str">
        <f aca="false">LOOKUP(VALUE(LEFT(iMind!H920,SEARCH("-",iMind!H920,1)-1)),$A$2:$A$1125,$B$2:$B$1125)</f>
        <v>Products</v>
      </c>
      <c r="G920" s="5" t="str">
        <f aca="false">IF(MID(iMind!H920,SEARCH("-",iMind!H920,1)+1,5)&lt;&gt;"",LOOKUP(VALUE(MID(iMind!H920,SEARCH("-",iMind!H920,1)+1,5)),$A$2:$A$1125,$B$2:$B$1125),"")</f>
        <v>Household Products</v>
      </c>
      <c r="H920" s="3" t="str">
        <f aca="false">IF(MID(iMind!H920,5*2+2+1,5)&lt;&gt;"",LOOKUP(VALUE(MID(iMind!H920,5*2+2+1,5)),$A$2:$A$1125,$B$2:$B$1125),"")</f>
        <v>Toilet article &amp; cosmetic: body</v>
      </c>
      <c r="I920" s="3" t="str">
        <f aca="false">IF(MID(iMind!H920,5*3+3+1,5)&lt;&gt;"",LOOKUP(VALUE(MID(iMind!H920,5*3+3+1,5)),$A$2:$A$1125,$B$2:$B$1125),"")</f>
        <v>Unknown</v>
      </c>
      <c r="J920" s="3" t="str">
        <f aca="false">IF(MID(iMind!H920,5*4+4+1,5)&lt;&gt;"",LOOKUP(VALUE(MID(iMind!H920,5*4+4+1,5)),$A$2:$A$1125,$B$2:$B$1125),"")</f>
        <v/>
      </c>
      <c r="K920" s="0" t="n">
        <f aca="false">IF(J920&lt;&gt;"",5, IF(I920&lt;&gt;"",4, IF(H920&lt;&gt;"",3, IF(G920&lt;&gt;"",2, IF(F920&lt;&gt;"",1, 0)))))</f>
        <v>4</v>
      </c>
      <c r="L920" s="0" t="n">
        <v>0</v>
      </c>
      <c r="M920" s="6" t="n">
        <f aca="false">iMind!D920</f>
        <v>1</v>
      </c>
    </row>
    <row r="921" customFormat="false" ht="12.8" hidden="false" customHeight="false" outlineLevel="0" collapsed="false">
      <c r="A921" s="4" t="n">
        <f aca="false">iMind!A921</f>
        <v>10897</v>
      </c>
      <c r="B921" s="0" t="str">
        <f aca="false">iMind!B921</f>
        <v>Soap: antiseptics</v>
      </c>
      <c r="C921" s="0" t="str">
        <f aca="false">iMind!R921</f>
        <v>Toilet article &amp; cosmetic: body</v>
      </c>
      <c r="D921" s="0" t="str">
        <f aca="false">IF(J921&lt;&gt;"","//"&amp;_xlfn.TEXTJOIN("//",1,F921:I921), IF(I921&lt;&gt;"","//"&amp;_xlfn.TEXTJOIN("//",1,F921:H921), IF(H921&lt;&gt;"","//"&amp;_xlfn.TEXTJOIN("//",1,F921:G921), IF(G921&lt;&gt;"","//"&amp;F921, "//"))))</f>
        <v>//Products//Household Products//Toilet article &amp; cosmetic: body</v>
      </c>
      <c r="E921" s="0" t="str">
        <f aca="false">iMind!H921</f>
        <v>10000-10007-10153-10897</v>
      </c>
      <c r="F921" s="5" t="str">
        <f aca="false">LOOKUP(VALUE(LEFT(iMind!H921,SEARCH("-",iMind!H921,1)-1)),$A$2:$A$1125,$B$2:$B$1125)</f>
        <v>Products</v>
      </c>
      <c r="G921" s="5" t="str">
        <f aca="false">IF(MID(iMind!H921,SEARCH("-",iMind!H921,1)+1,5)&lt;&gt;"",LOOKUP(VALUE(MID(iMind!H921,SEARCH("-",iMind!H921,1)+1,5)),$A$2:$A$1125,$B$2:$B$1125),"")</f>
        <v>Household Products</v>
      </c>
      <c r="H921" s="3" t="str">
        <f aca="false">IF(MID(iMind!H921,5*2+2+1,5)&lt;&gt;"",LOOKUP(VALUE(MID(iMind!H921,5*2+2+1,5)),$A$2:$A$1125,$B$2:$B$1125),"")</f>
        <v>Toilet article &amp; cosmetic: body</v>
      </c>
      <c r="I921" s="3" t="str">
        <f aca="false">IF(MID(iMind!H921,5*3+3+1,5)&lt;&gt;"",LOOKUP(VALUE(MID(iMind!H921,5*3+3+1,5)),$A$2:$A$1125,$B$2:$B$1125),"")</f>
        <v>Soap: antiseptics</v>
      </c>
      <c r="J921" s="3" t="str">
        <f aca="false">IF(MID(iMind!H921,5*4+4+1,5)&lt;&gt;"",LOOKUP(VALUE(MID(iMind!H921,5*4+4+1,5)),$A$2:$A$1125,$B$2:$B$1125),"")</f>
        <v/>
      </c>
      <c r="K921" s="0" t="n">
        <f aca="false">IF(J921&lt;&gt;"",5, IF(I921&lt;&gt;"",4, IF(H921&lt;&gt;"",3, IF(G921&lt;&gt;"",2, IF(F921&lt;&gt;"",1, 0)))))</f>
        <v>4</v>
      </c>
      <c r="L921" s="0" t="n">
        <v>0</v>
      </c>
      <c r="M921" s="6" t="n">
        <f aca="false">iMind!D921</f>
        <v>1</v>
      </c>
    </row>
    <row r="922" customFormat="false" ht="12.8" hidden="false" customHeight="false" outlineLevel="0" collapsed="false">
      <c r="A922" s="4" t="n">
        <f aca="false">iMind!A922</f>
        <v>10898</v>
      </c>
      <c r="B922" s="0" t="str">
        <f aca="false">iMind!B922</f>
        <v>Sunscreen</v>
      </c>
      <c r="C922" s="0" t="str">
        <f aca="false">iMind!R922</f>
        <v>Toilet article &amp; cosmetic: body</v>
      </c>
      <c r="D922" s="0" t="str">
        <f aca="false">IF(J922&lt;&gt;"","//"&amp;_xlfn.TEXTJOIN("//",1,F922:I922), IF(I922&lt;&gt;"","//"&amp;_xlfn.TEXTJOIN("//",1,F922:H922), IF(H922&lt;&gt;"","//"&amp;_xlfn.TEXTJOIN("//",1,F922:G922), IF(G922&lt;&gt;"","//"&amp;F922, "//"))))</f>
        <v>//Products//Household Products//Toilet article &amp; cosmetic: body</v>
      </c>
      <c r="E922" s="0" t="str">
        <f aca="false">iMind!H922</f>
        <v>10000-10007-10153-10898</v>
      </c>
      <c r="F922" s="5" t="str">
        <f aca="false">LOOKUP(VALUE(LEFT(iMind!H922,SEARCH("-",iMind!H922,1)-1)),$A$2:$A$1125,$B$2:$B$1125)</f>
        <v>Products</v>
      </c>
      <c r="G922" s="5" t="str">
        <f aca="false">IF(MID(iMind!H922,SEARCH("-",iMind!H922,1)+1,5)&lt;&gt;"",LOOKUP(VALUE(MID(iMind!H922,SEARCH("-",iMind!H922,1)+1,5)),$A$2:$A$1125,$B$2:$B$1125),"")</f>
        <v>Household Products</v>
      </c>
      <c r="H922" s="3" t="str">
        <f aca="false">IF(MID(iMind!H922,5*2+2+1,5)&lt;&gt;"",LOOKUP(VALUE(MID(iMind!H922,5*2+2+1,5)),$A$2:$A$1125,$B$2:$B$1125),"")</f>
        <v>Toilet article &amp; cosmetic: body</v>
      </c>
      <c r="I922" s="3" t="str">
        <f aca="false">IF(MID(iMind!H922,5*3+3+1,5)&lt;&gt;"",LOOKUP(VALUE(MID(iMind!H922,5*3+3+1,5)),$A$2:$A$1125,$B$2:$B$1125),"")</f>
        <v>Sunscreen</v>
      </c>
      <c r="J922" s="3" t="str">
        <f aca="false">IF(MID(iMind!H922,5*4+4+1,5)&lt;&gt;"",LOOKUP(VALUE(MID(iMind!H922,5*4+4+1,5)),$A$2:$A$1125,$B$2:$B$1125),"")</f>
        <v/>
      </c>
      <c r="K922" s="0" t="n">
        <f aca="false">IF(J922&lt;&gt;"",5, IF(I922&lt;&gt;"",4, IF(H922&lt;&gt;"",3, IF(G922&lt;&gt;"",2, IF(F922&lt;&gt;"",1, 0)))))</f>
        <v>4</v>
      </c>
      <c r="L922" s="0" t="n">
        <v>0</v>
      </c>
      <c r="M922" s="6" t="n">
        <f aca="false">iMind!D922</f>
        <v>1</v>
      </c>
    </row>
    <row r="923" customFormat="false" ht="12.8" hidden="false" customHeight="false" outlineLevel="0" collapsed="false">
      <c r="A923" s="4" t="n">
        <f aca="false">iMind!A923</f>
        <v>10899</v>
      </c>
      <c r="B923" s="0" t="str">
        <f aca="false">iMind!B923</f>
        <v>Toy &amp; Other accessories</v>
      </c>
      <c r="C923" s="0" t="str">
        <f aca="false">iMind!R923</f>
        <v>Toy &amp; sport accessories</v>
      </c>
      <c r="D923" s="0" t="str">
        <f aca="false">IF(J923&lt;&gt;"","//"&amp;_xlfn.TEXTJOIN("//",1,F923:I923), IF(I923&lt;&gt;"","//"&amp;_xlfn.TEXTJOIN("//",1,F923:H923), IF(H923&lt;&gt;"","//"&amp;_xlfn.TEXTJOIN("//",1,F923:G923), IF(G923&lt;&gt;"","//"&amp;F923, "//"))))</f>
        <v>//Products//Household Products//Toy &amp; sport accessories</v>
      </c>
      <c r="E923" s="0" t="str">
        <f aca="false">iMind!H923</f>
        <v>10000-10007-10154-10899</v>
      </c>
      <c r="F923" s="5" t="str">
        <f aca="false">LOOKUP(VALUE(LEFT(iMind!H923,SEARCH("-",iMind!H923,1)-1)),$A$2:$A$1125,$B$2:$B$1125)</f>
        <v>Products</v>
      </c>
      <c r="G923" s="5" t="str">
        <f aca="false">IF(MID(iMind!H923,SEARCH("-",iMind!H923,1)+1,5)&lt;&gt;"",LOOKUP(VALUE(MID(iMind!H923,SEARCH("-",iMind!H923,1)+1,5)),$A$2:$A$1125,$B$2:$B$1125),"")</f>
        <v>Household Products</v>
      </c>
      <c r="H923" s="3" t="str">
        <f aca="false">IF(MID(iMind!H923,5*2+2+1,5)&lt;&gt;"",LOOKUP(VALUE(MID(iMind!H923,5*2+2+1,5)),$A$2:$A$1125,$B$2:$B$1125),"")</f>
        <v>Toy &amp; sport accessories</v>
      </c>
      <c r="I923" s="3" t="str">
        <f aca="false">IF(MID(iMind!H923,5*3+3+1,5)&lt;&gt;"",LOOKUP(VALUE(MID(iMind!H923,5*3+3+1,5)),$A$2:$A$1125,$B$2:$B$1125),"")</f>
        <v>Toy &amp; Other accessories</v>
      </c>
      <c r="J923" s="3" t="str">
        <f aca="false">IF(MID(iMind!H923,5*4+4+1,5)&lt;&gt;"",LOOKUP(VALUE(MID(iMind!H923,5*4+4+1,5)),$A$2:$A$1125,$B$2:$B$1125),"")</f>
        <v/>
      </c>
      <c r="K923" s="0" t="n">
        <f aca="false">IF(J923&lt;&gt;"",5, IF(I923&lt;&gt;"",4, IF(H923&lt;&gt;"",3, IF(G923&lt;&gt;"",2, IF(F923&lt;&gt;"",1, 0)))))</f>
        <v>4</v>
      </c>
      <c r="L923" s="0" t="n">
        <v>0</v>
      </c>
      <c r="M923" s="6" t="n">
        <f aca="false">iMind!D923</f>
        <v>1</v>
      </c>
    </row>
    <row r="924" customFormat="false" ht="12.8" hidden="false" customHeight="false" outlineLevel="0" collapsed="false">
      <c r="A924" s="4" t="n">
        <f aca="false">iMind!A924</f>
        <v>10900</v>
      </c>
      <c r="B924" s="0" t="str">
        <f aca="false">iMind!B924</f>
        <v>Alkali formulation</v>
      </c>
      <c r="C924" s="0" t="str">
        <f aca="false">iMind!R924</f>
        <v>Unplug drain</v>
      </c>
      <c r="D924" s="0" t="str">
        <f aca="false">IF(J924&lt;&gt;"","//"&amp;_xlfn.TEXTJOIN("//",1,F924:I924), IF(I924&lt;&gt;"","//"&amp;_xlfn.TEXTJOIN("//",1,F924:H924), IF(H924&lt;&gt;"","//"&amp;_xlfn.TEXTJOIN("//",1,F924:G924), IF(G924&lt;&gt;"","//"&amp;F924, "//"))))</f>
        <v>//Products//Household Products//Unplug drain</v>
      </c>
      <c r="E924" s="0" t="str">
        <f aca="false">iMind!H924</f>
        <v>10000-10007-10155-10900</v>
      </c>
      <c r="F924" s="5" t="str">
        <f aca="false">LOOKUP(VALUE(LEFT(iMind!H924,SEARCH("-",iMind!H924,1)-1)),$A$2:$A$1125,$B$2:$B$1125)</f>
        <v>Products</v>
      </c>
      <c r="G924" s="5" t="str">
        <f aca="false">IF(MID(iMind!H924,SEARCH("-",iMind!H924,1)+1,5)&lt;&gt;"",LOOKUP(VALUE(MID(iMind!H924,SEARCH("-",iMind!H924,1)+1,5)),$A$2:$A$1125,$B$2:$B$1125),"")</f>
        <v>Household Products</v>
      </c>
      <c r="H924" s="3" t="str">
        <f aca="false">IF(MID(iMind!H924,5*2+2+1,5)&lt;&gt;"",LOOKUP(VALUE(MID(iMind!H924,5*2+2+1,5)),$A$2:$A$1125,$B$2:$B$1125),"")</f>
        <v>Unplug drain</v>
      </c>
      <c r="I924" s="3" t="str">
        <f aca="false">IF(MID(iMind!H924,5*3+3+1,5)&lt;&gt;"",LOOKUP(VALUE(MID(iMind!H924,5*3+3+1,5)),$A$2:$A$1125,$B$2:$B$1125),"")</f>
        <v>Alkali formulation</v>
      </c>
      <c r="J924" s="3" t="str">
        <f aca="false">IF(MID(iMind!H924,5*4+4+1,5)&lt;&gt;"",LOOKUP(VALUE(MID(iMind!H924,5*4+4+1,5)),$A$2:$A$1125,$B$2:$B$1125),"")</f>
        <v/>
      </c>
      <c r="K924" s="0" t="n">
        <f aca="false">IF(J924&lt;&gt;"",5, IF(I924&lt;&gt;"",4, IF(H924&lt;&gt;"",3, IF(G924&lt;&gt;"",2, IF(F924&lt;&gt;"",1, 0)))))</f>
        <v>4</v>
      </c>
      <c r="L924" s="0" t="n">
        <v>0</v>
      </c>
      <c r="M924" s="6" t="n">
        <f aca="false">iMind!D924</f>
        <v>1</v>
      </c>
    </row>
    <row r="925" customFormat="false" ht="12.8" hidden="false" customHeight="false" outlineLevel="0" collapsed="false">
      <c r="A925" s="4" t="n">
        <f aca="false">iMind!A925</f>
        <v>10901</v>
      </c>
      <c r="B925" s="0" t="str">
        <f aca="false">iMind!B925</f>
        <v>Microorganism, Enzyme</v>
      </c>
      <c r="C925" s="0" t="str">
        <f aca="false">iMind!R925</f>
        <v>Unplug drain</v>
      </c>
      <c r="D925" s="0" t="str">
        <f aca="false">IF(J925&lt;&gt;"","//"&amp;_xlfn.TEXTJOIN("//",1,F925:I925), IF(I925&lt;&gt;"","//"&amp;_xlfn.TEXTJOIN("//",1,F925:H925), IF(H925&lt;&gt;"","//"&amp;_xlfn.TEXTJOIN("//",1,F925:G925), IF(G925&lt;&gt;"","//"&amp;F925, "//"))))</f>
        <v>//Products//Household Products//Unplug drain</v>
      </c>
      <c r="E925" s="0" t="str">
        <f aca="false">iMind!H925</f>
        <v>10000-10007-10155-10901</v>
      </c>
      <c r="F925" s="5" t="str">
        <f aca="false">LOOKUP(VALUE(LEFT(iMind!H925,SEARCH("-",iMind!H925,1)-1)),$A$2:$A$1125,$B$2:$B$1125)</f>
        <v>Products</v>
      </c>
      <c r="G925" s="5" t="str">
        <f aca="false">IF(MID(iMind!H925,SEARCH("-",iMind!H925,1)+1,5)&lt;&gt;"",LOOKUP(VALUE(MID(iMind!H925,SEARCH("-",iMind!H925,1)+1,5)),$A$2:$A$1125,$B$2:$B$1125),"")</f>
        <v>Household Products</v>
      </c>
      <c r="H925" s="3" t="str">
        <f aca="false">IF(MID(iMind!H925,5*2+2+1,5)&lt;&gt;"",LOOKUP(VALUE(MID(iMind!H925,5*2+2+1,5)),$A$2:$A$1125,$B$2:$B$1125),"")</f>
        <v>Unplug drain</v>
      </c>
      <c r="I925" s="3" t="str">
        <f aca="false">IF(MID(iMind!H925,5*3+3+1,5)&lt;&gt;"",LOOKUP(VALUE(MID(iMind!H925,5*3+3+1,5)),$A$2:$A$1125,$B$2:$B$1125),"")</f>
        <v>Microorganism, Enzyme</v>
      </c>
      <c r="J925" s="3" t="str">
        <f aca="false">IF(MID(iMind!H925,5*4+4+1,5)&lt;&gt;"",LOOKUP(VALUE(MID(iMind!H925,5*4+4+1,5)),$A$2:$A$1125,$B$2:$B$1125),"")</f>
        <v/>
      </c>
      <c r="K925" s="0" t="n">
        <f aca="false">IF(J925&lt;&gt;"",5, IF(I925&lt;&gt;"",4, IF(H925&lt;&gt;"",3, IF(G925&lt;&gt;"",2, IF(F925&lt;&gt;"",1, 0)))))</f>
        <v>4</v>
      </c>
      <c r="L925" s="0" t="n">
        <v>0</v>
      </c>
      <c r="M925" s="6" t="n">
        <f aca="false">iMind!D925</f>
        <v>1</v>
      </c>
    </row>
    <row r="926" customFormat="false" ht="12.8" hidden="false" customHeight="false" outlineLevel="0" collapsed="false">
      <c r="A926" s="4" t="n">
        <f aca="false">iMind!A926</f>
        <v>10902</v>
      </c>
      <c r="B926" s="0" t="str">
        <f aca="false">iMind!B926</f>
        <v>Other</v>
      </c>
      <c r="C926" s="0" t="str">
        <f aca="false">iMind!R926</f>
        <v>Unplug drain</v>
      </c>
      <c r="D926" s="0" t="str">
        <f aca="false">IF(J926&lt;&gt;"","//"&amp;_xlfn.TEXTJOIN("//",1,F926:I926), IF(I926&lt;&gt;"","//"&amp;_xlfn.TEXTJOIN("//",1,F926:H926), IF(H926&lt;&gt;"","//"&amp;_xlfn.TEXTJOIN("//",1,F926:G926), IF(G926&lt;&gt;"","//"&amp;F926, "//"))))</f>
        <v>//Products//Household Products//Unplug drain</v>
      </c>
      <c r="E926" s="0" t="str">
        <f aca="false">iMind!H926</f>
        <v>10000-10007-10155-10902</v>
      </c>
      <c r="F926" s="5" t="str">
        <f aca="false">LOOKUP(VALUE(LEFT(iMind!H926,SEARCH("-",iMind!H926,1)-1)),$A$2:$A$1125,$B$2:$B$1125)</f>
        <v>Products</v>
      </c>
      <c r="G926" s="5" t="str">
        <f aca="false">IF(MID(iMind!H926,SEARCH("-",iMind!H926,1)+1,5)&lt;&gt;"",LOOKUP(VALUE(MID(iMind!H926,SEARCH("-",iMind!H926,1)+1,5)),$A$2:$A$1125,$B$2:$B$1125),"")</f>
        <v>Household Products</v>
      </c>
      <c r="H926" s="3" t="str">
        <f aca="false">IF(MID(iMind!H926,5*2+2+1,5)&lt;&gt;"",LOOKUP(VALUE(MID(iMind!H926,5*2+2+1,5)),$A$2:$A$1125,$B$2:$B$1125),"")</f>
        <v>Unplug drain</v>
      </c>
      <c r="I926" s="3" t="str">
        <f aca="false">IF(MID(iMind!H926,5*3+3+1,5)&lt;&gt;"",LOOKUP(VALUE(MID(iMind!H926,5*3+3+1,5)),$A$2:$A$1125,$B$2:$B$1125),"")</f>
        <v>Other</v>
      </c>
      <c r="J926" s="3" t="str">
        <f aca="false">IF(MID(iMind!H926,5*4+4+1,5)&lt;&gt;"",LOOKUP(VALUE(MID(iMind!H926,5*4+4+1,5)),$A$2:$A$1125,$B$2:$B$1125),"")</f>
        <v/>
      </c>
      <c r="K926" s="0" t="n">
        <f aca="false">IF(J926&lt;&gt;"",5, IF(I926&lt;&gt;"",4, IF(H926&lt;&gt;"",3, IF(G926&lt;&gt;"",2, IF(F926&lt;&gt;"",1, 0)))))</f>
        <v>4</v>
      </c>
      <c r="L926" s="0" t="n">
        <v>0</v>
      </c>
      <c r="M926" s="6" t="n">
        <f aca="false">iMind!D926</f>
        <v>1</v>
      </c>
    </row>
    <row r="927" customFormat="false" ht="12.8" hidden="false" customHeight="false" outlineLevel="0" collapsed="false">
      <c r="A927" s="4" t="n">
        <f aca="false">iMind!A927</f>
        <v>10903</v>
      </c>
      <c r="B927" s="0" t="str">
        <f aca="false">iMind!B927</f>
        <v>Unknown</v>
      </c>
      <c r="C927" s="0" t="str">
        <f aca="false">iMind!R927</f>
        <v>Unplug drain</v>
      </c>
      <c r="D927" s="0" t="str">
        <f aca="false">IF(J927&lt;&gt;"","//"&amp;_xlfn.TEXTJOIN("//",1,F927:I927), IF(I927&lt;&gt;"","//"&amp;_xlfn.TEXTJOIN("//",1,F927:H927), IF(H927&lt;&gt;"","//"&amp;_xlfn.TEXTJOIN("//",1,F927:G927), IF(G927&lt;&gt;"","//"&amp;F927, "//"))))</f>
        <v>//Products//Household Products//Unplug drain</v>
      </c>
      <c r="E927" s="0" t="str">
        <f aca="false">iMind!H927</f>
        <v>10000-10007-10155-10903</v>
      </c>
      <c r="F927" s="5" t="str">
        <f aca="false">LOOKUP(VALUE(LEFT(iMind!H927,SEARCH("-",iMind!H927,1)-1)),$A$2:$A$1125,$B$2:$B$1125)</f>
        <v>Products</v>
      </c>
      <c r="G927" s="5" t="str">
        <f aca="false">IF(MID(iMind!H927,SEARCH("-",iMind!H927,1)+1,5)&lt;&gt;"",LOOKUP(VALUE(MID(iMind!H927,SEARCH("-",iMind!H927,1)+1,5)),$A$2:$A$1125,$B$2:$B$1125),"")</f>
        <v>Household Products</v>
      </c>
      <c r="H927" s="3" t="str">
        <f aca="false">IF(MID(iMind!H927,5*2+2+1,5)&lt;&gt;"",LOOKUP(VALUE(MID(iMind!H927,5*2+2+1,5)),$A$2:$A$1125,$B$2:$B$1125),"")</f>
        <v>Unplug drain</v>
      </c>
      <c r="I927" s="3" t="str">
        <f aca="false">IF(MID(iMind!H927,5*3+3+1,5)&lt;&gt;"",LOOKUP(VALUE(MID(iMind!H927,5*3+3+1,5)),$A$2:$A$1125,$B$2:$B$1125),"")</f>
        <v>Unknown</v>
      </c>
      <c r="J927" s="3" t="str">
        <f aca="false">IF(MID(iMind!H927,5*4+4+1,5)&lt;&gt;"",LOOKUP(VALUE(MID(iMind!H927,5*4+4+1,5)),$A$2:$A$1125,$B$2:$B$1125),"")</f>
        <v/>
      </c>
      <c r="K927" s="0" t="n">
        <f aca="false">IF(J927&lt;&gt;"",5, IF(I927&lt;&gt;"",4, IF(H927&lt;&gt;"",3, IF(G927&lt;&gt;"",2, IF(F927&lt;&gt;"",1, 0)))))</f>
        <v>4</v>
      </c>
      <c r="L927" s="0" t="n">
        <v>0</v>
      </c>
      <c r="M927" s="6" t="n">
        <f aca="false">iMind!D927</f>
        <v>1</v>
      </c>
    </row>
    <row r="928" customFormat="false" ht="12.8" hidden="false" customHeight="false" outlineLevel="0" collapsed="false">
      <c r="A928" s="4" t="n">
        <f aca="false">iMind!A928</f>
        <v>10904</v>
      </c>
      <c r="B928" s="0" t="str">
        <f aca="false">iMind!B928</f>
        <v>Hypochlorite</v>
      </c>
      <c r="C928" s="0" t="str">
        <f aca="false">iMind!R928</f>
        <v>Unplug drain</v>
      </c>
      <c r="D928" s="0" t="str">
        <f aca="false">IF(J928&lt;&gt;"","//"&amp;_xlfn.TEXTJOIN("//",1,F928:I928), IF(I928&lt;&gt;"","//"&amp;_xlfn.TEXTJOIN("//",1,F928:H928), IF(H928&lt;&gt;"","//"&amp;_xlfn.TEXTJOIN("//",1,F928:G928), IF(G928&lt;&gt;"","//"&amp;F928, "//"))))</f>
        <v>//Products//Household Products//Unplug drain</v>
      </c>
      <c r="E928" s="0" t="str">
        <f aca="false">iMind!H928</f>
        <v>10000-10007-10155-10904</v>
      </c>
      <c r="F928" s="5" t="str">
        <f aca="false">LOOKUP(VALUE(LEFT(iMind!H928,SEARCH("-",iMind!H928,1)-1)),$A$2:$A$1125,$B$2:$B$1125)</f>
        <v>Products</v>
      </c>
      <c r="G928" s="5" t="str">
        <f aca="false">IF(MID(iMind!H928,SEARCH("-",iMind!H928,1)+1,5)&lt;&gt;"",LOOKUP(VALUE(MID(iMind!H928,SEARCH("-",iMind!H928,1)+1,5)),$A$2:$A$1125,$B$2:$B$1125),"")</f>
        <v>Household Products</v>
      </c>
      <c r="H928" s="3" t="str">
        <f aca="false">IF(MID(iMind!H928,5*2+2+1,5)&lt;&gt;"",LOOKUP(VALUE(MID(iMind!H928,5*2+2+1,5)),$A$2:$A$1125,$B$2:$B$1125),"")</f>
        <v>Unplug drain</v>
      </c>
      <c r="I928" s="3" t="str">
        <f aca="false">IF(MID(iMind!H928,5*3+3+1,5)&lt;&gt;"",LOOKUP(VALUE(MID(iMind!H928,5*3+3+1,5)),$A$2:$A$1125,$B$2:$B$1125),"")</f>
        <v>Hypochlorite</v>
      </c>
      <c r="J928" s="3" t="str">
        <f aca="false">IF(MID(iMind!H928,5*4+4+1,5)&lt;&gt;"",LOOKUP(VALUE(MID(iMind!H928,5*4+4+1,5)),$A$2:$A$1125,$B$2:$B$1125),"")</f>
        <v/>
      </c>
      <c r="K928" s="0" t="n">
        <f aca="false">IF(J928&lt;&gt;"",5, IF(I928&lt;&gt;"",4, IF(H928&lt;&gt;"",3, IF(G928&lt;&gt;"",2, IF(F928&lt;&gt;"",1, 0)))))</f>
        <v>4</v>
      </c>
      <c r="L928" s="0" t="n">
        <v>0</v>
      </c>
      <c r="M928" s="6" t="n">
        <f aca="false">iMind!D928</f>
        <v>1</v>
      </c>
    </row>
    <row r="929" customFormat="false" ht="12.8" hidden="false" customHeight="false" outlineLevel="0" collapsed="false">
      <c r="A929" s="4" t="n">
        <f aca="false">iMind!A929</f>
        <v>10905</v>
      </c>
      <c r="B929" s="0" t="str">
        <f aca="false">iMind!B929</f>
        <v>Color</v>
      </c>
      <c r="C929" s="0" t="str">
        <f aca="false">iMind!R929</f>
        <v>Stationary: ink and color</v>
      </c>
      <c r="D929" s="0" t="str">
        <f aca="false">IF(J929&lt;&gt;"","//"&amp;_xlfn.TEXTJOIN("//",1,F929:I929), IF(I929&lt;&gt;"","//"&amp;_xlfn.TEXTJOIN("//",1,F929:H929), IF(H929&lt;&gt;"","//"&amp;_xlfn.TEXTJOIN("//",1,F929:G929), IF(G929&lt;&gt;"","//"&amp;F929, "//"))))</f>
        <v>//Products//Household Products//Stationary: ink and color</v>
      </c>
      <c r="E929" s="0" t="str">
        <f aca="false">iMind!H929</f>
        <v>10000-10007-10156-10905</v>
      </c>
      <c r="F929" s="5" t="str">
        <f aca="false">LOOKUP(VALUE(LEFT(iMind!H929,SEARCH("-",iMind!H929,1)-1)),$A$2:$A$1125,$B$2:$B$1125)</f>
        <v>Products</v>
      </c>
      <c r="G929" s="5" t="str">
        <f aca="false">IF(MID(iMind!H929,SEARCH("-",iMind!H929,1)+1,5)&lt;&gt;"",LOOKUP(VALUE(MID(iMind!H929,SEARCH("-",iMind!H929,1)+1,5)),$A$2:$A$1125,$B$2:$B$1125),"")</f>
        <v>Household Products</v>
      </c>
      <c r="H929" s="3" t="str">
        <f aca="false">IF(MID(iMind!H929,5*2+2+1,5)&lt;&gt;"",LOOKUP(VALUE(MID(iMind!H929,5*2+2+1,5)),$A$2:$A$1125,$B$2:$B$1125),"")</f>
        <v>Stationary: ink and color</v>
      </c>
      <c r="I929" s="3" t="str">
        <f aca="false">IF(MID(iMind!H929,5*3+3+1,5)&lt;&gt;"",LOOKUP(VALUE(MID(iMind!H929,5*3+3+1,5)),$A$2:$A$1125,$B$2:$B$1125),"")</f>
        <v>Color</v>
      </c>
      <c r="J929" s="3" t="str">
        <f aca="false">IF(MID(iMind!H929,5*4+4+1,5)&lt;&gt;"",LOOKUP(VALUE(MID(iMind!H929,5*4+4+1,5)),$A$2:$A$1125,$B$2:$B$1125),"")</f>
        <v/>
      </c>
      <c r="K929" s="0" t="n">
        <f aca="false">IF(J929&lt;&gt;"",5, IF(I929&lt;&gt;"",4, IF(H929&lt;&gt;"",3, IF(G929&lt;&gt;"",2, IF(F929&lt;&gt;"",1, 0)))))</f>
        <v>4</v>
      </c>
      <c r="L929" s="0" t="n">
        <v>0</v>
      </c>
      <c r="M929" s="6" t="n">
        <f aca="false">iMind!D929</f>
        <v>1</v>
      </c>
    </row>
    <row r="930" customFormat="false" ht="12.8" hidden="false" customHeight="false" outlineLevel="0" collapsed="false">
      <c r="A930" s="4" t="n">
        <f aca="false">iMind!A930</f>
        <v>10906</v>
      </c>
      <c r="B930" s="0" t="str">
        <f aca="false">iMind!B930</f>
        <v>Ink</v>
      </c>
      <c r="C930" s="0" t="str">
        <f aca="false">iMind!R930</f>
        <v>Stationary: ink and color</v>
      </c>
      <c r="D930" s="0" t="str">
        <f aca="false">IF(J930&lt;&gt;"","//"&amp;_xlfn.TEXTJOIN("//",1,F930:I930), IF(I930&lt;&gt;"","//"&amp;_xlfn.TEXTJOIN("//",1,F930:H930), IF(H930&lt;&gt;"","//"&amp;_xlfn.TEXTJOIN("//",1,F930:G930), IF(G930&lt;&gt;"","//"&amp;F930, "//"))))</f>
        <v>//Products//Household Products//Stationary: ink and color</v>
      </c>
      <c r="E930" s="0" t="str">
        <f aca="false">iMind!H930</f>
        <v>10000-10007-10156-10906</v>
      </c>
      <c r="F930" s="5" t="str">
        <f aca="false">LOOKUP(VALUE(LEFT(iMind!H930,SEARCH("-",iMind!H930,1)-1)),$A$2:$A$1125,$B$2:$B$1125)</f>
        <v>Products</v>
      </c>
      <c r="G930" s="5" t="str">
        <f aca="false">IF(MID(iMind!H930,SEARCH("-",iMind!H930,1)+1,5)&lt;&gt;"",LOOKUP(VALUE(MID(iMind!H930,SEARCH("-",iMind!H930,1)+1,5)),$A$2:$A$1125,$B$2:$B$1125),"")</f>
        <v>Household Products</v>
      </c>
      <c r="H930" s="3" t="str">
        <f aca="false">IF(MID(iMind!H930,5*2+2+1,5)&lt;&gt;"",LOOKUP(VALUE(MID(iMind!H930,5*2+2+1,5)),$A$2:$A$1125,$B$2:$B$1125),"")</f>
        <v>Stationary: ink and color</v>
      </c>
      <c r="I930" s="3" t="str">
        <f aca="false">IF(MID(iMind!H930,5*3+3+1,5)&lt;&gt;"",LOOKUP(VALUE(MID(iMind!H930,5*3+3+1,5)),$A$2:$A$1125,$B$2:$B$1125),"")</f>
        <v>Ink</v>
      </c>
      <c r="J930" s="3" t="str">
        <f aca="false">IF(MID(iMind!H930,5*4+4+1,5)&lt;&gt;"",LOOKUP(VALUE(MID(iMind!H930,5*4+4+1,5)),$A$2:$A$1125,$B$2:$B$1125),"")</f>
        <v/>
      </c>
      <c r="K930" s="0" t="n">
        <f aca="false">IF(J930&lt;&gt;"",5, IF(I930&lt;&gt;"",4, IF(H930&lt;&gt;"",3, IF(G930&lt;&gt;"",2, IF(F930&lt;&gt;"",1, 0)))))</f>
        <v>4</v>
      </c>
      <c r="L930" s="0" t="n">
        <v>0</v>
      </c>
      <c r="M930" s="6" t="n">
        <f aca="false">iMind!D930</f>
        <v>1</v>
      </c>
    </row>
    <row r="931" customFormat="false" ht="12.8" hidden="false" customHeight="false" outlineLevel="0" collapsed="false">
      <c r="A931" s="4" t="n">
        <f aca="false">iMind!A931</f>
        <v>10907</v>
      </c>
      <c r="B931" s="0" t="str">
        <f aca="false">iMind!B931</f>
        <v>Others</v>
      </c>
      <c r="C931" s="0" t="str">
        <f aca="false">iMind!R931</f>
        <v>Stationary: ink and color</v>
      </c>
      <c r="D931" s="0" t="str">
        <f aca="false">IF(J931&lt;&gt;"","//"&amp;_xlfn.TEXTJOIN("//",1,F931:I931), IF(I931&lt;&gt;"","//"&amp;_xlfn.TEXTJOIN("//",1,F931:H931), IF(H931&lt;&gt;"","//"&amp;_xlfn.TEXTJOIN("//",1,F931:G931), IF(G931&lt;&gt;"","//"&amp;F931, "//"))))</f>
        <v>//Products//Household Products//Stationary: ink and color</v>
      </c>
      <c r="E931" s="0" t="str">
        <f aca="false">iMind!H931</f>
        <v>10000-10007-10156-10907</v>
      </c>
      <c r="F931" s="5" t="str">
        <f aca="false">LOOKUP(VALUE(LEFT(iMind!H931,SEARCH("-",iMind!H931,1)-1)),$A$2:$A$1125,$B$2:$B$1125)</f>
        <v>Products</v>
      </c>
      <c r="G931" s="5" t="str">
        <f aca="false">IF(MID(iMind!H931,SEARCH("-",iMind!H931,1)+1,5)&lt;&gt;"",LOOKUP(VALUE(MID(iMind!H931,SEARCH("-",iMind!H931,1)+1,5)),$A$2:$A$1125,$B$2:$B$1125),"")</f>
        <v>Household Products</v>
      </c>
      <c r="H931" s="3" t="str">
        <f aca="false">IF(MID(iMind!H931,5*2+2+1,5)&lt;&gt;"",LOOKUP(VALUE(MID(iMind!H931,5*2+2+1,5)),$A$2:$A$1125,$B$2:$B$1125),"")</f>
        <v>Stationary: ink and color</v>
      </c>
      <c r="I931" s="3" t="str">
        <f aca="false">IF(MID(iMind!H931,5*3+3+1,5)&lt;&gt;"",LOOKUP(VALUE(MID(iMind!H931,5*3+3+1,5)),$A$2:$A$1125,$B$2:$B$1125),"")</f>
        <v>Others</v>
      </c>
      <c r="J931" s="3" t="str">
        <f aca="false">IF(MID(iMind!H931,5*4+4+1,5)&lt;&gt;"",LOOKUP(VALUE(MID(iMind!H931,5*4+4+1,5)),$A$2:$A$1125,$B$2:$B$1125),"")</f>
        <v/>
      </c>
      <c r="K931" s="0" t="n">
        <f aca="false">IF(J931&lt;&gt;"",5, IF(I931&lt;&gt;"",4, IF(H931&lt;&gt;"",3, IF(G931&lt;&gt;"",2, IF(F931&lt;&gt;"",1, 0)))))</f>
        <v>4</v>
      </c>
      <c r="L931" s="0" t="n">
        <v>0</v>
      </c>
      <c r="M931" s="6" t="n">
        <f aca="false">iMind!D931</f>
        <v>1</v>
      </c>
    </row>
    <row r="932" customFormat="false" ht="12.8" hidden="false" customHeight="false" outlineLevel="0" collapsed="false">
      <c r="A932" s="4" t="n">
        <f aca="false">iMind!A932</f>
        <v>10908</v>
      </c>
      <c r="B932" s="0" t="str">
        <f aca="false">iMind!B932</f>
        <v>Miscelleneous</v>
      </c>
      <c r="C932" s="0" t="str">
        <f aca="false">iMind!R932</f>
        <v>Miscelleneous</v>
      </c>
      <c r="D932" s="0" t="str">
        <f aca="false">IF(J932&lt;&gt;"","//"&amp;_xlfn.TEXTJOIN("//",1,F932:I932), IF(I932&lt;&gt;"","//"&amp;_xlfn.TEXTJOIN("//",1,F932:H932), IF(H932&lt;&gt;"","//"&amp;_xlfn.TEXTJOIN("//",1,F932:G932), IF(G932&lt;&gt;"","//"&amp;F932, "//"))))</f>
        <v>//Products//Household Products//Miscelleneous</v>
      </c>
      <c r="E932" s="0" t="str">
        <f aca="false">iMind!H932</f>
        <v>10000-10007-10157-10908</v>
      </c>
      <c r="F932" s="5" t="str">
        <f aca="false">LOOKUP(VALUE(LEFT(iMind!H932,SEARCH("-",iMind!H932,1)-1)),$A$2:$A$1125,$B$2:$B$1125)</f>
        <v>Products</v>
      </c>
      <c r="G932" s="5" t="str">
        <f aca="false">IF(MID(iMind!H932,SEARCH("-",iMind!H932,1)+1,5)&lt;&gt;"",LOOKUP(VALUE(MID(iMind!H932,SEARCH("-",iMind!H932,1)+1,5)),$A$2:$A$1125,$B$2:$B$1125),"")</f>
        <v>Household Products</v>
      </c>
      <c r="H932" s="3" t="str">
        <f aca="false">IF(MID(iMind!H932,5*2+2+1,5)&lt;&gt;"",LOOKUP(VALUE(MID(iMind!H932,5*2+2+1,5)),$A$2:$A$1125,$B$2:$B$1125),"")</f>
        <v>Miscelleneous</v>
      </c>
      <c r="I932" s="3" t="str">
        <f aca="false">IF(MID(iMind!H932,5*3+3+1,5)&lt;&gt;"",LOOKUP(VALUE(MID(iMind!H932,5*3+3+1,5)),$A$2:$A$1125,$B$2:$B$1125),"")</f>
        <v>Miscelleneous</v>
      </c>
      <c r="J932" s="3" t="str">
        <f aca="false">IF(MID(iMind!H932,5*4+4+1,5)&lt;&gt;"",LOOKUP(VALUE(MID(iMind!H932,5*4+4+1,5)),$A$2:$A$1125,$B$2:$B$1125),"")</f>
        <v/>
      </c>
      <c r="K932" s="0" t="n">
        <f aca="false">IF(J932&lt;&gt;"",5, IF(I932&lt;&gt;"",4, IF(H932&lt;&gt;"",3, IF(G932&lt;&gt;"",2, IF(F932&lt;&gt;"",1, 0)))))</f>
        <v>4</v>
      </c>
      <c r="L932" s="0" t="n">
        <v>0</v>
      </c>
      <c r="M932" s="6" t="n">
        <f aca="false">iMind!D932</f>
        <v>1</v>
      </c>
    </row>
    <row r="933" customFormat="false" ht="12.8" hidden="false" customHeight="false" outlineLevel="0" collapsed="false">
      <c r="A933" s="4" t="n">
        <f aca="false">iMind!A933</f>
        <v>10909</v>
      </c>
      <c r="B933" s="0" t="str">
        <f aca="false">iMind!B933</f>
        <v>Unknown</v>
      </c>
      <c r="C933" s="0" t="str">
        <f aca="false">iMind!R933</f>
        <v>Unknown</v>
      </c>
      <c r="D933" s="0" t="str">
        <f aca="false">IF(J933&lt;&gt;"","//"&amp;_xlfn.TEXTJOIN("//",1,F933:I933), IF(I933&lt;&gt;"","//"&amp;_xlfn.TEXTJOIN("//",1,F933:H933), IF(H933&lt;&gt;"","//"&amp;_xlfn.TEXTJOIN("//",1,F933:G933), IF(G933&lt;&gt;"","//"&amp;F933, "//"))))</f>
        <v>//Products//Household Products//Unknown</v>
      </c>
      <c r="E933" s="0" t="str">
        <f aca="false">iMind!H933</f>
        <v>10000-10007-10158-10909</v>
      </c>
      <c r="F933" s="5" t="str">
        <f aca="false">LOOKUP(VALUE(LEFT(iMind!H933,SEARCH("-",iMind!H933,1)-1)),$A$2:$A$1125,$B$2:$B$1125)</f>
        <v>Products</v>
      </c>
      <c r="G933" s="5" t="str">
        <f aca="false">IF(MID(iMind!H933,SEARCH("-",iMind!H933,1)+1,5)&lt;&gt;"",LOOKUP(VALUE(MID(iMind!H933,SEARCH("-",iMind!H933,1)+1,5)),$A$2:$A$1125,$B$2:$B$1125),"")</f>
        <v>Household Products</v>
      </c>
      <c r="H933" s="3" t="str">
        <f aca="false">IF(MID(iMind!H933,5*2+2+1,5)&lt;&gt;"",LOOKUP(VALUE(MID(iMind!H933,5*2+2+1,5)),$A$2:$A$1125,$B$2:$B$1125),"")</f>
        <v>Unknown</v>
      </c>
      <c r="I933" s="3" t="str">
        <f aca="false">IF(MID(iMind!H933,5*3+3+1,5)&lt;&gt;"",LOOKUP(VALUE(MID(iMind!H933,5*3+3+1,5)),$A$2:$A$1125,$B$2:$B$1125),"")</f>
        <v>Unknown</v>
      </c>
      <c r="J933" s="3" t="str">
        <f aca="false">IF(MID(iMind!H933,5*4+4+1,5)&lt;&gt;"",LOOKUP(VALUE(MID(iMind!H933,5*4+4+1,5)),$A$2:$A$1125,$B$2:$B$1125),"")</f>
        <v/>
      </c>
      <c r="K933" s="0" t="n">
        <f aca="false">IF(J933&lt;&gt;"",5, IF(I933&lt;&gt;"",4, IF(H933&lt;&gt;"",3, IF(G933&lt;&gt;"",2, IF(F933&lt;&gt;"",1, 0)))))</f>
        <v>4</v>
      </c>
      <c r="L933" s="0" t="n">
        <v>0</v>
      </c>
      <c r="M933" s="6" t="n">
        <f aca="false">iMind!D933</f>
        <v>1</v>
      </c>
    </row>
    <row r="934" customFormat="false" ht="12.8" hidden="false" customHeight="false" outlineLevel="0" collapsed="false">
      <c r="A934" s="4" t="n">
        <f aca="false">iMind!A934</f>
        <v>10910</v>
      </c>
      <c r="B934" s="0" t="str">
        <f aca="false">iMind!B934</f>
        <v>Others</v>
      </c>
      <c r="C934" s="0" t="str">
        <f aca="false">iMind!R934</f>
        <v>Nontoxic substances</v>
      </c>
      <c r="D934" s="0" t="str">
        <f aca="false">IF(J934&lt;&gt;"","//"&amp;_xlfn.TEXTJOIN("//",1,F934:I934), IF(I934&lt;&gt;"","//"&amp;_xlfn.TEXTJOIN("//",1,F934:H934), IF(H934&lt;&gt;"","//"&amp;_xlfn.TEXTJOIN("//",1,F934:G934), IF(G934&lt;&gt;"","//"&amp;F934, "//"))))</f>
        <v>//Products//Household Products//Nontoxic substances</v>
      </c>
      <c r="E934" s="0" t="str">
        <f aca="false">iMind!H934</f>
        <v>10000-10007-10159-10910</v>
      </c>
      <c r="F934" s="5" t="str">
        <f aca="false">LOOKUP(VALUE(LEFT(iMind!H934,SEARCH("-",iMind!H934,1)-1)),$A$2:$A$1125,$B$2:$B$1125)</f>
        <v>Products</v>
      </c>
      <c r="G934" s="5" t="str">
        <f aca="false">IF(MID(iMind!H934,SEARCH("-",iMind!H934,1)+1,5)&lt;&gt;"",LOOKUP(VALUE(MID(iMind!H934,SEARCH("-",iMind!H934,1)+1,5)),$A$2:$A$1125,$B$2:$B$1125),"")</f>
        <v>Household Products</v>
      </c>
      <c r="H934" s="3" t="str">
        <f aca="false">IF(MID(iMind!H934,5*2+2+1,5)&lt;&gt;"",LOOKUP(VALUE(MID(iMind!H934,5*2+2+1,5)),$A$2:$A$1125,$B$2:$B$1125),"")</f>
        <v>Nontoxic substances</v>
      </c>
      <c r="I934" s="3" t="str">
        <f aca="false">IF(MID(iMind!H934,5*3+3+1,5)&lt;&gt;"",LOOKUP(VALUE(MID(iMind!H934,5*3+3+1,5)),$A$2:$A$1125,$B$2:$B$1125),"")</f>
        <v>Others</v>
      </c>
      <c r="J934" s="3" t="str">
        <f aca="false">IF(MID(iMind!H934,5*4+4+1,5)&lt;&gt;"",LOOKUP(VALUE(MID(iMind!H934,5*4+4+1,5)),$A$2:$A$1125,$B$2:$B$1125),"")</f>
        <v/>
      </c>
      <c r="K934" s="0" t="n">
        <f aca="false">IF(J934&lt;&gt;"",5, IF(I934&lt;&gt;"",4, IF(H934&lt;&gt;"",3, IF(G934&lt;&gt;"",2, IF(F934&lt;&gt;"",1, 0)))))</f>
        <v>4</v>
      </c>
      <c r="L934" s="0" t="n">
        <v>0</v>
      </c>
      <c r="M934" s="6" t="n">
        <f aca="false">iMind!D934</f>
        <v>1</v>
      </c>
    </row>
    <row r="935" customFormat="false" ht="12.8" hidden="false" customHeight="false" outlineLevel="0" collapsed="false">
      <c r="A935" s="4" t="n">
        <f aca="false">iMind!A935</f>
        <v>10911</v>
      </c>
      <c r="B935" s="0" t="str">
        <f aca="false">iMind!B935</f>
        <v>Facial soap/foam</v>
      </c>
      <c r="C935" s="0" t="str">
        <f aca="false">iMind!R935</f>
        <v>Toilet article &amp; cosmetic: face and neck</v>
      </c>
      <c r="D935" s="0" t="str">
        <f aca="false">IF(J935&lt;&gt;"","//"&amp;_xlfn.TEXTJOIN("//",1,F935:I935), IF(I935&lt;&gt;"","//"&amp;_xlfn.TEXTJOIN("//",1,F935:H935), IF(H935&lt;&gt;"","//"&amp;_xlfn.TEXTJOIN("//",1,F935:G935), IF(G935&lt;&gt;"","//"&amp;F935, "//"))))</f>
        <v>//Products//Household Products//Toilet article &amp; cosmetic: face and neck</v>
      </c>
      <c r="E935" s="0" t="str">
        <f aca="false">iMind!H935</f>
        <v>10000-10007-10160-10911</v>
      </c>
      <c r="F935" s="5" t="str">
        <f aca="false">LOOKUP(VALUE(LEFT(iMind!H935,SEARCH("-",iMind!H935,1)-1)),$A$2:$A$1125,$B$2:$B$1125)</f>
        <v>Products</v>
      </c>
      <c r="G935" s="5" t="str">
        <f aca="false">IF(MID(iMind!H935,SEARCH("-",iMind!H935,1)+1,5)&lt;&gt;"",LOOKUP(VALUE(MID(iMind!H935,SEARCH("-",iMind!H935,1)+1,5)),$A$2:$A$1125,$B$2:$B$1125),"")</f>
        <v>Household Products</v>
      </c>
      <c r="H935" s="3" t="str">
        <f aca="false">IF(MID(iMind!H935,5*2+2+1,5)&lt;&gt;"",LOOKUP(VALUE(MID(iMind!H935,5*2+2+1,5)),$A$2:$A$1125,$B$2:$B$1125),"")</f>
        <v>Toilet article &amp; cosmetic: face and neck</v>
      </c>
      <c r="I935" s="3" t="str">
        <f aca="false">IF(MID(iMind!H935,5*3+3+1,5)&lt;&gt;"",LOOKUP(VALUE(MID(iMind!H935,5*3+3+1,5)),$A$2:$A$1125,$B$2:$B$1125),"")</f>
        <v>Facial soap/foam</v>
      </c>
      <c r="J935" s="3" t="str">
        <f aca="false">IF(MID(iMind!H935,5*4+4+1,5)&lt;&gt;"",LOOKUP(VALUE(MID(iMind!H935,5*4+4+1,5)),$A$2:$A$1125,$B$2:$B$1125),"")</f>
        <v/>
      </c>
      <c r="K935" s="0" t="n">
        <f aca="false">IF(J935&lt;&gt;"",5, IF(I935&lt;&gt;"",4, IF(H935&lt;&gt;"",3, IF(G935&lt;&gt;"",2, IF(F935&lt;&gt;"",1, 0)))))</f>
        <v>4</v>
      </c>
      <c r="L935" s="0" t="n">
        <v>0</v>
      </c>
      <c r="M935" s="6" t="n">
        <f aca="false">iMind!D935</f>
        <v>1</v>
      </c>
    </row>
    <row r="936" customFormat="false" ht="12.8" hidden="false" customHeight="false" outlineLevel="0" collapsed="false">
      <c r="A936" s="4" t="n">
        <f aca="false">iMind!A936</f>
        <v>10912</v>
      </c>
      <c r="B936" s="0" t="str">
        <f aca="false">iMind!B936</f>
        <v>Facial toner</v>
      </c>
      <c r="C936" s="0" t="str">
        <f aca="false">iMind!R936</f>
        <v>Toilet article &amp; cosmetic: face and neck</v>
      </c>
      <c r="D936" s="0" t="str">
        <f aca="false">IF(J936&lt;&gt;"","//"&amp;_xlfn.TEXTJOIN("//",1,F936:I936), IF(I936&lt;&gt;"","//"&amp;_xlfn.TEXTJOIN("//",1,F936:H936), IF(H936&lt;&gt;"","//"&amp;_xlfn.TEXTJOIN("//",1,F936:G936), IF(G936&lt;&gt;"","//"&amp;F936, "//"))))</f>
        <v>//Products//Household Products//Toilet article &amp; cosmetic: face and neck</v>
      </c>
      <c r="E936" s="0" t="str">
        <f aca="false">iMind!H936</f>
        <v>10000-10007-10160-10912</v>
      </c>
      <c r="F936" s="5" t="str">
        <f aca="false">LOOKUP(VALUE(LEFT(iMind!H936,SEARCH("-",iMind!H936,1)-1)),$A$2:$A$1125,$B$2:$B$1125)</f>
        <v>Products</v>
      </c>
      <c r="G936" s="5" t="str">
        <f aca="false">IF(MID(iMind!H936,SEARCH("-",iMind!H936,1)+1,5)&lt;&gt;"",LOOKUP(VALUE(MID(iMind!H936,SEARCH("-",iMind!H936,1)+1,5)),$A$2:$A$1125,$B$2:$B$1125),"")</f>
        <v>Household Products</v>
      </c>
      <c r="H936" s="3" t="str">
        <f aca="false">IF(MID(iMind!H936,5*2+2+1,5)&lt;&gt;"",LOOKUP(VALUE(MID(iMind!H936,5*2+2+1,5)),$A$2:$A$1125,$B$2:$B$1125),"")</f>
        <v>Toilet article &amp; cosmetic: face and neck</v>
      </c>
      <c r="I936" s="3" t="str">
        <f aca="false">IF(MID(iMind!H936,5*3+3+1,5)&lt;&gt;"",LOOKUP(VALUE(MID(iMind!H936,5*3+3+1,5)),$A$2:$A$1125,$B$2:$B$1125),"")</f>
        <v>Facial toner</v>
      </c>
      <c r="J936" s="3" t="str">
        <f aca="false">IF(MID(iMind!H936,5*4+4+1,5)&lt;&gt;"",LOOKUP(VALUE(MID(iMind!H936,5*4+4+1,5)),$A$2:$A$1125,$B$2:$B$1125),"")</f>
        <v/>
      </c>
      <c r="K936" s="0" t="n">
        <f aca="false">IF(J936&lt;&gt;"",5, IF(I936&lt;&gt;"",4, IF(H936&lt;&gt;"",3, IF(G936&lt;&gt;"",2, IF(F936&lt;&gt;"",1, 0)))))</f>
        <v>4</v>
      </c>
      <c r="L936" s="0" t="n">
        <v>0</v>
      </c>
      <c r="M936" s="6" t="n">
        <f aca="false">iMind!D936</f>
        <v>1</v>
      </c>
    </row>
    <row r="937" customFormat="false" ht="12.8" hidden="false" customHeight="false" outlineLevel="0" collapsed="false">
      <c r="A937" s="4" t="n">
        <f aca="false">iMind!A937</f>
        <v>10913</v>
      </c>
      <c r="B937" s="0" t="str">
        <f aca="false">iMind!B937</f>
        <v>Facial lotion/cream</v>
      </c>
      <c r="C937" s="0" t="str">
        <f aca="false">iMind!R937</f>
        <v>Toilet article &amp; cosmetic: face and neck</v>
      </c>
      <c r="D937" s="0" t="str">
        <f aca="false">IF(J937&lt;&gt;"","//"&amp;_xlfn.TEXTJOIN("//",1,F937:I937), IF(I937&lt;&gt;"","//"&amp;_xlfn.TEXTJOIN("//",1,F937:H937), IF(H937&lt;&gt;"","//"&amp;_xlfn.TEXTJOIN("//",1,F937:G937), IF(G937&lt;&gt;"","//"&amp;F937, "//"))))</f>
        <v>//Products//Household Products//Toilet article &amp; cosmetic: face and neck</v>
      </c>
      <c r="E937" s="0" t="str">
        <f aca="false">iMind!H937</f>
        <v>10000-10007-10160-10913</v>
      </c>
      <c r="F937" s="5" t="str">
        <f aca="false">LOOKUP(VALUE(LEFT(iMind!H937,SEARCH("-",iMind!H937,1)-1)),$A$2:$A$1125,$B$2:$B$1125)</f>
        <v>Products</v>
      </c>
      <c r="G937" s="5" t="str">
        <f aca="false">IF(MID(iMind!H937,SEARCH("-",iMind!H937,1)+1,5)&lt;&gt;"",LOOKUP(VALUE(MID(iMind!H937,SEARCH("-",iMind!H937,1)+1,5)),$A$2:$A$1125,$B$2:$B$1125),"")</f>
        <v>Household Products</v>
      </c>
      <c r="H937" s="3" t="str">
        <f aca="false">IF(MID(iMind!H937,5*2+2+1,5)&lt;&gt;"",LOOKUP(VALUE(MID(iMind!H937,5*2+2+1,5)),$A$2:$A$1125,$B$2:$B$1125),"")</f>
        <v>Toilet article &amp; cosmetic: face and neck</v>
      </c>
      <c r="I937" s="3" t="str">
        <f aca="false">IF(MID(iMind!H937,5*3+3+1,5)&lt;&gt;"",LOOKUP(VALUE(MID(iMind!H937,5*3+3+1,5)),$A$2:$A$1125,$B$2:$B$1125),"")</f>
        <v>Facial lotion/cream</v>
      </c>
      <c r="J937" s="3" t="str">
        <f aca="false">IF(MID(iMind!H937,5*4+4+1,5)&lt;&gt;"",LOOKUP(VALUE(MID(iMind!H937,5*4+4+1,5)),$A$2:$A$1125,$B$2:$B$1125),"")</f>
        <v/>
      </c>
      <c r="K937" s="0" t="n">
        <f aca="false">IF(J937&lt;&gt;"",5, IF(I937&lt;&gt;"",4, IF(H937&lt;&gt;"",3, IF(G937&lt;&gt;"",2, IF(F937&lt;&gt;"",1, 0)))))</f>
        <v>4</v>
      </c>
      <c r="L937" s="0" t="n">
        <v>0</v>
      </c>
      <c r="M937" s="6" t="n">
        <f aca="false">iMind!D937</f>
        <v>1</v>
      </c>
    </row>
    <row r="938" customFormat="false" ht="12.8" hidden="false" customHeight="false" outlineLevel="0" collapsed="false">
      <c r="A938" s="4" t="n">
        <f aca="false">iMind!A938</f>
        <v>10914</v>
      </c>
      <c r="B938" s="0" t="str">
        <f aca="false">iMind!B938</f>
        <v>Other: shave cream</v>
      </c>
      <c r="C938" s="0" t="str">
        <f aca="false">iMind!R938</f>
        <v>Toilet article &amp; cosmetic: face and neck</v>
      </c>
      <c r="D938" s="0" t="str">
        <f aca="false">IF(J938&lt;&gt;"","//"&amp;_xlfn.TEXTJOIN("//",1,F938:I938), IF(I938&lt;&gt;"","//"&amp;_xlfn.TEXTJOIN("//",1,F938:H938), IF(H938&lt;&gt;"","//"&amp;_xlfn.TEXTJOIN("//",1,F938:G938), IF(G938&lt;&gt;"","//"&amp;F938, "//"))))</f>
        <v>//Products//Household Products//Toilet article &amp; cosmetic: face and neck</v>
      </c>
      <c r="E938" s="0" t="str">
        <f aca="false">iMind!H938</f>
        <v>10000-10007-10160-10914</v>
      </c>
      <c r="F938" s="5" t="str">
        <f aca="false">LOOKUP(VALUE(LEFT(iMind!H938,SEARCH("-",iMind!H938,1)-1)),$A$2:$A$1125,$B$2:$B$1125)</f>
        <v>Products</v>
      </c>
      <c r="G938" s="5" t="str">
        <f aca="false">IF(MID(iMind!H938,SEARCH("-",iMind!H938,1)+1,5)&lt;&gt;"",LOOKUP(VALUE(MID(iMind!H938,SEARCH("-",iMind!H938,1)+1,5)),$A$2:$A$1125,$B$2:$B$1125),"")</f>
        <v>Household Products</v>
      </c>
      <c r="H938" s="3" t="str">
        <f aca="false">IF(MID(iMind!H938,5*2+2+1,5)&lt;&gt;"",LOOKUP(VALUE(MID(iMind!H938,5*2+2+1,5)),$A$2:$A$1125,$B$2:$B$1125),"")</f>
        <v>Toilet article &amp; cosmetic: face and neck</v>
      </c>
      <c r="I938" s="3" t="str">
        <f aca="false">IF(MID(iMind!H938,5*3+3+1,5)&lt;&gt;"",LOOKUP(VALUE(MID(iMind!H938,5*3+3+1,5)),$A$2:$A$1125,$B$2:$B$1125),"")</f>
        <v>Other: shave cream</v>
      </c>
      <c r="J938" s="3" t="str">
        <f aca="false">IF(MID(iMind!H938,5*4+4+1,5)&lt;&gt;"",LOOKUP(VALUE(MID(iMind!H938,5*4+4+1,5)),$A$2:$A$1125,$B$2:$B$1125),"")</f>
        <v/>
      </c>
      <c r="K938" s="0" t="n">
        <f aca="false">IF(J938&lt;&gt;"",5, IF(I938&lt;&gt;"",4, IF(H938&lt;&gt;"",3, IF(G938&lt;&gt;"",2, IF(F938&lt;&gt;"",1, 0)))))</f>
        <v>4</v>
      </c>
      <c r="L938" s="0" t="n">
        <v>0</v>
      </c>
      <c r="M938" s="6" t="n">
        <f aca="false">iMind!D938</f>
        <v>1</v>
      </c>
    </row>
    <row r="939" customFormat="false" ht="12.8" hidden="false" customHeight="false" outlineLevel="0" collapsed="false">
      <c r="A939" s="4" t="n">
        <f aca="false">iMind!A939</f>
        <v>11080</v>
      </c>
      <c r="B939" s="0" t="str">
        <f aca="false">iMind!B939</f>
        <v>Eye products</v>
      </c>
      <c r="C939" s="0" t="str">
        <f aca="false">iMind!R939</f>
        <v>Toilet article &amp; cosmetic: face and neck</v>
      </c>
      <c r="D939" s="0" t="str">
        <f aca="false">IF(J939&lt;&gt;"","//"&amp;_xlfn.TEXTJOIN("//",1,F939:I939), IF(I939&lt;&gt;"","//"&amp;_xlfn.TEXTJOIN("//",1,F939:H939), IF(H939&lt;&gt;"","//"&amp;_xlfn.TEXTJOIN("//",1,F939:G939), IF(G939&lt;&gt;"","//"&amp;F939, "//"))))</f>
        <v>//Products//Household Products//Toilet article &amp; cosmetic: face and neck</v>
      </c>
      <c r="E939" s="0" t="str">
        <f aca="false">iMind!H939</f>
        <v>10000-10007-10160-11080</v>
      </c>
      <c r="F939" s="5" t="str">
        <f aca="false">LOOKUP(VALUE(LEFT(iMind!H939,SEARCH("-",iMind!H939,1)-1)),$A$2:$A$1125,$B$2:$B$1125)</f>
        <v>Products</v>
      </c>
      <c r="G939" s="5" t="str">
        <f aca="false">IF(MID(iMind!H939,SEARCH("-",iMind!H939,1)+1,5)&lt;&gt;"",LOOKUP(VALUE(MID(iMind!H939,SEARCH("-",iMind!H939,1)+1,5)),$A$2:$A$1125,$B$2:$B$1125),"")</f>
        <v>Household Products</v>
      </c>
      <c r="H939" s="3" t="str">
        <f aca="false">IF(MID(iMind!H939,5*2+2+1,5)&lt;&gt;"",LOOKUP(VALUE(MID(iMind!H939,5*2+2+1,5)),$A$2:$A$1125,$B$2:$B$1125),"")</f>
        <v>Toilet article &amp; cosmetic: face and neck</v>
      </c>
      <c r="I939" s="3" t="str">
        <f aca="false">IF(MID(iMind!H939,5*3+3+1,5)&lt;&gt;"",LOOKUP(VALUE(MID(iMind!H939,5*3+3+1,5)),$A$2:$A$1125,$B$2:$B$1125),"")</f>
        <v>Nonpoisonous plants/mushrooms</v>
      </c>
      <c r="J939" s="3" t="str">
        <f aca="false">IF(MID(iMind!H939,5*4+4+1,5)&lt;&gt;"",LOOKUP(VALUE(MID(iMind!H939,5*4+4+1,5)),$A$2:$A$1125,$B$2:$B$1125),"")</f>
        <v/>
      </c>
      <c r="K939" s="0" t="n">
        <f aca="false">IF(J939&lt;&gt;"",5, IF(I939&lt;&gt;"",4, IF(H939&lt;&gt;"",3, IF(G939&lt;&gt;"",2, IF(F939&lt;&gt;"",1, 0)))))</f>
        <v>4</v>
      </c>
      <c r="L939" s="0" t="n">
        <v>0</v>
      </c>
      <c r="M939" s="6" t="n">
        <f aca="false">iMind!D939</f>
        <v>1</v>
      </c>
    </row>
    <row r="940" customFormat="false" ht="12.8" hidden="false" customHeight="false" outlineLevel="0" collapsed="false">
      <c r="A940" s="4" t="n">
        <f aca="false">iMind!A940</f>
        <v>10915</v>
      </c>
      <c r="B940" s="0" t="str">
        <f aca="false">iMind!B940</f>
        <v>Others</v>
      </c>
      <c r="C940" s="0" t="str">
        <f aca="false">iMind!R940</f>
        <v>Stationary: Others</v>
      </c>
      <c r="D940" s="0" t="str">
        <f aca="false">IF(J940&lt;&gt;"","//"&amp;_xlfn.TEXTJOIN("//",1,F940:I940), IF(I940&lt;&gt;"","//"&amp;_xlfn.TEXTJOIN("//",1,F940:H940), IF(H940&lt;&gt;"","//"&amp;_xlfn.TEXTJOIN("//",1,F940:G940), IF(G940&lt;&gt;"","//"&amp;F940, "//"))))</f>
        <v>//Products//Household Products//Stationary: Others</v>
      </c>
      <c r="E940" s="0" t="str">
        <f aca="false">iMind!H940</f>
        <v>10000-10007-10161-10915</v>
      </c>
      <c r="F940" s="5" t="str">
        <f aca="false">LOOKUP(VALUE(LEFT(iMind!H940,SEARCH("-",iMind!H940,1)-1)),$A$2:$A$1125,$B$2:$B$1125)</f>
        <v>Products</v>
      </c>
      <c r="G940" s="5" t="str">
        <f aca="false">IF(MID(iMind!H940,SEARCH("-",iMind!H940,1)+1,5)&lt;&gt;"",LOOKUP(VALUE(MID(iMind!H940,SEARCH("-",iMind!H940,1)+1,5)),$A$2:$A$1125,$B$2:$B$1125),"")</f>
        <v>Household Products</v>
      </c>
      <c r="H940" s="3" t="str">
        <f aca="false">IF(MID(iMind!H940,5*2+2+1,5)&lt;&gt;"",LOOKUP(VALUE(MID(iMind!H940,5*2+2+1,5)),$A$2:$A$1125,$B$2:$B$1125),"")</f>
        <v>Stationary: Others</v>
      </c>
      <c r="I940" s="3" t="str">
        <f aca="false">IF(MID(iMind!H940,5*3+3+1,5)&lt;&gt;"",LOOKUP(VALUE(MID(iMind!H940,5*3+3+1,5)),$A$2:$A$1125,$B$2:$B$1125),"")</f>
        <v>Others</v>
      </c>
      <c r="J940" s="3" t="str">
        <f aca="false">IF(MID(iMind!H940,5*4+4+1,5)&lt;&gt;"",LOOKUP(VALUE(MID(iMind!H940,5*4+4+1,5)),$A$2:$A$1125,$B$2:$B$1125),"")</f>
        <v/>
      </c>
      <c r="K940" s="0" t="n">
        <f aca="false">IF(J940&lt;&gt;"",5, IF(I940&lt;&gt;"",4, IF(H940&lt;&gt;"",3, IF(G940&lt;&gt;"",2, IF(F940&lt;&gt;"",1, 0)))))</f>
        <v>4</v>
      </c>
      <c r="L940" s="0" t="n">
        <v>0</v>
      </c>
      <c r="M940" s="6" t="n">
        <f aca="false">iMind!D940</f>
        <v>1</v>
      </c>
    </row>
    <row r="941" customFormat="false" ht="12.8" hidden="false" customHeight="false" outlineLevel="0" collapsed="false">
      <c r="A941" s="4" t="n">
        <f aca="false">iMind!A941</f>
        <v>10916</v>
      </c>
      <c r="B941" s="0" t="str">
        <f aca="false">iMind!B941</f>
        <v>Fragrance</v>
      </c>
      <c r="C941" s="0" t="str">
        <f aca="false">iMind!R941</f>
        <v>Toilet article &amp; cosmetic: Perfume and Cologne</v>
      </c>
      <c r="D941" s="0" t="str">
        <f aca="false">IF(J941&lt;&gt;"","//"&amp;_xlfn.TEXTJOIN("//",1,F941:I941), IF(I941&lt;&gt;"","//"&amp;_xlfn.TEXTJOIN("//",1,F941:H941), IF(H941&lt;&gt;"","//"&amp;_xlfn.TEXTJOIN("//",1,F941:G941), IF(G941&lt;&gt;"","//"&amp;F941, "//"))))</f>
        <v>//Products//Household Products//Toilet article &amp; cosmetic: Perfume and Cologne</v>
      </c>
      <c r="E941" s="0" t="str">
        <f aca="false">iMind!H941</f>
        <v>10000-10007-10162-10916</v>
      </c>
      <c r="F941" s="5" t="str">
        <f aca="false">LOOKUP(VALUE(LEFT(iMind!H941,SEARCH("-",iMind!H941,1)-1)),$A$2:$A$1125,$B$2:$B$1125)</f>
        <v>Products</v>
      </c>
      <c r="G941" s="5" t="str">
        <f aca="false">IF(MID(iMind!H941,SEARCH("-",iMind!H941,1)+1,5)&lt;&gt;"",LOOKUP(VALUE(MID(iMind!H941,SEARCH("-",iMind!H941,1)+1,5)),$A$2:$A$1125,$B$2:$B$1125),"")</f>
        <v>Household Products</v>
      </c>
      <c r="H941" s="3" t="str">
        <f aca="false">IF(MID(iMind!H941,5*2+2+1,5)&lt;&gt;"",LOOKUP(VALUE(MID(iMind!H941,5*2+2+1,5)),$A$2:$A$1125,$B$2:$B$1125),"")</f>
        <v>Toilet article &amp; cosmetic: Perfume and Cologne</v>
      </c>
      <c r="I941" s="3" t="str">
        <f aca="false">IF(MID(iMind!H941,5*3+3+1,5)&lt;&gt;"",LOOKUP(VALUE(MID(iMind!H941,5*3+3+1,5)),$A$2:$A$1125,$B$2:$B$1125),"")</f>
        <v>Fragrance</v>
      </c>
      <c r="J941" s="3" t="str">
        <f aca="false">IF(MID(iMind!H941,5*4+4+1,5)&lt;&gt;"",LOOKUP(VALUE(MID(iMind!H941,5*4+4+1,5)),$A$2:$A$1125,$B$2:$B$1125),"")</f>
        <v/>
      </c>
      <c r="K941" s="0" t="n">
        <f aca="false">IF(J941&lt;&gt;"",5, IF(I941&lt;&gt;"",4, IF(H941&lt;&gt;"",3, IF(G941&lt;&gt;"",2, IF(F941&lt;&gt;"",1, 0)))))</f>
        <v>4</v>
      </c>
      <c r="L941" s="0" t="n">
        <v>0</v>
      </c>
      <c r="M941" s="6" t="n">
        <f aca="false">iMind!D941</f>
        <v>1</v>
      </c>
    </row>
    <row r="942" customFormat="false" ht="12.8" hidden="false" customHeight="false" outlineLevel="0" collapsed="false">
      <c r="A942" s="4" t="n">
        <f aca="false">iMind!A942</f>
        <v>10917</v>
      </c>
      <c r="B942" s="0" t="str">
        <f aca="false">iMind!B942</f>
        <v>Ethanol</v>
      </c>
      <c r="C942" s="0" t="str">
        <f aca="false">iMind!R942</f>
        <v>Toilet article &amp; cosmetic: Perfume and Cologne</v>
      </c>
      <c r="D942" s="0" t="str">
        <f aca="false">IF(J942&lt;&gt;"","//"&amp;_xlfn.TEXTJOIN("//",1,F942:I942), IF(I942&lt;&gt;"","//"&amp;_xlfn.TEXTJOIN("//",1,F942:H942), IF(H942&lt;&gt;"","//"&amp;_xlfn.TEXTJOIN("//",1,F942:G942), IF(G942&lt;&gt;"","//"&amp;F942, "//"))))</f>
        <v>//Products//Household Products//Toilet article &amp; cosmetic: Perfume and Cologne</v>
      </c>
      <c r="E942" s="0" t="str">
        <f aca="false">iMind!H942</f>
        <v>10000-10007-10162-10917</v>
      </c>
      <c r="F942" s="5" t="str">
        <f aca="false">LOOKUP(VALUE(LEFT(iMind!H942,SEARCH("-",iMind!H942,1)-1)),$A$2:$A$1125,$B$2:$B$1125)</f>
        <v>Products</v>
      </c>
      <c r="G942" s="5" t="str">
        <f aca="false">IF(MID(iMind!H942,SEARCH("-",iMind!H942,1)+1,5)&lt;&gt;"",LOOKUP(VALUE(MID(iMind!H942,SEARCH("-",iMind!H942,1)+1,5)),$A$2:$A$1125,$B$2:$B$1125),"")</f>
        <v>Household Products</v>
      </c>
      <c r="H942" s="3" t="str">
        <f aca="false">IF(MID(iMind!H942,5*2+2+1,5)&lt;&gt;"",LOOKUP(VALUE(MID(iMind!H942,5*2+2+1,5)),$A$2:$A$1125,$B$2:$B$1125),"")</f>
        <v>Toilet article &amp; cosmetic: Perfume and Cologne</v>
      </c>
      <c r="I942" s="3" t="str">
        <f aca="false">IF(MID(iMind!H942,5*3+3+1,5)&lt;&gt;"",LOOKUP(VALUE(MID(iMind!H942,5*3+3+1,5)),$A$2:$A$1125,$B$2:$B$1125),"")</f>
        <v>Ethanol</v>
      </c>
      <c r="J942" s="3" t="str">
        <f aca="false">IF(MID(iMind!H942,5*4+4+1,5)&lt;&gt;"",LOOKUP(VALUE(MID(iMind!H942,5*4+4+1,5)),$A$2:$A$1125,$B$2:$B$1125),"")</f>
        <v/>
      </c>
      <c r="K942" s="0" t="n">
        <f aca="false">IF(J942&lt;&gt;"",5, IF(I942&lt;&gt;"",4, IF(H942&lt;&gt;"",3, IF(G942&lt;&gt;"",2, IF(F942&lt;&gt;"",1, 0)))))</f>
        <v>4</v>
      </c>
      <c r="L942" s="0" t="n">
        <v>0</v>
      </c>
      <c r="M942" s="6" t="n">
        <f aca="false">iMind!D942</f>
        <v>1</v>
      </c>
    </row>
    <row r="943" customFormat="false" ht="12.8" hidden="false" customHeight="false" outlineLevel="0" collapsed="false">
      <c r="A943" s="4" t="n">
        <f aca="false">iMind!A943</f>
        <v>10918</v>
      </c>
      <c r="B943" s="0" t="str">
        <f aca="false">iMind!B943</f>
        <v>Non/anionic detergent</v>
      </c>
      <c r="C943" s="0" t="str">
        <f aca="false">iMind!R943</f>
        <v>Cleaning agent for kitchen</v>
      </c>
      <c r="D943" s="0" t="str">
        <f aca="false">IF(J943&lt;&gt;"","//"&amp;_xlfn.TEXTJOIN("//",1,F943:I943), IF(I943&lt;&gt;"","//"&amp;_xlfn.TEXTJOIN("//",1,F943:H943), IF(H943&lt;&gt;"","//"&amp;_xlfn.TEXTJOIN("//",1,F943:G943), IF(G943&lt;&gt;"","//"&amp;F943, "//"))))</f>
        <v>//Products//Household Products//Cleaning agent for kitchen</v>
      </c>
      <c r="E943" s="0" t="str">
        <f aca="false">iMind!H943</f>
        <v>10000-10007-10163-10918</v>
      </c>
      <c r="F943" s="5" t="str">
        <f aca="false">LOOKUP(VALUE(LEFT(iMind!H943,SEARCH("-",iMind!H943,1)-1)),$A$2:$A$1125,$B$2:$B$1125)</f>
        <v>Products</v>
      </c>
      <c r="G943" s="5" t="str">
        <f aca="false">IF(MID(iMind!H943,SEARCH("-",iMind!H943,1)+1,5)&lt;&gt;"",LOOKUP(VALUE(MID(iMind!H943,SEARCH("-",iMind!H943,1)+1,5)),$A$2:$A$1125,$B$2:$B$1125),"")</f>
        <v>Household Products</v>
      </c>
      <c r="H943" s="3" t="str">
        <f aca="false">IF(MID(iMind!H943,5*2+2+1,5)&lt;&gt;"",LOOKUP(VALUE(MID(iMind!H943,5*2+2+1,5)),$A$2:$A$1125,$B$2:$B$1125),"")</f>
        <v>Cleaning agent for kitchen</v>
      </c>
      <c r="I943" s="3" t="str">
        <f aca="false">IF(MID(iMind!H943,5*3+3+1,5)&lt;&gt;"",LOOKUP(VALUE(MID(iMind!H943,5*3+3+1,5)),$A$2:$A$1125,$B$2:$B$1125),"")</f>
        <v>Non/anionic detergent</v>
      </c>
      <c r="J943" s="3" t="str">
        <f aca="false">IF(MID(iMind!H943,5*4+4+1,5)&lt;&gt;"",LOOKUP(VALUE(MID(iMind!H943,5*4+4+1,5)),$A$2:$A$1125,$B$2:$B$1125),"")</f>
        <v/>
      </c>
      <c r="K943" s="0" t="n">
        <f aca="false">IF(J943&lt;&gt;"",5, IF(I943&lt;&gt;"",4, IF(H943&lt;&gt;"",3, IF(G943&lt;&gt;"",2, IF(F943&lt;&gt;"",1, 0)))))</f>
        <v>4</v>
      </c>
      <c r="L943" s="0" t="n">
        <v>0</v>
      </c>
      <c r="M943" s="6" t="n">
        <f aca="false">iMind!D943</f>
        <v>1</v>
      </c>
    </row>
    <row r="944" customFormat="false" ht="12.8" hidden="false" customHeight="false" outlineLevel="0" collapsed="false">
      <c r="A944" s="4" t="n">
        <f aca="false">iMind!A944</f>
        <v>10919</v>
      </c>
      <c r="B944" s="0" t="str">
        <f aca="false">iMind!B944</f>
        <v>Corrosive alkali</v>
      </c>
      <c r="C944" s="0" t="str">
        <f aca="false">iMind!R944</f>
        <v>Cleaning agent for kitchen</v>
      </c>
      <c r="D944" s="0" t="str">
        <f aca="false">IF(J944&lt;&gt;"","//"&amp;_xlfn.TEXTJOIN("//",1,F944:I944), IF(I944&lt;&gt;"","//"&amp;_xlfn.TEXTJOIN("//",1,F944:H944), IF(H944&lt;&gt;"","//"&amp;_xlfn.TEXTJOIN("//",1,F944:G944), IF(G944&lt;&gt;"","//"&amp;F944, "//"))))</f>
        <v>//Products//Household Products//Cleaning agent for kitchen</v>
      </c>
      <c r="E944" s="0" t="str">
        <f aca="false">iMind!H944</f>
        <v>10000-10007-10163-10919</v>
      </c>
      <c r="F944" s="5" t="str">
        <f aca="false">LOOKUP(VALUE(LEFT(iMind!H944,SEARCH("-",iMind!H944,1)-1)),$A$2:$A$1125,$B$2:$B$1125)</f>
        <v>Products</v>
      </c>
      <c r="G944" s="5" t="str">
        <f aca="false">IF(MID(iMind!H944,SEARCH("-",iMind!H944,1)+1,5)&lt;&gt;"",LOOKUP(VALUE(MID(iMind!H944,SEARCH("-",iMind!H944,1)+1,5)),$A$2:$A$1125,$B$2:$B$1125),"")</f>
        <v>Household Products</v>
      </c>
      <c r="H944" s="3" t="str">
        <f aca="false">IF(MID(iMind!H944,5*2+2+1,5)&lt;&gt;"",LOOKUP(VALUE(MID(iMind!H944,5*2+2+1,5)),$A$2:$A$1125,$B$2:$B$1125),"")</f>
        <v>Cleaning agent for kitchen</v>
      </c>
      <c r="I944" s="3" t="str">
        <f aca="false">IF(MID(iMind!H944,5*3+3+1,5)&lt;&gt;"",LOOKUP(VALUE(MID(iMind!H944,5*3+3+1,5)),$A$2:$A$1125,$B$2:$B$1125),"")</f>
        <v>Corrosive alkali</v>
      </c>
      <c r="J944" s="3" t="str">
        <f aca="false">IF(MID(iMind!H944,5*4+4+1,5)&lt;&gt;"",LOOKUP(VALUE(MID(iMind!H944,5*4+4+1,5)),$A$2:$A$1125,$B$2:$B$1125),"")</f>
        <v/>
      </c>
      <c r="K944" s="0" t="n">
        <f aca="false">IF(J944&lt;&gt;"",5, IF(I944&lt;&gt;"",4, IF(H944&lt;&gt;"",3, IF(G944&lt;&gt;"",2, IF(F944&lt;&gt;"",1, 0)))))</f>
        <v>4</v>
      </c>
      <c r="L944" s="0" t="n">
        <v>0</v>
      </c>
      <c r="M944" s="6" t="n">
        <f aca="false">iMind!D944</f>
        <v>1</v>
      </c>
    </row>
    <row r="945" customFormat="false" ht="12.8" hidden="false" customHeight="false" outlineLevel="0" collapsed="false">
      <c r="A945" s="4" t="n">
        <f aca="false">iMind!A945</f>
        <v>11122</v>
      </c>
      <c r="B945" s="0" t="str">
        <f aca="false">iMind!B945</f>
        <v>Other</v>
      </c>
      <c r="C945" s="0" t="str">
        <f aca="false">iMind!R945</f>
        <v>Cleaning agent for kitchen</v>
      </c>
      <c r="D945" s="0" t="str">
        <f aca="false">IF(J945&lt;&gt;"","//"&amp;_xlfn.TEXTJOIN("//",1,F945:I945), IF(I945&lt;&gt;"","//"&amp;_xlfn.TEXTJOIN("//",1,F945:H945), IF(H945&lt;&gt;"","//"&amp;_xlfn.TEXTJOIN("//",1,F945:G945), IF(G945&lt;&gt;"","//"&amp;F945, "//"))))</f>
        <v>//Products//Household Products//Cleaning agent for kitchen</v>
      </c>
      <c r="E945" s="0" t="str">
        <f aca="false">iMind!H945</f>
        <v>10000-10007-10163-11122</v>
      </c>
      <c r="F945" s="5" t="str">
        <f aca="false">LOOKUP(VALUE(LEFT(iMind!H945,SEARCH("-",iMind!H945,1)-1)),$A$2:$A$1125,$B$2:$B$1125)</f>
        <v>Products</v>
      </c>
      <c r="G945" s="5" t="str">
        <f aca="false">IF(MID(iMind!H945,SEARCH("-",iMind!H945,1)+1,5)&lt;&gt;"",LOOKUP(VALUE(MID(iMind!H945,SEARCH("-",iMind!H945,1)+1,5)),$A$2:$A$1125,$B$2:$B$1125),"")</f>
        <v>Household Products</v>
      </c>
      <c r="H945" s="3" t="str">
        <f aca="false">IF(MID(iMind!H945,5*2+2+1,5)&lt;&gt;"",LOOKUP(VALUE(MID(iMind!H945,5*2+2+1,5)),$A$2:$A$1125,$B$2:$B$1125),"")</f>
        <v>Cleaning agent for kitchen</v>
      </c>
      <c r="I945" s="3" t="str">
        <f aca="false">IF(MID(iMind!H945,5*3+3+1,5)&lt;&gt;"",LOOKUP(VALUE(MID(iMind!H945,5*3+3+1,5)),$A$2:$A$1125,$B$2:$B$1125),"")</f>
        <v>Slow Loris (ลิงลม/นางอาย)</v>
      </c>
      <c r="J945" s="3" t="str">
        <f aca="false">IF(MID(iMind!H945,5*4+4+1,5)&lt;&gt;"",LOOKUP(VALUE(MID(iMind!H945,5*4+4+1,5)),$A$2:$A$1125,$B$2:$B$1125),"")</f>
        <v/>
      </c>
      <c r="K945" s="0" t="n">
        <f aca="false">IF(J945&lt;&gt;"",5, IF(I945&lt;&gt;"",4, IF(H945&lt;&gt;"",3, IF(G945&lt;&gt;"",2, IF(F945&lt;&gt;"",1, 0)))))</f>
        <v>4</v>
      </c>
      <c r="L945" s="0" t="n">
        <v>0</v>
      </c>
      <c r="M945" s="6" t="n">
        <f aca="false">iMind!D945</f>
        <v>1</v>
      </c>
    </row>
    <row r="946" customFormat="false" ht="12.8" hidden="false" customHeight="false" outlineLevel="0" collapsed="false">
      <c r="A946" s="4" t="n">
        <f aca="false">iMind!A946</f>
        <v>10920</v>
      </c>
      <c r="B946" s="0" t="str">
        <f aca="false">iMind!B946</f>
        <v>Dry cell</v>
      </c>
      <c r="C946" s="0" t="str">
        <f aca="false">iMind!R946</f>
        <v>Battery</v>
      </c>
      <c r="D946" s="0" t="str">
        <f aca="false">IF(J946&lt;&gt;"","//"&amp;_xlfn.TEXTJOIN("//",1,F946:I946), IF(I946&lt;&gt;"","//"&amp;_xlfn.TEXTJOIN("//",1,F946:H946), IF(H946&lt;&gt;"","//"&amp;_xlfn.TEXTJOIN("//",1,F946:G946), IF(G946&lt;&gt;"","//"&amp;F946, "//"))))</f>
        <v>//Products//Household Products//Battery</v>
      </c>
      <c r="E946" s="0" t="str">
        <f aca="false">iMind!H946</f>
        <v>10000-10007-10164-10920</v>
      </c>
      <c r="F946" s="5" t="str">
        <f aca="false">LOOKUP(VALUE(LEFT(iMind!H946,SEARCH("-",iMind!H946,1)-1)),$A$2:$A$1125,$B$2:$B$1125)</f>
        <v>Products</v>
      </c>
      <c r="G946" s="5" t="str">
        <f aca="false">IF(MID(iMind!H946,SEARCH("-",iMind!H946,1)+1,5)&lt;&gt;"",LOOKUP(VALUE(MID(iMind!H946,SEARCH("-",iMind!H946,1)+1,5)),$A$2:$A$1125,$B$2:$B$1125),"")</f>
        <v>Household Products</v>
      </c>
      <c r="H946" s="3" t="str">
        <f aca="false">IF(MID(iMind!H946,5*2+2+1,5)&lt;&gt;"",LOOKUP(VALUE(MID(iMind!H946,5*2+2+1,5)),$A$2:$A$1125,$B$2:$B$1125),"")</f>
        <v>Battery</v>
      </c>
      <c r="I946" s="3" t="str">
        <f aca="false">IF(MID(iMind!H946,5*3+3+1,5)&lt;&gt;"",LOOKUP(VALUE(MID(iMind!H946,5*3+3+1,5)),$A$2:$A$1125,$B$2:$B$1125),"")</f>
        <v>Dry cell</v>
      </c>
      <c r="J946" s="3" t="str">
        <f aca="false">IF(MID(iMind!H946,5*4+4+1,5)&lt;&gt;"",LOOKUP(VALUE(MID(iMind!H946,5*4+4+1,5)),$A$2:$A$1125,$B$2:$B$1125),"")</f>
        <v/>
      </c>
      <c r="K946" s="0" t="n">
        <f aca="false">IF(J946&lt;&gt;"",5, IF(I946&lt;&gt;"",4, IF(H946&lt;&gt;"",3, IF(G946&lt;&gt;"",2, IF(F946&lt;&gt;"",1, 0)))))</f>
        <v>4</v>
      </c>
      <c r="L946" s="0" t="n">
        <v>0</v>
      </c>
      <c r="M946" s="6" t="n">
        <f aca="false">iMind!D946</f>
        <v>1</v>
      </c>
    </row>
    <row r="947" customFormat="false" ht="12.8" hidden="false" customHeight="false" outlineLevel="0" collapsed="false">
      <c r="A947" s="4" t="n">
        <f aca="false">iMind!A947</f>
        <v>10921</v>
      </c>
      <c r="B947" s="0" t="str">
        <f aca="false">iMind!B947</f>
        <v>Button battery</v>
      </c>
      <c r="C947" s="0" t="str">
        <f aca="false">iMind!R947</f>
        <v>Battery</v>
      </c>
      <c r="D947" s="0" t="str">
        <f aca="false">IF(J947&lt;&gt;"","//"&amp;_xlfn.TEXTJOIN("//",1,F947:I947), IF(I947&lt;&gt;"","//"&amp;_xlfn.TEXTJOIN("//",1,F947:H947), IF(H947&lt;&gt;"","//"&amp;_xlfn.TEXTJOIN("//",1,F947:G947), IF(G947&lt;&gt;"","//"&amp;F947, "//"))))</f>
        <v>//Products//Household Products//Battery</v>
      </c>
      <c r="E947" s="0" t="str">
        <f aca="false">iMind!H947</f>
        <v>10000-10007-10164-10921</v>
      </c>
      <c r="F947" s="5" t="str">
        <f aca="false">LOOKUP(VALUE(LEFT(iMind!H947,SEARCH("-",iMind!H947,1)-1)),$A$2:$A$1125,$B$2:$B$1125)</f>
        <v>Products</v>
      </c>
      <c r="G947" s="5" t="str">
        <f aca="false">IF(MID(iMind!H947,SEARCH("-",iMind!H947,1)+1,5)&lt;&gt;"",LOOKUP(VALUE(MID(iMind!H947,SEARCH("-",iMind!H947,1)+1,5)),$A$2:$A$1125,$B$2:$B$1125),"")</f>
        <v>Household Products</v>
      </c>
      <c r="H947" s="3" t="str">
        <f aca="false">IF(MID(iMind!H947,5*2+2+1,5)&lt;&gt;"",LOOKUP(VALUE(MID(iMind!H947,5*2+2+1,5)),$A$2:$A$1125,$B$2:$B$1125),"")</f>
        <v>Battery</v>
      </c>
      <c r="I947" s="3" t="str">
        <f aca="false">IF(MID(iMind!H947,5*3+3+1,5)&lt;&gt;"",LOOKUP(VALUE(MID(iMind!H947,5*3+3+1,5)),$A$2:$A$1125,$B$2:$B$1125),"")</f>
        <v>Button battery</v>
      </c>
      <c r="J947" s="3" t="str">
        <f aca="false">IF(MID(iMind!H947,5*4+4+1,5)&lt;&gt;"",LOOKUP(VALUE(MID(iMind!H947,5*4+4+1,5)),$A$2:$A$1125,$B$2:$B$1125),"")</f>
        <v/>
      </c>
      <c r="K947" s="0" t="n">
        <f aca="false">IF(J947&lt;&gt;"",5, IF(I947&lt;&gt;"",4, IF(H947&lt;&gt;"",3, IF(G947&lt;&gt;"",2, IF(F947&lt;&gt;"",1, 0)))))</f>
        <v>4</v>
      </c>
      <c r="L947" s="0" t="n">
        <v>0</v>
      </c>
      <c r="M947" s="6" t="n">
        <f aca="false">iMind!D947</f>
        <v>1</v>
      </c>
    </row>
    <row r="948" customFormat="false" ht="12.8" hidden="false" customHeight="false" outlineLevel="0" collapsed="false">
      <c r="A948" s="4" t="n">
        <f aca="false">iMind!A948</f>
        <v>10922</v>
      </c>
      <c r="B948" s="0" t="str">
        <f aca="false">iMind!B948</f>
        <v>Essential oil</v>
      </c>
      <c r="C948" s="0" t="str">
        <f aca="false">iMind!R948</f>
        <v>Aromatherapy</v>
      </c>
      <c r="D948" s="0" t="str">
        <f aca="false">IF(J948&lt;&gt;"","//"&amp;_xlfn.TEXTJOIN("//",1,F948:I948), IF(I948&lt;&gt;"","//"&amp;_xlfn.TEXTJOIN("//",1,F948:H948), IF(H948&lt;&gt;"","//"&amp;_xlfn.TEXTJOIN("//",1,F948:G948), IF(G948&lt;&gt;"","//"&amp;F948, "//"))))</f>
        <v>//Products//Household Products//Aromatherapy</v>
      </c>
      <c r="E948" s="0" t="str">
        <f aca="false">iMind!H948</f>
        <v>10000-10007-10165-10922</v>
      </c>
      <c r="F948" s="5" t="str">
        <f aca="false">LOOKUP(VALUE(LEFT(iMind!H948,SEARCH("-",iMind!H948,1)-1)),$A$2:$A$1125,$B$2:$B$1125)</f>
        <v>Products</v>
      </c>
      <c r="G948" s="5" t="str">
        <f aca="false">IF(MID(iMind!H948,SEARCH("-",iMind!H948,1)+1,5)&lt;&gt;"",LOOKUP(VALUE(MID(iMind!H948,SEARCH("-",iMind!H948,1)+1,5)),$A$2:$A$1125,$B$2:$B$1125),"")</f>
        <v>Household Products</v>
      </c>
      <c r="H948" s="3" t="str">
        <f aca="false">IF(MID(iMind!H948,5*2+2+1,5)&lt;&gt;"",LOOKUP(VALUE(MID(iMind!H948,5*2+2+1,5)),$A$2:$A$1125,$B$2:$B$1125),"")</f>
        <v>Aromatherapy</v>
      </c>
      <c r="I948" s="3" t="str">
        <f aca="false">IF(MID(iMind!H948,5*3+3+1,5)&lt;&gt;"",LOOKUP(VALUE(MID(iMind!H948,5*3+3+1,5)),$A$2:$A$1125,$B$2:$B$1125),"")</f>
        <v>Essential oil</v>
      </c>
      <c r="J948" s="3" t="str">
        <f aca="false">IF(MID(iMind!H948,5*4+4+1,5)&lt;&gt;"",LOOKUP(VALUE(MID(iMind!H948,5*4+4+1,5)),$A$2:$A$1125,$B$2:$B$1125),"")</f>
        <v/>
      </c>
      <c r="K948" s="0" t="n">
        <f aca="false">IF(J948&lt;&gt;"",5, IF(I948&lt;&gt;"",4, IF(H948&lt;&gt;"",3, IF(G948&lt;&gt;"",2, IF(F948&lt;&gt;"",1, 0)))))</f>
        <v>4</v>
      </c>
      <c r="L948" s="0" t="n">
        <v>0</v>
      </c>
      <c r="M948" s="6" t="n">
        <f aca="false">iMind!D948</f>
        <v>1</v>
      </c>
    </row>
    <row r="949" customFormat="false" ht="12.8" hidden="false" customHeight="false" outlineLevel="0" collapsed="false">
      <c r="A949" s="4" t="n">
        <f aca="false">iMind!A949</f>
        <v>10923</v>
      </c>
      <c r="B949" s="0" t="str">
        <f aca="false">iMind!B949</f>
        <v>Perfume and Fragrance</v>
      </c>
      <c r="C949" s="0" t="str">
        <f aca="false">iMind!R949</f>
        <v>Aromatherapy</v>
      </c>
      <c r="D949" s="0" t="str">
        <f aca="false">IF(J949&lt;&gt;"","//"&amp;_xlfn.TEXTJOIN("//",1,F949:I949), IF(I949&lt;&gt;"","//"&amp;_xlfn.TEXTJOIN("//",1,F949:H949), IF(H949&lt;&gt;"","//"&amp;_xlfn.TEXTJOIN("//",1,F949:G949), IF(G949&lt;&gt;"","//"&amp;F949, "//"))))</f>
        <v>//Products//Household Products//Aromatherapy</v>
      </c>
      <c r="E949" s="0" t="str">
        <f aca="false">iMind!H949</f>
        <v>10000-10007-10165-10923</v>
      </c>
      <c r="F949" s="5" t="str">
        <f aca="false">LOOKUP(VALUE(LEFT(iMind!H949,SEARCH("-",iMind!H949,1)-1)),$A$2:$A$1125,$B$2:$B$1125)</f>
        <v>Products</v>
      </c>
      <c r="G949" s="5" t="str">
        <f aca="false">IF(MID(iMind!H949,SEARCH("-",iMind!H949,1)+1,5)&lt;&gt;"",LOOKUP(VALUE(MID(iMind!H949,SEARCH("-",iMind!H949,1)+1,5)),$A$2:$A$1125,$B$2:$B$1125),"")</f>
        <v>Household Products</v>
      </c>
      <c r="H949" s="3" t="str">
        <f aca="false">IF(MID(iMind!H949,5*2+2+1,5)&lt;&gt;"",LOOKUP(VALUE(MID(iMind!H949,5*2+2+1,5)),$A$2:$A$1125,$B$2:$B$1125),"")</f>
        <v>Aromatherapy</v>
      </c>
      <c r="I949" s="3" t="str">
        <f aca="false">IF(MID(iMind!H949,5*3+3+1,5)&lt;&gt;"",LOOKUP(VALUE(MID(iMind!H949,5*3+3+1,5)),$A$2:$A$1125,$B$2:$B$1125),"")</f>
        <v>Perfume and Fragrance</v>
      </c>
      <c r="J949" s="3" t="str">
        <f aca="false">IF(MID(iMind!H949,5*4+4+1,5)&lt;&gt;"",LOOKUP(VALUE(MID(iMind!H949,5*4+4+1,5)),$A$2:$A$1125,$B$2:$B$1125),"")</f>
        <v/>
      </c>
      <c r="K949" s="0" t="n">
        <f aca="false">IF(J949&lt;&gt;"",5, IF(I949&lt;&gt;"",4, IF(H949&lt;&gt;"",3, IF(G949&lt;&gt;"",2, IF(F949&lt;&gt;"",1, 0)))))</f>
        <v>4</v>
      </c>
      <c r="L949" s="0" t="n">
        <v>0</v>
      </c>
      <c r="M949" s="6" t="n">
        <f aca="false">iMind!D949</f>
        <v>1</v>
      </c>
    </row>
    <row r="950" customFormat="false" ht="12.8" hidden="false" customHeight="false" outlineLevel="0" collapsed="false">
      <c r="A950" s="4" t="n">
        <f aca="false">iMind!A950</f>
        <v>10924</v>
      </c>
      <c r="B950" s="0" t="str">
        <f aca="false">iMind!B950</f>
        <v>Salicylates</v>
      </c>
      <c r="C950" s="0" t="str">
        <f aca="false">iMind!R950</f>
        <v>Aromatherapy</v>
      </c>
      <c r="D950" s="0" t="str">
        <f aca="false">IF(J950&lt;&gt;"","//"&amp;_xlfn.TEXTJOIN("//",1,F950:I950), IF(I950&lt;&gt;"","//"&amp;_xlfn.TEXTJOIN("//",1,F950:H950), IF(H950&lt;&gt;"","//"&amp;_xlfn.TEXTJOIN("//",1,F950:G950), IF(G950&lt;&gt;"","//"&amp;F950, "//"))))</f>
        <v>//Products//Household Products//Aromatherapy</v>
      </c>
      <c r="E950" s="0" t="str">
        <f aca="false">iMind!H950</f>
        <v>10000-10007-10165-10924</v>
      </c>
      <c r="F950" s="5" t="str">
        <f aca="false">LOOKUP(VALUE(LEFT(iMind!H950,SEARCH("-",iMind!H950,1)-1)),$A$2:$A$1125,$B$2:$B$1125)</f>
        <v>Products</v>
      </c>
      <c r="G950" s="5" t="str">
        <f aca="false">IF(MID(iMind!H950,SEARCH("-",iMind!H950,1)+1,5)&lt;&gt;"",LOOKUP(VALUE(MID(iMind!H950,SEARCH("-",iMind!H950,1)+1,5)),$A$2:$A$1125,$B$2:$B$1125),"")</f>
        <v>Household Products</v>
      </c>
      <c r="H950" s="3" t="str">
        <f aca="false">IF(MID(iMind!H950,5*2+2+1,5)&lt;&gt;"",LOOKUP(VALUE(MID(iMind!H950,5*2+2+1,5)),$A$2:$A$1125,$B$2:$B$1125),"")</f>
        <v>Aromatherapy</v>
      </c>
      <c r="I950" s="3" t="str">
        <f aca="false">IF(MID(iMind!H950,5*3+3+1,5)&lt;&gt;"",LOOKUP(VALUE(MID(iMind!H950,5*3+3+1,5)),$A$2:$A$1125,$B$2:$B$1125),"")</f>
        <v>Salicylates</v>
      </c>
      <c r="J950" s="3" t="str">
        <f aca="false">IF(MID(iMind!H950,5*4+4+1,5)&lt;&gt;"",LOOKUP(VALUE(MID(iMind!H950,5*4+4+1,5)),$A$2:$A$1125,$B$2:$B$1125),"")</f>
        <v/>
      </c>
      <c r="K950" s="0" t="n">
        <f aca="false">IF(J950&lt;&gt;"",5, IF(I950&lt;&gt;"",4, IF(H950&lt;&gt;"",3, IF(G950&lt;&gt;"",2, IF(F950&lt;&gt;"",1, 0)))))</f>
        <v>4</v>
      </c>
      <c r="L950" s="0" t="n">
        <v>0</v>
      </c>
      <c r="M950" s="6" t="n">
        <f aca="false">iMind!D950</f>
        <v>1</v>
      </c>
    </row>
    <row r="951" customFormat="false" ht="12.8" hidden="false" customHeight="false" outlineLevel="0" collapsed="false">
      <c r="A951" s="4" t="n">
        <f aca="false">iMind!A951</f>
        <v>10925</v>
      </c>
      <c r="B951" s="0" t="str">
        <f aca="false">iMind!B951</f>
        <v>Hot pack content</v>
      </c>
      <c r="C951" s="0" t="str">
        <f aca="false">iMind!R951</f>
        <v>Hot pack content</v>
      </c>
      <c r="D951" s="0" t="str">
        <f aca="false">IF(J951&lt;&gt;"","//"&amp;_xlfn.TEXTJOIN("//",1,F951:I951), IF(I951&lt;&gt;"","//"&amp;_xlfn.TEXTJOIN("//",1,F951:H951), IF(H951&lt;&gt;"","//"&amp;_xlfn.TEXTJOIN("//",1,F951:G951), IF(G951&lt;&gt;"","//"&amp;F951, "//"))))</f>
        <v>//Products//Household Products//Hot pack content</v>
      </c>
      <c r="E951" s="0" t="str">
        <f aca="false">iMind!H951</f>
        <v>10000-10007-10166-10925</v>
      </c>
      <c r="F951" s="5" t="str">
        <f aca="false">LOOKUP(VALUE(LEFT(iMind!H951,SEARCH("-",iMind!H951,1)-1)),$A$2:$A$1125,$B$2:$B$1125)</f>
        <v>Products</v>
      </c>
      <c r="G951" s="5" t="str">
        <f aca="false">IF(MID(iMind!H951,SEARCH("-",iMind!H951,1)+1,5)&lt;&gt;"",LOOKUP(VALUE(MID(iMind!H951,SEARCH("-",iMind!H951,1)+1,5)),$A$2:$A$1125,$B$2:$B$1125),"")</f>
        <v>Household Products</v>
      </c>
      <c r="H951" s="3" t="str">
        <f aca="false">IF(MID(iMind!H951,5*2+2+1,5)&lt;&gt;"",LOOKUP(VALUE(MID(iMind!H951,5*2+2+1,5)),$A$2:$A$1125,$B$2:$B$1125),"")</f>
        <v>Hot pack content</v>
      </c>
      <c r="I951" s="3" t="str">
        <f aca="false">IF(MID(iMind!H951,5*3+3+1,5)&lt;&gt;"",LOOKUP(VALUE(MID(iMind!H951,5*3+3+1,5)),$A$2:$A$1125,$B$2:$B$1125),"")</f>
        <v>Hot pack content</v>
      </c>
      <c r="J951" s="3" t="str">
        <f aca="false">IF(MID(iMind!H951,5*4+4+1,5)&lt;&gt;"",LOOKUP(VALUE(MID(iMind!H951,5*4+4+1,5)),$A$2:$A$1125,$B$2:$B$1125),"")</f>
        <v/>
      </c>
      <c r="K951" s="0" t="n">
        <f aca="false">IF(J951&lt;&gt;"",5, IF(I951&lt;&gt;"",4, IF(H951&lt;&gt;"",3, IF(G951&lt;&gt;"",2, IF(F951&lt;&gt;"",1, 0)))))</f>
        <v>4</v>
      </c>
      <c r="L951" s="0" t="n">
        <v>0</v>
      </c>
      <c r="M951" s="6" t="n">
        <f aca="false">iMind!D951</f>
        <v>1</v>
      </c>
    </row>
    <row r="952" customFormat="false" ht="12.8" hidden="false" customHeight="false" outlineLevel="0" collapsed="false">
      <c r="A952" s="4" t="n">
        <f aca="false">iMind!A952</f>
        <v>10926</v>
      </c>
      <c r="B952" s="0" t="str">
        <f aca="false">iMind!B952</f>
        <v>Organophosphate</v>
      </c>
      <c r="C952" s="0" t="str">
        <f aca="false">iMind!R952</f>
        <v>Insecticide</v>
      </c>
      <c r="D952" s="0" t="str">
        <f aca="false">IF(J952&lt;&gt;"","//"&amp;_xlfn.TEXTJOIN("//",1,F952:I952), IF(I952&lt;&gt;"","//"&amp;_xlfn.TEXTJOIN("//",1,F952:H952), IF(H952&lt;&gt;"","//"&amp;_xlfn.TEXTJOIN("//",1,F952:G952), IF(G952&lt;&gt;"","//"&amp;F952, "//"))))</f>
        <v>//Products//Pesticides//Insecticide</v>
      </c>
      <c r="E952" s="0" t="str">
        <f aca="false">iMind!H952</f>
        <v>10000-10008-10167-10926</v>
      </c>
      <c r="F952" s="5" t="str">
        <f aca="false">LOOKUP(VALUE(LEFT(iMind!H952,SEARCH("-",iMind!H952,1)-1)),$A$2:$A$1125,$B$2:$B$1125)</f>
        <v>Products</v>
      </c>
      <c r="G952" s="5" t="str">
        <f aca="false">IF(MID(iMind!H952,SEARCH("-",iMind!H952,1)+1,5)&lt;&gt;"",LOOKUP(VALUE(MID(iMind!H952,SEARCH("-",iMind!H952,1)+1,5)),$A$2:$A$1125,$B$2:$B$1125),"")</f>
        <v>Pesticides</v>
      </c>
      <c r="H952" s="3" t="str">
        <f aca="false">IF(MID(iMind!H952,5*2+2+1,5)&lt;&gt;"",LOOKUP(VALUE(MID(iMind!H952,5*2+2+1,5)),$A$2:$A$1125,$B$2:$B$1125),"")</f>
        <v>Insecticide</v>
      </c>
      <c r="I952" s="3" t="str">
        <f aca="false">IF(MID(iMind!H952,5*3+3+1,5)&lt;&gt;"",LOOKUP(VALUE(MID(iMind!H952,5*3+3+1,5)),$A$2:$A$1125,$B$2:$B$1125),"")</f>
        <v>Organophosphate</v>
      </c>
      <c r="J952" s="3" t="str">
        <f aca="false">IF(MID(iMind!H952,5*4+4+1,5)&lt;&gt;"",LOOKUP(VALUE(MID(iMind!H952,5*4+4+1,5)),$A$2:$A$1125,$B$2:$B$1125),"")</f>
        <v/>
      </c>
      <c r="K952" s="0" t="n">
        <f aca="false">IF(J952&lt;&gt;"",5, IF(I952&lt;&gt;"",4, IF(H952&lt;&gt;"",3, IF(G952&lt;&gt;"",2, IF(F952&lt;&gt;"",1, 0)))))</f>
        <v>4</v>
      </c>
      <c r="L952" s="0" t="n">
        <v>0</v>
      </c>
      <c r="M952" s="6" t="n">
        <f aca="false">iMind!D952</f>
        <v>1</v>
      </c>
    </row>
    <row r="953" customFormat="false" ht="12.8" hidden="false" customHeight="false" outlineLevel="0" collapsed="false">
      <c r="A953" s="4" t="n">
        <f aca="false">iMind!A953</f>
        <v>10927</v>
      </c>
      <c r="B953" s="0" t="str">
        <f aca="false">iMind!B953</f>
        <v>Carbamate</v>
      </c>
      <c r="C953" s="0" t="str">
        <f aca="false">iMind!R953</f>
        <v>Insecticide</v>
      </c>
      <c r="D953" s="0" t="str">
        <f aca="false">IF(J953&lt;&gt;"","//"&amp;_xlfn.TEXTJOIN("//",1,F953:I953), IF(I953&lt;&gt;"","//"&amp;_xlfn.TEXTJOIN("//",1,F953:H953), IF(H953&lt;&gt;"","//"&amp;_xlfn.TEXTJOIN("//",1,F953:G953), IF(G953&lt;&gt;"","//"&amp;F953, "//"))))</f>
        <v>//Products//Pesticides//Insecticide</v>
      </c>
      <c r="E953" s="0" t="str">
        <f aca="false">iMind!H953</f>
        <v>10000-10008-10167-10927</v>
      </c>
      <c r="F953" s="5" t="str">
        <f aca="false">LOOKUP(VALUE(LEFT(iMind!H953,SEARCH("-",iMind!H953,1)-1)),$A$2:$A$1125,$B$2:$B$1125)</f>
        <v>Products</v>
      </c>
      <c r="G953" s="5" t="str">
        <f aca="false">IF(MID(iMind!H953,SEARCH("-",iMind!H953,1)+1,5)&lt;&gt;"",LOOKUP(VALUE(MID(iMind!H953,SEARCH("-",iMind!H953,1)+1,5)),$A$2:$A$1125,$B$2:$B$1125),"")</f>
        <v>Pesticides</v>
      </c>
      <c r="H953" s="3" t="str">
        <f aca="false">IF(MID(iMind!H953,5*2+2+1,5)&lt;&gt;"",LOOKUP(VALUE(MID(iMind!H953,5*2+2+1,5)),$A$2:$A$1125,$B$2:$B$1125),"")</f>
        <v>Insecticide</v>
      </c>
      <c r="I953" s="3" t="str">
        <f aca="false">IF(MID(iMind!H953,5*3+3+1,5)&lt;&gt;"",LOOKUP(VALUE(MID(iMind!H953,5*3+3+1,5)),$A$2:$A$1125,$B$2:$B$1125),"")</f>
        <v>Carbamate</v>
      </c>
      <c r="J953" s="3" t="str">
        <f aca="false">IF(MID(iMind!H953,5*4+4+1,5)&lt;&gt;"",LOOKUP(VALUE(MID(iMind!H953,5*4+4+1,5)),$A$2:$A$1125,$B$2:$B$1125),"")</f>
        <v/>
      </c>
      <c r="K953" s="0" t="n">
        <f aca="false">IF(J953&lt;&gt;"",5, IF(I953&lt;&gt;"",4, IF(H953&lt;&gt;"",3, IF(G953&lt;&gt;"",2, IF(F953&lt;&gt;"",1, 0)))))</f>
        <v>4</v>
      </c>
      <c r="L953" s="0" t="n">
        <v>0</v>
      </c>
      <c r="M953" s="6" t="n">
        <f aca="false">iMind!D953</f>
        <v>1</v>
      </c>
    </row>
    <row r="954" customFormat="false" ht="12.8" hidden="false" customHeight="false" outlineLevel="0" collapsed="false">
      <c r="A954" s="4" t="n">
        <f aca="false">iMind!A954</f>
        <v>10928</v>
      </c>
      <c r="B954" s="0" t="str">
        <f aca="false">iMind!B954</f>
        <v>Pyrethroid</v>
      </c>
      <c r="C954" s="0" t="str">
        <f aca="false">iMind!R954</f>
        <v>Insecticide</v>
      </c>
      <c r="D954" s="0" t="str">
        <f aca="false">IF(J954&lt;&gt;"","//"&amp;_xlfn.TEXTJOIN("//",1,F954:I954), IF(I954&lt;&gt;"","//"&amp;_xlfn.TEXTJOIN("//",1,F954:H954), IF(H954&lt;&gt;"","//"&amp;_xlfn.TEXTJOIN("//",1,F954:G954), IF(G954&lt;&gt;"","//"&amp;F954, "//"))))</f>
        <v>//Products//Pesticides//Insecticide</v>
      </c>
      <c r="E954" s="0" t="str">
        <f aca="false">iMind!H954</f>
        <v>10000-10008-10167-10928</v>
      </c>
      <c r="F954" s="5" t="str">
        <f aca="false">LOOKUP(VALUE(LEFT(iMind!H954,SEARCH("-",iMind!H954,1)-1)),$A$2:$A$1125,$B$2:$B$1125)</f>
        <v>Products</v>
      </c>
      <c r="G954" s="5" t="str">
        <f aca="false">IF(MID(iMind!H954,SEARCH("-",iMind!H954,1)+1,5)&lt;&gt;"",LOOKUP(VALUE(MID(iMind!H954,SEARCH("-",iMind!H954,1)+1,5)),$A$2:$A$1125,$B$2:$B$1125),"")</f>
        <v>Pesticides</v>
      </c>
      <c r="H954" s="3" t="str">
        <f aca="false">IF(MID(iMind!H954,5*2+2+1,5)&lt;&gt;"",LOOKUP(VALUE(MID(iMind!H954,5*2+2+1,5)),$A$2:$A$1125,$B$2:$B$1125),"")</f>
        <v>Insecticide</v>
      </c>
      <c r="I954" s="3" t="str">
        <f aca="false">IF(MID(iMind!H954,5*3+3+1,5)&lt;&gt;"",LOOKUP(VALUE(MID(iMind!H954,5*3+3+1,5)),$A$2:$A$1125,$B$2:$B$1125),"")</f>
        <v>Pyrethroid</v>
      </c>
      <c r="J954" s="3" t="str">
        <f aca="false">IF(MID(iMind!H954,5*4+4+1,5)&lt;&gt;"",LOOKUP(VALUE(MID(iMind!H954,5*4+4+1,5)),$A$2:$A$1125,$B$2:$B$1125),"")</f>
        <v/>
      </c>
      <c r="K954" s="0" t="n">
        <f aca="false">IF(J954&lt;&gt;"",5, IF(I954&lt;&gt;"",4, IF(H954&lt;&gt;"",3, IF(G954&lt;&gt;"",2, IF(F954&lt;&gt;"",1, 0)))))</f>
        <v>4</v>
      </c>
      <c r="L954" s="0" t="n">
        <v>0</v>
      </c>
      <c r="M954" s="6" t="n">
        <f aca="false">iMind!D954</f>
        <v>1</v>
      </c>
    </row>
    <row r="955" customFormat="false" ht="12.8" hidden="false" customHeight="false" outlineLevel="0" collapsed="false">
      <c r="A955" s="4" t="n">
        <f aca="false">iMind!A955</f>
        <v>10929</v>
      </c>
      <c r="B955" s="0" t="str">
        <f aca="false">iMind!B955</f>
        <v>Combined</v>
      </c>
      <c r="C955" s="0" t="str">
        <f aca="false">iMind!R955</f>
        <v>Insecticide</v>
      </c>
      <c r="D955" s="0" t="str">
        <f aca="false">IF(J955&lt;&gt;"","//"&amp;_xlfn.TEXTJOIN("//",1,F955:I955), IF(I955&lt;&gt;"","//"&amp;_xlfn.TEXTJOIN("//",1,F955:H955), IF(H955&lt;&gt;"","//"&amp;_xlfn.TEXTJOIN("//",1,F955:G955), IF(G955&lt;&gt;"","//"&amp;F955, "//"))))</f>
        <v>//Products//Pesticides//Insecticide</v>
      </c>
      <c r="E955" s="0" t="str">
        <f aca="false">iMind!H955</f>
        <v>10000-10008-10167-10929</v>
      </c>
      <c r="F955" s="5" t="str">
        <f aca="false">LOOKUP(VALUE(LEFT(iMind!H955,SEARCH("-",iMind!H955,1)-1)),$A$2:$A$1125,$B$2:$B$1125)</f>
        <v>Products</v>
      </c>
      <c r="G955" s="5" t="str">
        <f aca="false">IF(MID(iMind!H955,SEARCH("-",iMind!H955,1)+1,5)&lt;&gt;"",LOOKUP(VALUE(MID(iMind!H955,SEARCH("-",iMind!H955,1)+1,5)),$A$2:$A$1125,$B$2:$B$1125),"")</f>
        <v>Pesticides</v>
      </c>
      <c r="H955" s="3" t="str">
        <f aca="false">IF(MID(iMind!H955,5*2+2+1,5)&lt;&gt;"",LOOKUP(VALUE(MID(iMind!H955,5*2+2+1,5)),$A$2:$A$1125,$B$2:$B$1125),"")</f>
        <v>Insecticide</v>
      </c>
      <c r="I955" s="3" t="str">
        <f aca="false">IF(MID(iMind!H955,5*3+3+1,5)&lt;&gt;"",LOOKUP(VALUE(MID(iMind!H955,5*3+3+1,5)),$A$2:$A$1125,$B$2:$B$1125),"")</f>
        <v>Combined</v>
      </c>
      <c r="J955" s="3" t="str">
        <f aca="false">IF(MID(iMind!H955,5*4+4+1,5)&lt;&gt;"",LOOKUP(VALUE(MID(iMind!H955,5*4+4+1,5)),$A$2:$A$1125,$B$2:$B$1125),"")</f>
        <v/>
      </c>
      <c r="K955" s="0" t="n">
        <f aca="false">IF(J955&lt;&gt;"",5, IF(I955&lt;&gt;"",4, IF(H955&lt;&gt;"",3, IF(G955&lt;&gt;"",2, IF(F955&lt;&gt;"",1, 0)))))</f>
        <v>4</v>
      </c>
      <c r="L955" s="0" t="n">
        <v>0</v>
      </c>
      <c r="M955" s="6" t="n">
        <f aca="false">iMind!D955</f>
        <v>1</v>
      </c>
    </row>
    <row r="956" customFormat="false" ht="12.8" hidden="false" customHeight="false" outlineLevel="0" collapsed="false">
      <c r="A956" s="4" t="n">
        <f aca="false">iMind!A956</f>
        <v>10930</v>
      </c>
      <c r="B956" s="0" t="str">
        <f aca="false">iMind!B956</f>
        <v>Organochlorine</v>
      </c>
      <c r="C956" s="0" t="str">
        <f aca="false">iMind!R956</f>
        <v>Insecticide</v>
      </c>
      <c r="D956" s="0" t="str">
        <f aca="false">IF(J956&lt;&gt;"","//"&amp;_xlfn.TEXTJOIN("//",1,F956:I956), IF(I956&lt;&gt;"","//"&amp;_xlfn.TEXTJOIN("//",1,F956:H956), IF(H956&lt;&gt;"","//"&amp;_xlfn.TEXTJOIN("//",1,F956:G956), IF(G956&lt;&gt;"","//"&amp;F956, "//"))))</f>
        <v>//Products//Pesticides//Insecticide</v>
      </c>
      <c r="E956" s="0" t="str">
        <f aca="false">iMind!H956</f>
        <v>10000-10008-10167-10930</v>
      </c>
      <c r="F956" s="5" t="str">
        <f aca="false">LOOKUP(VALUE(LEFT(iMind!H956,SEARCH("-",iMind!H956,1)-1)),$A$2:$A$1125,$B$2:$B$1125)</f>
        <v>Products</v>
      </c>
      <c r="G956" s="5" t="str">
        <f aca="false">IF(MID(iMind!H956,SEARCH("-",iMind!H956,1)+1,5)&lt;&gt;"",LOOKUP(VALUE(MID(iMind!H956,SEARCH("-",iMind!H956,1)+1,5)),$A$2:$A$1125,$B$2:$B$1125),"")</f>
        <v>Pesticides</v>
      </c>
      <c r="H956" s="3" t="str">
        <f aca="false">IF(MID(iMind!H956,5*2+2+1,5)&lt;&gt;"",LOOKUP(VALUE(MID(iMind!H956,5*2+2+1,5)),$A$2:$A$1125,$B$2:$B$1125),"")</f>
        <v>Insecticide</v>
      </c>
      <c r="I956" s="3" t="str">
        <f aca="false">IF(MID(iMind!H956,5*3+3+1,5)&lt;&gt;"",LOOKUP(VALUE(MID(iMind!H956,5*3+3+1,5)),$A$2:$A$1125,$B$2:$B$1125),"")</f>
        <v>Organochlorine</v>
      </c>
      <c r="J956" s="3" t="str">
        <f aca="false">IF(MID(iMind!H956,5*4+4+1,5)&lt;&gt;"",LOOKUP(VALUE(MID(iMind!H956,5*4+4+1,5)),$A$2:$A$1125,$B$2:$B$1125),"")</f>
        <v/>
      </c>
      <c r="K956" s="0" t="n">
        <f aca="false">IF(J956&lt;&gt;"",5, IF(I956&lt;&gt;"",4, IF(H956&lt;&gt;"",3, IF(G956&lt;&gt;"",2, IF(F956&lt;&gt;"",1, 0)))))</f>
        <v>4</v>
      </c>
      <c r="L956" s="0" t="n">
        <v>0</v>
      </c>
      <c r="M956" s="6" t="n">
        <f aca="false">iMind!D956</f>
        <v>1</v>
      </c>
    </row>
    <row r="957" customFormat="false" ht="12.8" hidden="false" customHeight="false" outlineLevel="0" collapsed="false">
      <c r="A957" s="4" t="n">
        <f aca="false">iMind!A957</f>
        <v>10931</v>
      </c>
      <c r="B957" s="0" t="str">
        <f aca="false">iMind!B957</f>
        <v>Avermectin</v>
      </c>
      <c r="C957" s="0" t="str">
        <f aca="false">iMind!R957</f>
        <v>Insecticide</v>
      </c>
      <c r="D957" s="0" t="str">
        <f aca="false">IF(J957&lt;&gt;"","//"&amp;_xlfn.TEXTJOIN("//",1,F957:I957), IF(I957&lt;&gt;"","//"&amp;_xlfn.TEXTJOIN("//",1,F957:H957), IF(H957&lt;&gt;"","//"&amp;_xlfn.TEXTJOIN("//",1,F957:G957), IF(G957&lt;&gt;"","//"&amp;F957, "//"))))</f>
        <v>//Products//Pesticides//Insecticide</v>
      </c>
      <c r="E957" s="0" t="str">
        <f aca="false">iMind!H957</f>
        <v>10000-10008-10167-10931</v>
      </c>
      <c r="F957" s="5" t="str">
        <f aca="false">LOOKUP(VALUE(LEFT(iMind!H957,SEARCH("-",iMind!H957,1)-1)),$A$2:$A$1125,$B$2:$B$1125)</f>
        <v>Products</v>
      </c>
      <c r="G957" s="5" t="str">
        <f aca="false">IF(MID(iMind!H957,SEARCH("-",iMind!H957,1)+1,5)&lt;&gt;"",LOOKUP(VALUE(MID(iMind!H957,SEARCH("-",iMind!H957,1)+1,5)),$A$2:$A$1125,$B$2:$B$1125),"")</f>
        <v>Pesticides</v>
      </c>
      <c r="H957" s="3" t="str">
        <f aca="false">IF(MID(iMind!H957,5*2+2+1,5)&lt;&gt;"",LOOKUP(VALUE(MID(iMind!H957,5*2+2+1,5)),$A$2:$A$1125,$B$2:$B$1125),"")</f>
        <v>Insecticide</v>
      </c>
      <c r="I957" s="3" t="str">
        <f aca="false">IF(MID(iMind!H957,5*3+3+1,5)&lt;&gt;"",LOOKUP(VALUE(MID(iMind!H957,5*3+3+1,5)),$A$2:$A$1125,$B$2:$B$1125),"")</f>
        <v>Avermectin</v>
      </c>
      <c r="J957" s="3" t="str">
        <f aca="false">IF(MID(iMind!H957,5*4+4+1,5)&lt;&gt;"",LOOKUP(VALUE(MID(iMind!H957,5*4+4+1,5)),$A$2:$A$1125,$B$2:$B$1125),"")</f>
        <v/>
      </c>
      <c r="K957" s="0" t="n">
        <f aca="false">IF(J957&lt;&gt;"",5, IF(I957&lt;&gt;"",4, IF(H957&lt;&gt;"",3, IF(G957&lt;&gt;"",2, IF(F957&lt;&gt;"",1, 0)))))</f>
        <v>4</v>
      </c>
      <c r="L957" s="0" t="n">
        <v>0</v>
      </c>
      <c r="M957" s="6" t="n">
        <f aca="false">iMind!D957</f>
        <v>1</v>
      </c>
    </row>
    <row r="958" customFormat="false" ht="12.8" hidden="false" customHeight="false" outlineLevel="0" collapsed="false">
      <c r="A958" s="4" t="n">
        <f aca="false">iMind!A958</f>
        <v>10932</v>
      </c>
      <c r="B958" s="0" t="str">
        <f aca="false">iMind!B958</f>
        <v>Unknown</v>
      </c>
      <c r="C958" s="0" t="str">
        <f aca="false">iMind!R958</f>
        <v>Insecticide</v>
      </c>
      <c r="D958" s="0" t="str">
        <f aca="false">IF(J958&lt;&gt;"","//"&amp;_xlfn.TEXTJOIN("//",1,F958:I958), IF(I958&lt;&gt;"","//"&amp;_xlfn.TEXTJOIN("//",1,F958:H958), IF(H958&lt;&gt;"","//"&amp;_xlfn.TEXTJOIN("//",1,F958:G958), IF(G958&lt;&gt;"","//"&amp;F958, "//"))))</f>
        <v>//Products//Pesticides//Insecticide</v>
      </c>
      <c r="E958" s="0" t="str">
        <f aca="false">iMind!H958</f>
        <v>10000-10008-10167-10932</v>
      </c>
      <c r="F958" s="5" t="str">
        <f aca="false">LOOKUP(VALUE(LEFT(iMind!H958,SEARCH("-",iMind!H958,1)-1)),$A$2:$A$1125,$B$2:$B$1125)</f>
        <v>Products</v>
      </c>
      <c r="G958" s="5" t="str">
        <f aca="false">IF(MID(iMind!H958,SEARCH("-",iMind!H958,1)+1,5)&lt;&gt;"",LOOKUP(VALUE(MID(iMind!H958,SEARCH("-",iMind!H958,1)+1,5)),$A$2:$A$1125,$B$2:$B$1125),"")</f>
        <v>Pesticides</v>
      </c>
      <c r="H958" s="3" t="str">
        <f aca="false">IF(MID(iMind!H958,5*2+2+1,5)&lt;&gt;"",LOOKUP(VALUE(MID(iMind!H958,5*2+2+1,5)),$A$2:$A$1125,$B$2:$B$1125),"")</f>
        <v>Insecticide</v>
      </c>
      <c r="I958" s="3" t="str">
        <f aca="false">IF(MID(iMind!H958,5*3+3+1,5)&lt;&gt;"",LOOKUP(VALUE(MID(iMind!H958,5*3+3+1,5)),$A$2:$A$1125,$B$2:$B$1125),"")</f>
        <v>Unknown</v>
      </c>
      <c r="J958" s="3" t="str">
        <f aca="false">IF(MID(iMind!H958,5*4+4+1,5)&lt;&gt;"",LOOKUP(VALUE(MID(iMind!H958,5*4+4+1,5)),$A$2:$A$1125,$B$2:$B$1125),"")</f>
        <v/>
      </c>
      <c r="K958" s="0" t="n">
        <f aca="false">IF(J958&lt;&gt;"",5, IF(I958&lt;&gt;"",4, IF(H958&lt;&gt;"",3, IF(G958&lt;&gt;"",2, IF(F958&lt;&gt;"",1, 0)))))</f>
        <v>4</v>
      </c>
      <c r="L958" s="0" t="n">
        <v>0</v>
      </c>
      <c r="M958" s="6" t="n">
        <f aca="false">iMind!D958</f>
        <v>1</v>
      </c>
    </row>
    <row r="959" customFormat="false" ht="12.8" hidden="false" customHeight="false" outlineLevel="0" collapsed="false">
      <c r="A959" s="4" t="n">
        <f aca="false">iMind!A959</f>
        <v>10933</v>
      </c>
      <c r="B959" s="0" t="str">
        <f aca="false">iMind!B959</f>
        <v>Repellent</v>
      </c>
      <c r="C959" s="0" t="str">
        <f aca="false">iMind!R959</f>
        <v>Insecticide</v>
      </c>
      <c r="D959" s="0" t="str">
        <f aca="false">IF(J959&lt;&gt;"","//"&amp;_xlfn.TEXTJOIN("//",1,F959:I959), IF(I959&lt;&gt;"","//"&amp;_xlfn.TEXTJOIN("//",1,F959:H959), IF(H959&lt;&gt;"","//"&amp;_xlfn.TEXTJOIN("//",1,F959:G959), IF(G959&lt;&gt;"","//"&amp;F959, "//"))))</f>
        <v>//Products//Pesticides//Insecticide</v>
      </c>
      <c r="E959" s="0" t="str">
        <f aca="false">iMind!H959</f>
        <v>10000-10008-10167-10933</v>
      </c>
      <c r="F959" s="5" t="str">
        <f aca="false">LOOKUP(VALUE(LEFT(iMind!H959,SEARCH("-",iMind!H959,1)-1)),$A$2:$A$1125,$B$2:$B$1125)</f>
        <v>Products</v>
      </c>
      <c r="G959" s="5" t="str">
        <f aca="false">IF(MID(iMind!H959,SEARCH("-",iMind!H959,1)+1,5)&lt;&gt;"",LOOKUP(VALUE(MID(iMind!H959,SEARCH("-",iMind!H959,1)+1,5)),$A$2:$A$1125,$B$2:$B$1125),"")</f>
        <v>Pesticides</v>
      </c>
      <c r="H959" s="3" t="str">
        <f aca="false">IF(MID(iMind!H959,5*2+2+1,5)&lt;&gt;"",LOOKUP(VALUE(MID(iMind!H959,5*2+2+1,5)),$A$2:$A$1125,$B$2:$B$1125),"")</f>
        <v>Insecticide</v>
      </c>
      <c r="I959" s="3" t="str">
        <f aca="false">IF(MID(iMind!H959,5*3+3+1,5)&lt;&gt;"",LOOKUP(VALUE(MID(iMind!H959,5*3+3+1,5)),$A$2:$A$1125,$B$2:$B$1125),"")</f>
        <v>Repellent</v>
      </c>
      <c r="J959" s="3" t="str">
        <f aca="false">IF(MID(iMind!H959,5*4+4+1,5)&lt;&gt;"",LOOKUP(VALUE(MID(iMind!H959,5*4+4+1,5)),$A$2:$A$1125,$B$2:$B$1125),"")</f>
        <v/>
      </c>
      <c r="K959" s="0" t="n">
        <f aca="false">IF(J959&lt;&gt;"",5, IF(I959&lt;&gt;"",4, IF(H959&lt;&gt;"",3, IF(G959&lt;&gt;"",2, IF(F959&lt;&gt;"",1, 0)))))</f>
        <v>4</v>
      </c>
      <c r="L959" s="0" t="n">
        <v>0</v>
      </c>
      <c r="M959" s="6" t="n">
        <f aca="false">iMind!D959</f>
        <v>1</v>
      </c>
    </row>
    <row r="960" customFormat="false" ht="12.8" hidden="false" customHeight="false" outlineLevel="0" collapsed="false">
      <c r="A960" s="4" t="n">
        <f aca="false">iMind!A960</f>
        <v>10934</v>
      </c>
      <c r="B960" s="0" t="str">
        <f aca="false">iMind!B960</f>
        <v>OP/CB (Dx by clinical manifestation)</v>
      </c>
      <c r="C960" s="0" t="str">
        <f aca="false">iMind!R960</f>
        <v>Insecticide</v>
      </c>
      <c r="D960" s="0" t="str">
        <f aca="false">IF(J960&lt;&gt;"","//"&amp;_xlfn.TEXTJOIN("//",1,F960:I960), IF(I960&lt;&gt;"","//"&amp;_xlfn.TEXTJOIN("//",1,F960:H960), IF(H960&lt;&gt;"","//"&amp;_xlfn.TEXTJOIN("//",1,F960:G960), IF(G960&lt;&gt;"","//"&amp;F960, "//"))))</f>
        <v>//Products//Pesticides//Insecticide</v>
      </c>
      <c r="E960" s="0" t="str">
        <f aca="false">iMind!H960</f>
        <v>10000-10008-10167-10934</v>
      </c>
      <c r="F960" s="5" t="str">
        <f aca="false">LOOKUP(VALUE(LEFT(iMind!H960,SEARCH("-",iMind!H960,1)-1)),$A$2:$A$1125,$B$2:$B$1125)</f>
        <v>Products</v>
      </c>
      <c r="G960" s="5" t="str">
        <f aca="false">IF(MID(iMind!H960,SEARCH("-",iMind!H960,1)+1,5)&lt;&gt;"",LOOKUP(VALUE(MID(iMind!H960,SEARCH("-",iMind!H960,1)+1,5)),$A$2:$A$1125,$B$2:$B$1125),"")</f>
        <v>Pesticides</v>
      </c>
      <c r="H960" s="3" t="str">
        <f aca="false">IF(MID(iMind!H960,5*2+2+1,5)&lt;&gt;"",LOOKUP(VALUE(MID(iMind!H960,5*2+2+1,5)),$A$2:$A$1125,$B$2:$B$1125),"")</f>
        <v>Insecticide</v>
      </c>
      <c r="I960" s="3" t="str">
        <f aca="false">IF(MID(iMind!H960,5*3+3+1,5)&lt;&gt;"",LOOKUP(VALUE(MID(iMind!H960,5*3+3+1,5)),$A$2:$A$1125,$B$2:$B$1125),"")</f>
        <v>OP/CB (Dx by clinical manifestation)</v>
      </c>
      <c r="J960" s="3" t="str">
        <f aca="false">IF(MID(iMind!H960,5*4+4+1,5)&lt;&gt;"",LOOKUP(VALUE(MID(iMind!H960,5*4+4+1,5)),$A$2:$A$1125,$B$2:$B$1125),"")</f>
        <v/>
      </c>
      <c r="K960" s="0" t="n">
        <f aca="false">IF(J960&lt;&gt;"",5, IF(I960&lt;&gt;"",4, IF(H960&lt;&gt;"",3, IF(G960&lt;&gt;"",2, IF(F960&lt;&gt;"",1, 0)))))</f>
        <v>4</v>
      </c>
      <c r="L960" s="0" t="n">
        <v>0</v>
      </c>
      <c r="M960" s="6" t="n">
        <f aca="false">iMind!D960</f>
        <v>1</v>
      </c>
    </row>
    <row r="961" customFormat="false" ht="12.8" hidden="false" customHeight="false" outlineLevel="0" collapsed="false">
      <c r="A961" s="4" t="n">
        <f aca="false">iMind!A961</f>
        <v>10935</v>
      </c>
      <c r="B961" s="0" t="str">
        <f aca="false">iMind!B961</f>
        <v>OP (Dx by clinical manifestation)</v>
      </c>
      <c r="C961" s="0" t="str">
        <f aca="false">iMind!R961</f>
        <v>Insecticide</v>
      </c>
      <c r="D961" s="0" t="str">
        <f aca="false">IF(J961&lt;&gt;"","//"&amp;_xlfn.TEXTJOIN("//",1,F961:I961), IF(I961&lt;&gt;"","//"&amp;_xlfn.TEXTJOIN("//",1,F961:H961), IF(H961&lt;&gt;"","//"&amp;_xlfn.TEXTJOIN("//",1,F961:G961), IF(G961&lt;&gt;"","//"&amp;F961, "//"))))</f>
        <v>//Products//Pesticides//Insecticide</v>
      </c>
      <c r="E961" s="0" t="str">
        <f aca="false">iMind!H961</f>
        <v>10000-10008-10167-10935</v>
      </c>
      <c r="F961" s="5" t="str">
        <f aca="false">LOOKUP(VALUE(LEFT(iMind!H961,SEARCH("-",iMind!H961,1)-1)),$A$2:$A$1125,$B$2:$B$1125)</f>
        <v>Products</v>
      </c>
      <c r="G961" s="5" t="str">
        <f aca="false">IF(MID(iMind!H961,SEARCH("-",iMind!H961,1)+1,5)&lt;&gt;"",LOOKUP(VALUE(MID(iMind!H961,SEARCH("-",iMind!H961,1)+1,5)),$A$2:$A$1125,$B$2:$B$1125),"")</f>
        <v>Pesticides</v>
      </c>
      <c r="H961" s="3" t="str">
        <f aca="false">IF(MID(iMind!H961,5*2+2+1,5)&lt;&gt;"",LOOKUP(VALUE(MID(iMind!H961,5*2+2+1,5)),$A$2:$A$1125,$B$2:$B$1125),"")</f>
        <v>Insecticide</v>
      </c>
      <c r="I961" s="3" t="str">
        <f aca="false">IF(MID(iMind!H961,5*3+3+1,5)&lt;&gt;"",LOOKUP(VALUE(MID(iMind!H961,5*3+3+1,5)),$A$2:$A$1125,$B$2:$B$1125),"")</f>
        <v>OP (Dx by clinical manifestation)</v>
      </c>
      <c r="J961" s="3" t="str">
        <f aca="false">IF(MID(iMind!H961,5*4+4+1,5)&lt;&gt;"",LOOKUP(VALUE(MID(iMind!H961,5*4+4+1,5)),$A$2:$A$1125,$B$2:$B$1125),"")</f>
        <v/>
      </c>
      <c r="K961" s="0" t="n">
        <f aca="false">IF(J961&lt;&gt;"",5, IF(I961&lt;&gt;"",4, IF(H961&lt;&gt;"",3, IF(G961&lt;&gt;"",2, IF(F961&lt;&gt;"",1, 0)))))</f>
        <v>4</v>
      </c>
      <c r="L961" s="0" t="n">
        <v>0</v>
      </c>
      <c r="M961" s="6" t="n">
        <f aca="false">iMind!D961</f>
        <v>1</v>
      </c>
    </row>
    <row r="962" customFormat="false" ht="12.8" hidden="false" customHeight="false" outlineLevel="0" collapsed="false">
      <c r="A962" s="4" t="n">
        <f aca="false">iMind!A962</f>
        <v>10936</v>
      </c>
      <c r="B962" s="0" t="str">
        <f aca="false">iMind!B962</f>
        <v>CB (Dx by clinical manifestation)</v>
      </c>
      <c r="C962" s="0" t="str">
        <f aca="false">iMind!R962</f>
        <v>Insecticide</v>
      </c>
      <c r="D962" s="0" t="str">
        <f aca="false">IF(J962&lt;&gt;"","//"&amp;_xlfn.TEXTJOIN("//",1,F962:I962), IF(I962&lt;&gt;"","//"&amp;_xlfn.TEXTJOIN("//",1,F962:H962), IF(H962&lt;&gt;"","//"&amp;_xlfn.TEXTJOIN("//",1,F962:G962), IF(G962&lt;&gt;"","//"&amp;F962, "//"))))</f>
        <v>//Products//Pesticides//Insecticide</v>
      </c>
      <c r="E962" s="0" t="str">
        <f aca="false">iMind!H962</f>
        <v>10000-10008-10167-10936</v>
      </c>
      <c r="F962" s="5" t="str">
        <f aca="false">LOOKUP(VALUE(LEFT(iMind!H962,SEARCH("-",iMind!H962,1)-1)),$A$2:$A$1125,$B$2:$B$1125)</f>
        <v>Products</v>
      </c>
      <c r="G962" s="5" t="str">
        <f aca="false">IF(MID(iMind!H962,SEARCH("-",iMind!H962,1)+1,5)&lt;&gt;"",LOOKUP(VALUE(MID(iMind!H962,SEARCH("-",iMind!H962,1)+1,5)),$A$2:$A$1125,$B$2:$B$1125),"")</f>
        <v>Pesticides</v>
      </c>
      <c r="H962" s="3" t="str">
        <f aca="false">IF(MID(iMind!H962,5*2+2+1,5)&lt;&gt;"",LOOKUP(VALUE(MID(iMind!H962,5*2+2+1,5)),$A$2:$A$1125,$B$2:$B$1125),"")</f>
        <v>Insecticide</v>
      </c>
      <c r="I962" s="3" t="str">
        <f aca="false">IF(MID(iMind!H962,5*3+3+1,5)&lt;&gt;"",LOOKUP(VALUE(MID(iMind!H962,5*3+3+1,5)),$A$2:$A$1125,$B$2:$B$1125),"")</f>
        <v>CB (Dx by clinical manifestation)</v>
      </c>
      <c r="J962" s="3" t="str">
        <f aca="false">IF(MID(iMind!H962,5*4+4+1,5)&lt;&gt;"",LOOKUP(VALUE(MID(iMind!H962,5*4+4+1,5)),$A$2:$A$1125,$B$2:$B$1125),"")</f>
        <v/>
      </c>
      <c r="K962" s="0" t="n">
        <f aca="false">IF(J962&lt;&gt;"",5, IF(I962&lt;&gt;"",4, IF(H962&lt;&gt;"",3, IF(G962&lt;&gt;"",2, IF(F962&lt;&gt;"",1, 0)))))</f>
        <v>4</v>
      </c>
      <c r="L962" s="0" t="n">
        <v>0</v>
      </c>
      <c r="M962" s="6" t="n">
        <f aca="false">iMind!D962</f>
        <v>1</v>
      </c>
    </row>
    <row r="963" customFormat="false" ht="12.8" hidden="false" customHeight="false" outlineLevel="0" collapsed="false">
      <c r="A963" s="4" t="n">
        <f aca="false">iMind!A963</f>
        <v>10937</v>
      </c>
      <c r="B963" s="0" t="str">
        <f aca="false">iMind!B963</f>
        <v>Other</v>
      </c>
      <c r="C963" s="0" t="str">
        <f aca="false">iMind!R963</f>
        <v>Insecticide</v>
      </c>
      <c r="D963" s="0" t="str">
        <f aca="false">IF(J963&lt;&gt;"","//"&amp;_xlfn.TEXTJOIN("//",1,F963:I963), IF(I963&lt;&gt;"","//"&amp;_xlfn.TEXTJOIN("//",1,F963:H963), IF(H963&lt;&gt;"","//"&amp;_xlfn.TEXTJOIN("//",1,F963:G963), IF(G963&lt;&gt;"","//"&amp;F963, "//"))))</f>
        <v>//Products//Pesticides//Insecticide</v>
      </c>
      <c r="E963" s="0" t="str">
        <f aca="false">iMind!H963</f>
        <v>10000-10008-10167-10937</v>
      </c>
      <c r="F963" s="5" t="str">
        <f aca="false">LOOKUP(VALUE(LEFT(iMind!H963,SEARCH("-",iMind!H963,1)-1)),$A$2:$A$1125,$B$2:$B$1125)</f>
        <v>Products</v>
      </c>
      <c r="G963" s="5" t="str">
        <f aca="false">IF(MID(iMind!H963,SEARCH("-",iMind!H963,1)+1,5)&lt;&gt;"",LOOKUP(VALUE(MID(iMind!H963,SEARCH("-",iMind!H963,1)+1,5)),$A$2:$A$1125,$B$2:$B$1125),"")</f>
        <v>Pesticides</v>
      </c>
      <c r="H963" s="3" t="str">
        <f aca="false">IF(MID(iMind!H963,5*2+2+1,5)&lt;&gt;"",LOOKUP(VALUE(MID(iMind!H963,5*2+2+1,5)),$A$2:$A$1125,$B$2:$B$1125),"")</f>
        <v>Insecticide</v>
      </c>
      <c r="I963" s="3" t="str">
        <f aca="false">IF(MID(iMind!H963,5*3+3+1,5)&lt;&gt;"",LOOKUP(VALUE(MID(iMind!H963,5*3+3+1,5)),$A$2:$A$1125,$B$2:$B$1125),"")</f>
        <v>Other</v>
      </c>
      <c r="J963" s="3" t="str">
        <f aca="false">IF(MID(iMind!H963,5*4+4+1,5)&lt;&gt;"",LOOKUP(VALUE(MID(iMind!H963,5*4+4+1,5)),$A$2:$A$1125,$B$2:$B$1125),"")</f>
        <v/>
      </c>
      <c r="K963" s="0" t="n">
        <f aca="false">IF(J963&lt;&gt;"",5, IF(I963&lt;&gt;"",4, IF(H963&lt;&gt;"",3, IF(G963&lt;&gt;"",2, IF(F963&lt;&gt;"",1, 0)))))</f>
        <v>4</v>
      </c>
      <c r="L963" s="0" t="n">
        <v>0</v>
      </c>
      <c r="M963" s="6" t="n">
        <f aca="false">iMind!D963</f>
        <v>1</v>
      </c>
    </row>
    <row r="964" customFormat="false" ht="12.8" hidden="false" customHeight="false" outlineLevel="0" collapsed="false">
      <c r="A964" s="4" t="n">
        <f aca="false">iMind!A964</f>
        <v>10938</v>
      </c>
      <c r="B964" s="0" t="str">
        <f aca="false">iMind!B964</f>
        <v>Synergist</v>
      </c>
      <c r="C964" s="0" t="str">
        <f aca="false">iMind!R964</f>
        <v>Insecticide</v>
      </c>
      <c r="D964" s="0" t="str">
        <f aca="false">IF(J964&lt;&gt;"","//"&amp;_xlfn.TEXTJOIN("//",1,F964:I964), IF(I964&lt;&gt;"","//"&amp;_xlfn.TEXTJOIN("//",1,F964:H964), IF(H964&lt;&gt;"","//"&amp;_xlfn.TEXTJOIN("//",1,F964:G964), IF(G964&lt;&gt;"","//"&amp;F964, "//"))))</f>
        <v>//Products//Pesticides//Insecticide</v>
      </c>
      <c r="E964" s="0" t="str">
        <f aca="false">iMind!H964</f>
        <v>10000-10008-10167-10938</v>
      </c>
      <c r="F964" s="5" t="str">
        <f aca="false">LOOKUP(VALUE(LEFT(iMind!H964,SEARCH("-",iMind!H964,1)-1)),$A$2:$A$1125,$B$2:$B$1125)</f>
        <v>Products</v>
      </c>
      <c r="G964" s="5" t="str">
        <f aca="false">IF(MID(iMind!H964,SEARCH("-",iMind!H964,1)+1,5)&lt;&gt;"",LOOKUP(VALUE(MID(iMind!H964,SEARCH("-",iMind!H964,1)+1,5)),$A$2:$A$1125,$B$2:$B$1125),"")</f>
        <v>Pesticides</v>
      </c>
      <c r="H964" s="3" t="str">
        <f aca="false">IF(MID(iMind!H964,5*2+2+1,5)&lt;&gt;"",LOOKUP(VALUE(MID(iMind!H964,5*2+2+1,5)),$A$2:$A$1125,$B$2:$B$1125),"")</f>
        <v>Insecticide</v>
      </c>
      <c r="I964" s="3" t="str">
        <f aca="false">IF(MID(iMind!H964,5*3+3+1,5)&lt;&gt;"",LOOKUP(VALUE(MID(iMind!H964,5*3+3+1,5)),$A$2:$A$1125,$B$2:$B$1125),"")</f>
        <v>Synergist</v>
      </c>
      <c r="J964" s="3" t="str">
        <f aca="false">IF(MID(iMind!H964,5*4+4+1,5)&lt;&gt;"",LOOKUP(VALUE(MID(iMind!H964,5*4+4+1,5)),$A$2:$A$1125,$B$2:$B$1125),"")</f>
        <v/>
      </c>
      <c r="K964" s="0" t="n">
        <f aca="false">IF(J964&lt;&gt;"",5, IF(I964&lt;&gt;"",4, IF(H964&lt;&gt;"",3, IF(G964&lt;&gt;"",2, IF(F964&lt;&gt;"",1, 0)))))</f>
        <v>4</v>
      </c>
      <c r="L964" s="0" t="n">
        <v>0</v>
      </c>
      <c r="M964" s="6" t="n">
        <f aca="false">iMind!D964</f>
        <v>1</v>
      </c>
    </row>
    <row r="965" customFormat="false" ht="12.8" hidden="false" customHeight="false" outlineLevel="0" collapsed="false">
      <c r="A965" s="4" t="n">
        <f aca="false">iMind!A965</f>
        <v>11093</v>
      </c>
      <c r="B965" s="0" t="str">
        <f aca="false">iMind!B965</f>
        <v>Carbamate + Pyrethroid</v>
      </c>
      <c r="C965" s="0" t="str">
        <f aca="false">iMind!R965</f>
        <v>Insecticide</v>
      </c>
      <c r="D965" s="0" t="str">
        <f aca="false">IF(J965&lt;&gt;"","//"&amp;_xlfn.TEXTJOIN("//",1,F965:I965), IF(I965&lt;&gt;"","//"&amp;_xlfn.TEXTJOIN("//",1,F965:H965), IF(H965&lt;&gt;"","//"&amp;_xlfn.TEXTJOIN("//",1,F965:G965), IF(G965&lt;&gt;"","//"&amp;F965, "//"))))</f>
        <v>//Products//Pesticides//Insecticide</v>
      </c>
      <c r="E965" s="0" t="str">
        <f aca="false">iMind!H965</f>
        <v>10000-10008-10167-11093</v>
      </c>
      <c r="F965" s="5" t="str">
        <f aca="false">LOOKUP(VALUE(LEFT(iMind!H965,SEARCH("-",iMind!H965,1)-1)),$A$2:$A$1125,$B$2:$B$1125)</f>
        <v>Products</v>
      </c>
      <c r="G965" s="5" t="str">
        <f aca="false">IF(MID(iMind!H965,SEARCH("-",iMind!H965,1)+1,5)&lt;&gt;"",LOOKUP(VALUE(MID(iMind!H965,SEARCH("-",iMind!H965,1)+1,5)),$A$2:$A$1125,$B$2:$B$1125),"")</f>
        <v>Pesticides</v>
      </c>
      <c r="H965" s="3" t="str">
        <f aca="false">IF(MID(iMind!H965,5*2+2+1,5)&lt;&gt;"",LOOKUP(VALUE(MID(iMind!H965,5*2+2+1,5)),$A$2:$A$1125,$B$2:$B$1125),"")</f>
        <v>Insecticide</v>
      </c>
      <c r="I965" s="3" t="str">
        <f aca="false">IF(MID(iMind!H965,5*3+3+1,5)&lt;&gt;"",LOOKUP(VALUE(MID(iMind!H965,5*3+3+1,5)),$A$2:$A$1125,$B$2:$B$1125),"")</f>
        <v>Carbamate + Pyrethroid</v>
      </c>
      <c r="J965" s="3" t="str">
        <f aca="false">IF(MID(iMind!H965,5*4+4+1,5)&lt;&gt;"",LOOKUP(VALUE(MID(iMind!H965,5*4+4+1,5)),$A$2:$A$1125,$B$2:$B$1125),"")</f>
        <v/>
      </c>
      <c r="K965" s="0" t="n">
        <f aca="false">IF(J965&lt;&gt;"",5, IF(I965&lt;&gt;"",4, IF(H965&lt;&gt;"",3, IF(G965&lt;&gt;"",2, IF(F965&lt;&gt;"",1, 0)))))</f>
        <v>4</v>
      </c>
      <c r="L965" s="0" t="n">
        <v>0</v>
      </c>
      <c r="M965" s="6" t="n">
        <f aca="false">iMind!D965</f>
        <v>1</v>
      </c>
    </row>
    <row r="966" customFormat="false" ht="12.8" hidden="false" customHeight="false" outlineLevel="0" collapsed="false">
      <c r="A966" s="4" t="n">
        <f aca="false">iMind!A966</f>
        <v>11095</v>
      </c>
      <c r="B966" s="0" t="str">
        <f aca="false">iMind!B966</f>
        <v>Organophosphate + Pyrethroid</v>
      </c>
      <c r="C966" s="0" t="str">
        <f aca="false">iMind!R966</f>
        <v>Insecticide</v>
      </c>
      <c r="D966" s="0" t="str">
        <f aca="false">IF(J966&lt;&gt;"","//"&amp;_xlfn.TEXTJOIN("//",1,F966:I966), IF(I966&lt;&gt;"","//"&amp;_xlfn.TEXTJOIN("//",1,F966:H966), IF(H966&lt;&gt;"","//"&amp;_xlfn.TEXTJOIN("//",1,F966:G966), IF(G966&lt;&gt;"","//"&amp;F966, "//"))))</f>
        <v>//Products//Pesticides//Insecticide</v>
      </c>
      <c r="E966" s="0" t="str">
        <f aca="false">iMind!H966</f>
        <v>10000-10008-10167-11095</v>
      </c>
      <c r="F966" s="5" t="str">
        <f aca="false">LOOKUP(VALUE(LEFT(iMind!H966,SEARCH("-",iMind!H966,1)-1)),$A$2:$A$1125,$B$2:$B$1125)</f>
        <v>Products</v>
      </c>
      <c r="G966" s="5" t="str">
        <f aca="false">IF(MID(iMind!H966,SEARCH("-",iMind!H966,1)+1,5)&lt;&gt;"",LOOKUP(VALUE(MID(iMind!H966,SEARCH("-",iMind!H966,1)+1,5)),$A$2:$A$1125,$B$2:$B$1125),"")</f>
        <v>Pesticides</v>
      </c>
      <c r="H966" s="3" t="str">
        <f aca="false">IF(MID(iMind!H966,5*2+2+1,5)&lt;&gt;"",LOOKUP(VALUE(MID(iMind!H966,5*2+2+1,5)),$A$2:$A$1125,$B$2:$B$1125),"")</f>
        <v>Insecticide</v>
      </c>
      <c r="I966" s="3" t="str">
        <f aca="false">IF(MID(iMind!H966,5*3+3+1,5)&lt;&gt;"",LOOKUP(VALUE(MID(iMind!H966,5*3+3+1,5)),$A$2:$A$1125,$B$2:$B$1125),"")</f>
        <v>Carbamate + Pyrethroid</v>
      </c>
      <c r="J966" s="3" t="str">
        <f aca="false">IF(MID(iMind!H966,5*4+4+1,5)&lt;&gt;"",LOOKUP(VALUE(MID(iMind!H966,5*4+4+1,5)),$A$2:$A$1125,$B$2:$B$1125),"")</f>
        <v/>
      </c>
      <c r="K966" s="0" t="n">
        <f aca="false">IF(J966&lt;&gt;"",5, IF(I966&lt;&gt;"",4, IF(H966&lt;&gt;"",3, IF(G966&lt;&gt;"",2, IF(F966&lt;&gt;"",1, 0)))))</f>
        <v>4</v>
      </c>
      <c r="L966" s="0" t="n">
        <v>0</v>
      </c>
      <c r="M966" s="6" t="n">
        <f aca="false">iMind!D966</f>
        <v>1</v>
      </c>
    </row>
    <row r="967" customFormat="false" ht="12.8" hidden="false" customHeight="false" outlineLevel="0" collapsed="false">
      <c r="A967" s="4" t="n">
        <f aca="false">iMind!A967</f>
        <v>10939</v>
      </c>
      <c r="B967" s="0" t="str">
        <f aca="false">iMind!B967</f>
        <v>Arsenic</v>
      </c>
      <c r="C967" s="0" t="str">
        <f aca="false">iMind!R967</f>
        <v>Miticide</v>
      </c>
      <c r="D967" s="0" t="str">
        <f aca="false">IF(J967&lt;&gt;"","//"&amp;_xlfn.TEXTJOIN("//",1,F967:I967), IF(I967&lt;&gt;"","//"&amp;_xlfn.TEXTJOIN("//",1,F967:H967), IF(H967&lt;&gt;"","//"&amp;_xlfn.TEXTJOIN("//",1,F967:G967), IF(G967&lt;&gt;"","//"&amp;F967, "//"))))</f>
        <v>//Products//Pesticides//Miticide</v>
      </c>
      <c r="E967" s="0" t="str">
        <f aca="false">iMind!H967</f>
        <v>10000-10008-10168-10939</v>
      </c>
      <c r="F967" s="5" t="str">
        <f aca="false">LOOKUP(VALUE(LEFT(iMind!H967,SEARCH("-",iMind!H967,1)-1)),$A$2:$A$1125,$B$2:$B$1125)</f>
        <v>Products</v>
      </c>
      <c r="G967" s="5" t="str">
        <f aca="false">IF(MID(iMind!H967,SEARCH("-",iMind!H967,1)+1,5)&lt;&gt;"",LOOKUP(VALUE(MID(iMind!H967,SEARCH("-",iMind!H967,1)+1,5)),$A$2:$A$1125,$B$2:$B$1125),"")</f>
        <v>Pesticides</v>
      </c>
      <c r="H967" s="3" t="str">
        <f aca="false">IF(MID(iMind!H967,5*2+2+1,5)&lt;&gt;"",LOOKUP(VALUE(MID(iMind!H967,5*2+2+1,5)),$A$2:$A$1125,$B$2:$B$1125),"")</f>
        <v>Miticide</v>
      </c>
      <c r="I967" s="3" t="str">
        <f aca="false">IF(MID(iMind!H967,5*3+3+1,5)&lt;&gt;"",LOOKUP(VALUE(MID(iMind!H967,5*3+3+1,5)),$A$2:$A$1125,$B$2:$B$1125),"")</f>
        <v>Arsenic</v>
      </c>
      <c r="J967" s="3" t="str">
        <f aca="false">IF(MID(iMind!H967,5*4+4+1,5)&lt;&gt;"",LOOKUP(VALUE(MID(iMind!H967,5*4+4+1,5)),$A$2:$A$1125,$B$2:$B$1125),"")</f>
        <v/>
      </c>
      <c r="K967" s="0" t="n">
        <f aca="false">IF(J967&lt;&gt;"",5, IF(I967&lt;&gt;"",4, IF(H967&lt;&gt;"",3, IF(G967&lt;&gt;"",2, IF(F967&lt;&gt;"",1, 0)))))</f>
        <v>4</v>
      </c>
      <c r="L967" s="0" t="n">
        <v>0</v>
      </c>
      <c r="M967" s="6" t="n">
        <f aca="false">iMind!D967</f>
        <v>1</v>
      </c>
    </row>
    <row r="968" customFormat="false" ht="12.8" hidden="false" customHeight="false" outlineLevel="0" collapsed="false">
      <c r="A968" s="4" t="n">
        <f aca="false">iMind!A968</f>
        <v>10940</v>
      </c>
      <c r="B968" s="0" t="str">
        <f aca="false">iMind!B968</f>
        <v>Pyrethroid</v>
      </c>
      <c r="C968" s="0" t="str">
        <f aca="false">iMind!R968</f>
        <v>Miticide</v>
      </c>
      <c r="D968" s="0" t="str">
        <f aca="false">IF(J968&lt;&gt;"","//"&amp;_xlfn.TEXTJOIN("//",1,F968:I968), IF(I968&lt;&gt;"","//"&amp;_xlfn.TEXTJOIN("//",1,F968:H968), IF(H968&lt;&gt;"","//"&amp;_xlfn.TEXTJOIN("//",1,F968:G968), IF(G968&lt;&gt;"","//"&amp;F968, "//"))))</f>
        <v>//Products//Pesticides//Miticide</v>
      </c>
      <c r="E968" s="0" t="str">
        <f aca="false">iMind!H968</f>
        <v>10000-10008-10168-10940</v>
      </c>
      <c r="F968" s="5" t="str">
        <f aca="false">LOOKUP(VALUE(LEFT(iMind!H968,SEARCH("-",iMind!H968,1)-1)),$A$2:$A$1125,$B$2:$B$1125)</f>
        <v>Products</v>
      </c>
      <c r="G968" s="5" t="str">
        <f aca="false">IF(MID(iMind!H968,SEARCH("-",iMind!H968,1)+1,5)&lt;&gt;"",LOOKUP(VALUE(MID(iMind!H968,SEARCH("-",iMind!H968,1)+1,5)),$A$2:$A$1125,$B$2:$B$1125),"")</f>
        <v>Pesticides</v>
      </c>
      <c r="H968" s="3" t="str">
        <f aca="false">IF(MID(iMind!H968,5*2+2+1,5)&lt;&gt;"",LOOKUP(VALUE(MID(iMind!H968,5*2+2+1,5)),$A$2:$A$1125,$B$2:$B$1125),"")</f>
        <v>Miticide</v>
      </c>
      <c r="I968" s="3" t="str">
        <f aca="false">IF(MID(iMind!H968,5*3+3+1,5)&lt;&gt;"",LOOKUP(VALUE(MID(iMind!H968,5*3+3+1,5)),$A$2:$A$1125,$B$2:$B$1125),"")</f>
        <v>Pyrethroid</v>
      </c>
      <c r="J968" s="3" t="str">
        <f aca="false">IF(MID(iMind!H968,5*4+4+1,5)&lt;&gt;"",LOOKUP(VALUE(MID(iMind!H968,5*4+4+1,5)),$A$2:$A$1125,$B$2:$B$1125),"")</f>
        <v/>
      </c>
      <c r="K968" s="0" t="n">
        <f aca="false">IF(J968&lt;&gt;"",5, IF(I968&lt;&gt;"",4, IF(H968&lt;&gt;"",3, IF(G968&lt;&gt;"",2, IF(F968&lt;&gt;"",1, 0)))))</f>
        <v>4</v>
      </c>
      <c r="L968" s="0" t="n">
        <v>0</v>
      </c>
      <c r="M968" s="6" t="n">
        <f aca="false">iMind!D968</f>
        <v>1</v>
      </c>
    </row>
    <row r="969" customFormat="false" ht="12.8" hidden="false" customHeight="false" outlineLevel="0" collapsed="false">
      <c r="A969" s="4" t="n">
        <f aca="false">iMind!A969</f>
        <v>10941</v>
      </c>
      <c r="B969" s="0" t="str">
        <f aca="false">iMind!B969</f>
        <v>Organochlorine</v>
      </c>
      <c r="C969" s="0" t="str">
        <f aca="false">iMind!R969</f>
        <v>Miticide</v>
      </c>
      <c r="D969" s="0" t="str">
        <f aca="false">IF(J969&lt;&gt;"","//"&amp;_xlfn.TEXTJOIN("//",1,F969:I969), IF(I969&lt;&gt;"","//"&amp;_xlfn.TEXTJOIN("//",1,F969:H969), IF(H969&lt;&gt;"","//"&amp;_xlfn.TEXTJOIN("//",1,F969:G969), IF(G969&lt;&gt;"","//"&amp;F969, "//"))))</f>
        <v>//Products//Pesticides//Miticide</v>
      </c>
      <c r="E969" s="0" t="str">
        <f aca="false">iMind!H969</f>
        <v>10000-10008-10168-10941</v>
      </c>
      <c r="F969" s="5" t="str">
        <f aca="false">LOOKUP(VALUE(LEFT(iMind!H969,SEARCH("-",iMind!H969,1)-1)),$A$2:$A$1125,$B$2:$B$1125)</f>
        <v>Products</v>
      </c>
      <c r="G969" s="5" t="str">
        <f aca="false">IF(MID(iMind!H969,SEARCH("-",iMind!H969,1)+1,5)&lt;&gt;"",LOOKUP(VALUE(MID(iMind!H969,SEARCH("-",iMind!H969,1)+1,5)),$A$2:$A$1125,$B$2:$B$1125),"")</f>
        <v>Pesticides</v>
      </c>
      <c r="H969" s="3" t="str">
        <f aca="false">IF(MID(iMind!H969,5*2+2+1,5)&lt;&gt;"",LOOKUP(VALUE(MID(iMind!H969,5*2+2+1,5)),$A$2:$A$1125,$B$2:$B$1125),"")</f>
        <v>Miticide</v>
      </c>
      <c r="I969" s="3" t="str">
        <f aca="false">IF(MID(iMind!H969,5*3+3+1,5)&lt;&gt;"",LOOKUP(VALUE(MID(iMind!H969,5*3+3+1,5)),$A$2:$A$1125,$B$2:$B$1125),"")</f>
        <v>Organochlorine</v>
      </c>
      <c r="J969" s="3" t="str">
        <f aca="false">IF(MID(iMind!H969,5*4+4+1,5)&lt;&gt;"",LOOKUP(VALUE(MID(iMind!H969,5*4+4+1,5)),$A$2:$A$1125,$B$2:$B$1125),"")</f>
        <v/>
      </c>
      <c r="K969" s="0" t="n">
        <f aca="false">IF(J969&lt;&gt;"",5, IF(I969&lt;&gt;"",4, IF(H969&lt;&gt;"",3, IF(G969&lt;&gt;"",2, IF(F969&lt;&gt;"",1, 0)))))</f>
        <v>4</v>
      </c>
      <c r="L969" s="0" t="n">
        <v>0</v>
      </c>
      <c r="M969" s="6" t="n">
        <f aca="false">iMind!D969</f>
        <v>1</v>
      </c>
    </row>
    <row r="970" customFormat="false" ht="12.8" hidden="false" customHeight="false" outlineLevel="0" collapsed="false">
      <c r="A970" s="4" t="n">
        <f aca="false">iMind!A970</f>
        <v>10942</v>
      </c>
      <c r="B970" s="0" t="str">
        <f aca="false">iMind!B970</f>
        <v>Combined</v>
      </c>
      <c r="C970" s="0" t="str">
        <f aca="false">iMind!R970</f>
        <v>Miticide</v>
      </c>
      <c r="D970" s="0" t="str">
        <f aca="false">IF(J970&lt;&gt;"","//"&amp;_xlfn.TEXTJOIN("//",1,F970:I970), IF(I970&lt;&gt;"","//"&amp;_xlfn.TEXTJOIN("//",1,F970:H970), IF(H970&lt;&gt;"","//"&amp;_xlfn.TEXTJOIN("//",1,F970:G970), IF(G970&lt;&gt;"","//"&amp;F970, "//"))))</f>
        <v>//Products//Pesticides//Miticide</v>
      </c>
      <c r="E970" s="0" t="str">
        <f aca="false">iMind!H970</f>
        <v>10000-10008-10168-10942</v>
      </c>
      <c r="F970" s="5" t="str">
        <f aca="false">LOOKUP(VALUE(LEFT(iMind!H970,SEARCH("-",iMind!H970,1)-1)),$A$2:$A$1125,$B$2:$B$1125)</f>
        <v>Products</v>
      </c>
      <c r="G970" s="5" t="str">
        <f aca="false">IF(MID(iMind!H970,SEARCH("-",iMind!H970,1)+1,5)&lt;&gt;"",LOOKUP(VALUE(MID(iMind!H970,SEARCH("-",iMind!H970,1)+1,5)),$A$2:$A$1125,$B$2:$B$1125),"")</f>
        <v>Pesticides</v>
      </c>
      <c r="H970" s="3" t="str">
        <f aca="false">IF(MID(iMind!H970,5*2+2+1,5)&lt;&gt;"",LOOKUP(VALUE(MID(iMind!H970,5*2+2+1,5)),$A$2:$A$1125,$B$2:$B$1125),"")</f>
        <v>Miticide</v>
      </c>
      <c r="I970" s="3" t="str">
        <f aca="false">IF(MID(iMind!H970,5*3+3+1,5)&lt;&gt;"",LOOKUP(VALUE(MID(iMind!H970,5*3+3+1,5)),$A$2:$A$1125,$B$2:$B$1125),"")</f>
        <v>Combined</v>
      </c>
      <c r="J970" s="3" t="str">
        <f aca="false">IF(MID(iMind!H970,5*4+4+1,5)&lt;&gt;"",LOOKUP(VALUE(MID(iMind!H970,5*4+4+1,5)),$A$2:$A$1125,$B$2:$B$1125),"")</f>
        <v/>
      </c>
      <c r="K970" s="0" t="n">
        <f aca="false">IF(J970&lt;&gt;"",5, IF(I970&lt;&gt;"",4, IF(H970&lt;&gt;"",3, IF(G970&lt;&gt;"",2, IF(F970&lt;&gt;"",1, 0)))))</f>
        <v>4</v>
      </c>
      <c r="L970" s="0" t="n">
        <v>0</v>
      </c>
      <c r="M970" s="6" t="n">
        <f aca="false">iMind!D970</f>
        <v>1</v>
      </c>
    </row>
    <row r="971" customFormat="false" ht="12.8" hidden="false" customHeight="false" outlineLevel="0" collapsed="false">
      <c r="A971" s="4" t="n">
        <f aca="false">iMind!A971</f>
        <v>10943</v>
      </c>
      <c r="B971" s="0" t="str">
        <f aca="false">iMind!B971</f>
        <v>Unknown</v>
      </c>
      <c r="C971" s="0" t="str">
        <f aca="false">iMind!R971</f>
        <v>Miticide</v>
      </c>
      <c r="D971" s="0" t="str">
        <f aca="false">IF(J971&lt;&gt;"","//"&amp;_xlfn.TEXTJOIN("//",1,F971:I971), IF(I971&lt;&gt;"","//"&amp;_xlfn.TEXTJOIN("//",1,F971:H971), IF(H971&lt;&gt;"","//"&amp;_xlfn.TEXTJOIN("//",1,F971:G971), IF(G971&lt;&gt;"","//"&amp;F971, "//"))))</f>
        <v>//Products//Pesticides//Miticide</v>
      </c>
      <c r="E971" s="0" t="str">
        <f aca="false">iMind!H971</f>
        <v>10000-10008-10168-10943</v>
      </c>
      <c r="F971" s="5" t="str">
        <f aca="false">LOOKUP(VALUE(LEFT(iMind!H971,SEARCH("-",iMind!H971,1)-1)),$A$2:$A$1125,$B$2:$B$1125)</f>
        <v>Products</v>
      </c>
      <c r="G971" s="5" t="str">
        <f aca="false">IF(MID(iMind!H971,SEARCH("-",iMind!H971,1)+1,5)&lt;&gt;"",LOOKUP(VALUE(MID(iMind!H971,SEARCH("-",iMind!H971,1)+1,5)),$A$2:$A$1125,$B$2:$B$1125),"")</f>
        <v>Pesticides</v>
      </c>
      <c r="H971" s="3" t="str">
        <f aca="false">IF(MID(iMind!H971,5*2+2+1,5)&lt;&gt;"",LOOKUP(VALUE(MID(iMind!H971,5*2+2+1,5)),$A$2:$A$1125,$B$2:$B$1125),"")</f>
        <v>Miticide</v>
      </c>
      <c r="I971" s="3" t="str">
        <f aca="false">IF(MID(iMind!H971,5*3+3+1,5)&lt;&gt;"",LOOKUP(VALUE(MID(iMind!H971,5*3+3+1,5)),$A$2:$A$1125,$B$2:$B$1125),"")</f>
        <v>Unknown</v>
      </c>
      <c r="J971" s="3" t="str">
        <f aca="false">IF(MID(iMind!H971,5*4+4+1,5)&lt;&gt;"",LOOKUP(VALUE(MID(iMind!H971,5*4+4+1,5)),$A$2:$A$1125,$B$2:$B$1125),"")</f>
        <v/>
      </c>
      <c r="K971" s="0" t="n">
        <f aca="false">IF(J971&lt;&gt;"",5, IF(I971&lt;&gt;"",4, IF(H971&lt;&gt;"",3, IF(G971&lt;&gt;"",2, IF(F971&lt;&gt;"",1, 0)))))</f>
        <v>4</v>
      </c>
      <c r="L971" s="0" t="n">
        <v>0</v>
      </c>
      <c r="M971" s="6" t="n">
        <f aca="false">iMind!D971</f>
        <v>1</v>
      </c>
    </row>
    <row r="972" customFormat="false" ht="12.8" hidden="false" customHeight="false" outlineLevel="0" collapsed="false">
      <c r="A972" s="4" t="n">
        <f aca="false">iMind!A972</f>
        <v>10944</v>
      </c>
      <c r="B972" s="0" t="str">
        <f aca="false">iMind!B972</f>
        <v>Organophosphate</v>
      </c>
      <c r="C972" s="0" t="str">
        <f aca="false">iMind!R972</f>
        <v>Miticide</v>
      </c>
      <c r="D972" s="0" t="str">
        <f aca="false">IF(J972&lt;&gt;"","//"&amp;_xlfn.TEXTJOIN("//",1,F972:I972), IF(I972&lt;&gt;"","//"&amp;_xlfn.TEXTJOIN("//",1,F972:H972), IF(H972&lt;&gt;"","//"&amp;_xlfn.TEXTJOIN("//",1,F972:G972), IF(G972&lt;&gt;"","//"&amp;F972, "//"))))</f>
        <v>//Products//Pesticides//Miticide</v>
      </c>
      <c r="E972" s="0" t="str">
        <f aca="false">iMind!H972</f>
        <v>10000-10008-10168-10944</v>
      </c>
      <c r="F972" s="5" t="str">
        <f aca="false">LOOKUP(VALUE(LEFT(iMind!H972,SEARCH("-",iMind!H972,1)-1)),$A$2:$A$1125,$B$2:$B$1125)</f>
        <v>Products</v>
      </c>
      <c r="G972" s="5" t="str">
        <f aca="false">IF(MID(iMind!H972,SEARCH("-",iMind!H972,1)+1,5)&lt;&gt;"",LOOKUP(VALUE(MID(iMind!H972,SEARCH("-",iMind!H972,1)+1,5)),$A$2:$A$1125,$B$2:$B$1125),"")</f>
        <v>Pesticides</v>
      </c>
      <c r="H972" s="3" t="str">
        <f aca="false">IF(MID(iMind!H972,5*2+2+1,5)&lt;&gt;"",LOOKUP(VALUE(MID(iMind!H972,5*2+2+1,5)),$A$2:$A$1125,$B$2:$B$1125),"")</f>
        <v>Miticide</v>
      </c>
      <c r="I972" s="3" t="str">
        <f aca="false">IF(MID(iMind!H972,5*3+3+1,5)&lt;&gt;"",LOOKUP(VALUE(MID(iMind!H972,5*3+3+1,5)),$A$2:$A$1125,$B$2:$B$1125),"")</f>
        <v>Organophosphate</v>
      </c>
      <c r="J972" s="3" t="str">
        <f aca="false">IF(MID(iMind!H972,5*4+4+1,5)&lt;&gt;"",LOOKUP(VALUE(MID(iMind!H972,5*4+4+1,5)),$A$2:$A$1125,$B$2:$B$1125),"")</f>
        <v/>
      </c>
      <c r="K972" s="0" t="n">
        <f aca="false">IF(J972&lt;&gt;"",5, IF(I972&lt;&gt;"",4, IF(H972&lt;&gt;"",3, IF(G972&lt;&gt;"",2, IF(F972&lt;&gt;"",1, 0)))))</f>
        <v>4</v>
      </c>
      <c r="L972" s="0" t="n">
        <v>0</v>
      </c>
      <c r="M972" s="6" t="n">
        <f aca="false">iMind!D972</f>
        <v>1</v>
      </c>
    </row>
    <row r="973" customFormat="false" ht="12.8" hidden="false" customHeight="false" outlineLevel="0" collapsed="false">
      <c r="A973" s="4" t="n">
        <f aca="false">iMind!A973</f>
        <v>10945</v>
      </c>
      <c r="B973" s="0" t="str">
        <f aca="false">iMind!B973</f>
        <v>Carbamate</v>
      </c>
      <c r="C973" s="0" t="str">
        <f aca="false">iMind!R973</f>
        <v>Miticide</v>
      </c>
      <c r="D973" s="0" t="str">
        <f aca="false">IF(J973&lt;&gt;"","//"&amp;_xlfn.TEXTJOIN("//",1,F973:I973), IF(I973&lt;&gt;"","//"&amp;_xlfn.TEXTJOIN("//",1,F973:H973), IF(H973&lt;&gt;"","//"&amp;_xlfn.TEXTJOIN("//",1,F973:G973), IF(G973&lt;&gt;"","//"&amp;F973, "//"))))</f>
        <v>//Products//Pesticides//Miticide</v>
      </c>
      <c r="E973" s="0" t="str">
        <f aca="false">iMind!H973</f>
        <v>10000-10008-10168-10945</v>
      </c>
      <c r="F973" s="5" t="str">
        <f aca="false">LOOKUP(VALUE(LEFT(iMind!H973,SEARCH("-",iMind!H973,1)-1)),$A$2:$A$1125,$B$2:$B$1125)</f>
        <v>Products</v>
      </c>
      <c r="G973" s="5" t="str">
        <f aca="false">IF(MID(iMind!H973,SEARCH("-",iMind!H973,1)+1,5)&lt;&gt;"",LOOKUP(VALUE(MID(iMind!H973,SEARCH("-",iMind!H973,1)+1,5)),$A$2:$A$1125,$B$2:$B$1125),"")</f>
        <v>Pesticides</v>
      </c>
      <c r="H973" s="3" t="str">
        <f aca="false">IF(MID(iMind!H973,5*2+2+1,5)&lt;&gt;"",LOOKUP(VALUE(MID(iMind!H973,5*2+2+1,5)),$A$2:$A$1125,$B$2:$B$1125),"")</f>
        <v>Miticide</v>
      </c>
      <c r="I973" s="3" t="str">
        <f aca="false">IF(MID(iMind!H973,5*3+3+1,5)&lt;&gt;"",LOOKUP(VALUE(MID(iMind!H973,5*3+3+1,5)),$A$2:$A$1125,$B$2:$B$1125),"")</f>
        <v>Carbamate</v>
      </c>
      <c r="J973" s="3" t="str">
        <f aca="false">IF(MID(iMind!H973,5*4+4+1,5)&lt;&gt;"",LOOKUP(VALUE(MID(iMind!H973,5*4+4+1,5)),$A$2:$A$1125,$B$2:$B$1125),"")</f>
        <v/>
      </c>
      <c r="K973" s="0" t="n">
        <f aca="false">IF(J973&lt;&gt;"",5, IF(I973&lt;&gt;"",4, IF(H973&lt;&gt;"",3, IF(G973&lt;&gt;"",2, IF(F973&lt;&gt;"",1, 0)))))</f>
        <v>4</v>
      </c>
      <c r="L973" s="0" t="n">
        <v>0</v>
      </c>
      <c r="M973" s="6" t="n">
        <f aca="false">iMind!D973</f>
        <v>1</v>
      </c>
    </row>
    <row r="974" customFormat="false" ht="12.8" hidden="false" customHeight="false" outlineLevel="0" collapsed="false">
      <c r="A974" s="4" t="n">
        <f aca="false">iMind!A974</f>
        <v>10946</v>
      </c>
      <c r="B974" s="0" t="str">
        <f aca="false">iMind!B974</f>
        <v>Other</v>
      </c>
      <c r="C974" s="0" t="str">
        <f aca="false">iMind!R974</f>
        <v>Miticide</v>
      </c>
      <c r="D974" s="0" t="str">
        <f aca="false">IF(J974&lt;&gt;"","//"&amp;_xlfn.TEXTJOIN("//",1,F974:I974), IF(I974&lt;&gt;"","//"&amp;_xlfn.TEXTJOIN("//",1,F974:H974), IF(H974&lt;&gt;"","//"&amp;_xlfn.TEXTJOIN("//",1,F974:G974), IF(G974&lt;&gt;"","//"&amp;F974, "//"))))</f>
        <v>//Products//Pesticides//Miticide</v>
      </c>
      <c r="E974" s="0" t="str">
        <f aca="false">iMind!H974</f>
        <v>10000-10008-10168-10946</v>
      </c>
      <c r="F974" s="5" t="str">
        <f aca="false">LOOKUP(VALUE(LEFT(iMind!H974,SEARCH("-",iMind!H974,1)-1)),$A$2:$A$1125,$B$2:$B$1125)</f>
        <v>Products</v>
      </c>
      <c r="G974" s="5" t="str">
        <f aca="false">IF(MID(iMind!H974,SEARCH("-",iMind!H974,1)+1,5)&lt;&gt;"",LOOKUP(VALUE(MID(iMind!H974,SEARCH("-",iMind!H974,1)+1,5)),$A$2:$A$1125,$B$2:$B$1125),"")</f>
        <v>Pesticides</v>
      </c>
      <c r="H974" s="3" t="str">
        <f aca="false">IF(MID(iMind!H974,5*2+2+1,5)&lt;&gt;"",LOOKUP(VALUE(MID(iMind!H974,5*2+2+1,5)),$A$2:$A$1125,$B$2:$B$1125),"")</f>
        <v>Miticide</v>
      </c>
      <c r="I974" s="3" t="str">
        <f aca="false">IF(MID(iMind!H974,5*3+3+1,5)&lt;&gt;"",LOOKUP(VALUE(MID(iMind!H974,5*3+3+1,5)),$A$2:$A$1125,$B$2:$B$1125),"")</f>
        <v>Other</v>
      </c>
      <c r="J974" s="3" t="str">
        <f aca="false">IF(MID(iMind!H974,5*4+4+1,5)&lt;&gt;"",LOOKUP(VALUE(MID(iMind!H974,5*4+4+1,5)),$A$2:$A$1125,$B$2:$B$1125),"")</f>
        <v/>
      </c>
      <c r="K974" s="0" t="n">
        <f aca="false">IF(J974&lt;&gt;"",5, IF(I974&lt;&gt;"",4, IF(H974&lt;&gt;"",3, IF(G974&lt;&gt;"",2, IF(F974&lt;&gt;"",1, 0)))))</f>
        <v>4</v>
      </c>
      <c r="L974" s="0" t="n">
        <v>0</v>
      </c>
      <c r="M974" s="6" t="n">
        <f aca="false">iMind!D974</f>
        <v>1</v>
      </c>
    </row>
    <row r="975" customFormat="false" ht="12.8" hidden="false" customHeight="false" outlineLevel="0" collapsed="false">
      <c r="A975" s="4" t="n">
        <f aca="false">iMind!A975</f>
        <v>10947</v>
      </c>
      <c r="B975" s="0" t="str">
        <f aca="false">iMind!B975</f>
        <v>Organochlorine</v>
      </c>
      <c r="C975" s="0" t="str">
        <f aca="false">iMind!R975</f>
        <v>Mollussicide</v>
      </c>
      <c r="D975" s="0" t="str">
        <f aca="false">IF(J975&lt;&gt;"","//"&amp;_xlfn.TEXTJOIN("//",1,F975:I975), IF(I975&lt;&gt;"","//"&amp;_xlfn.TEXTJOIN("//",1,F975:H975), IF(H975&lt;&gt;"","//"&amp;_xlfn.TEXTJOIN("//",1,F975:G975), IF(G975&lt;&gt;"","//"&amp;F975, "//"))))</f>
        <v>//Products//Pesticides//Mollussicide</v>
      </c>
      <c r="E975" s="0" t="str">
        <f aca="false">iMind!H975</f>
        <v>10000-10008-10169-10947</v>
      </c>
      <c r="F975" s="5" t="str">
        <f aca="false">LOOKUP(VALUE(LEFT(iMind!H975,SEARCH("-",iMind!H975,1)-1)),$A$2:$A$1125,$B$2:$B$1125)</f>
        <v>Products</v>
      </c>
      <c r="G975" s="5" t="str">
        <f aca="false">IF(MID(iMind!H975,SEARCH("-",iMind!H975,1)+1,5)&lt;&gt;"",LOOKUP(VALUE(MID(iMind!H975,SEARCH("-",iMind!H975,1)+1,5)),$A$2:$A$1125,$B$2:$B$1125),"")</f>
        <v>Pesticides</v>
      </c>
      <c r="H975" s="3" t="str">
        <f aca="false">IF(MID(iMind!H975,5*2+2+1,5)&lt;&gt;"",LOOKUP(VALUE(MID(iMind!H975,5*2+2+1,5)),$A$2:$A$1125,$B$2:$B$1125),"")</f>
        <v>Mollussicide</v>
      </c>
      <c r="I975" s="3" t="str">
        <f aca="false">IF(MID(iMind!H975,5*3+3+1,5)&lt;&gt;"",LOOKUP(VALUE(MID(iMind!H975,5*3+3+1,5)),$A$2:$A$1125,$B$2:$B$1125),"")</f>
        <v>Organochlorine</v>
      </c>
      <c r="J975" s="3" t="str">
        <f aca="false">IF(MID(iMind!H975,5*4+4+1,5)&lt;&gt;"",LOOKUP(VALUE(MID(iMind!H975,5*4+4+1,5)),$A$2:$A$1125,$B$2:$B$1125),"")</f>
        <v/>
      </c>
      <c r="K975" s="0" t="n">
        <f aca="false">IF(J975&lt;&gt;"",5, IF(I975&lt;&gt;"",4, IF(H975&lt;&gt;"",3, IF(G975&lt;&gt;"",2, IF(F975&lt;&gt;"",1, 0)))))</f>
        <v>4</v>
      </c>
      <c r="L975" s="0" t="n">
        <v>0</v>
      </c>
      <c r="M975" s="6" t="n">
        <f aca="false">iMind!D975</f>
        <v>1</v>
      </c>
    </row>
    <row r="976" customFormat="false" ht="12.8" hidden="false" customHeight="false" outlineLevel="0" collapsed="false">
      <c r="A976" s="4" t="n">
        <f aca="false">iMind!A976</f>
        <v>10948</v>
      </c>
      <c r="B976" s="0" t="str">
        <f aca="false">iMind!B976</f>
        <v>Metaldehyde</v>
      </c>
      <c r="C976" s="0" t="str">
        <f aca="false">iMind!R976</f>
        <v>Mollussicide</v>
      </c>
      <c r="D976" s="0" t="str">
        <f aca="false">IF(J976&lt;&gt;"","//"&amp;_xlfn.TEXTJOIN("//",1,F976:I976), IF(I976&lt;&gt;"","//"&amp;_xlfn.TEXTJOIN("//",1,F976:H976), IF(H976&lt;&gt;"","//"&amp;_xlfn.TEXTJOIN("//",1,F976:G976), IF(G976&lt;&gt;"","//"&amp;F976, "//"))))</f>
        <v>//Products//Pesticides//Mollussicide</v>
      </c>
      <c r="E976" s="0" t="str">
        <f aca="false">iMind!H976</f>
        <v>10000-10008-10169-10948</v>
      </c>
      <c r="F976" s="5" t="str">
        <f aca="false">LOOKUP(VALUE(LEFT(iMind!H976,SEARCH("-",iMind!H976,1)-1)),$A$2:$A$1125,$B$2:$B$1125)</f>
        <v>Products</v>
      </c>
      <c r="G976" s="5" t="str">
        <f aca="false">IF(MID(iMind!H976,SEARCH("-",iMind!H976,1)+1,5)&lt;&gt;"",LOOKUP(VALUE(MID(iMind!H976,SEARCH("-",iMind!H976,1)+1,5)),$A$2:$A$1125,$B$2:$B$1125),"")</f>
        <v>Pesticides</v>
      </c>
      <c r="H976" s="3" t="str">
        <f aca="false">IF(MID(iMind!H976,5*2+2+1,5)&lt;&gt;"",LOOKUP(VALUE(MID(iMind!H976,5*2+2+1,5)),$A$2:$A$1125,$B$2:$B$1125),"")</f>
        <v>Mollussicide</v>
      </c>
      <c r="I976" s="3" t="str">
        <f aca="false">IF(MID(iMind!H976,5*3+3+1,5)&lt;&gt;"",LOOKUP(VALUE(MID(iMind!H976,5*3+3+1,5)),$A$2:$A$1125,$B$2:$B$1125),"")</f>
        <v>Metaldehyde</v>
      </c>
      <c r="J976" s="3" t="str">
        <f aca="false">IF(MID(iMind!H976,5*4+4+1,5)&lt;&gt;"",LOOKUP(VALUE(MID(iMind!H976,5*4+4+1,5)),$A$2:$A$1125,$B$2:$B$1125),"")</f>
        <v/>
      </c>
      <c r="K976" s="0" t="n">
        <f aca="false">IF(J976&lt;&gt;"",5, IF(I976&lt;&gt;"",4, IF(H976&lt;&gt;"",3, IF(G976&lt;&gt;"",2, IF(F976&lt;&gt;"",1, 0)))))</f>
        <v>4</v>
      </c>
      <c r="L976" s="0" t="n">
        <v>0</v>
      </c>
      <c r="M976" s="6" t="n">
        <f aca="false">iMind!D976</f>
        <v>1</v>
      </c>
    </row>
    <row r="977" customFormat="false" ht="12.8" hidden="false" customHeight="false" outlineLevel="0" collapsed="false">
      <c r="A977" s="4" t="n">
        <f aca="false">iMind!A977</f>
        <v>10949</v>
      </c>
      <c r="B977" s="0" t="str">
        <f aca="false">iMind!B977</f>
        <v>Unknown</v>
      </c>
      <c r="C977" s="0" t="str">
        <f aca="false">iMind!R977</f>
        <v>Mollussicide</v>
      </c>
      <c r="D977" s="0" t="str">
        <f aca="false">IF(J977&lt;&gt;"","//"&amp;_xlfn.TEXTJOIN("//",1,F977:I977), IF(I977&lt;&gt;"","//"&amp;_xlfn.TEXTJOIN("//",1,F977:H977), IF(H977&lt;&gt;"","//"&amp;_xlfn.TEXTJOIN("//",1,F977:G977), IF(G977&lt;&gt;"","//"&amp;F977, "//"))))</f>
        <v>//Products//Pesticides//Mollussicide</v>
      </c>
      <c r="E977" s="0" t="str">
        <f aca="false">iMind!H977</f>
        <v>10000-10008-10169-10949</v>
      </c>
      <c r="F977" s="5" t="str">
        <f aca="false">LOOKUP(VALUE(LEFT(iMind!H977,SEARCH("-",iMind!H977,1)-1)),$A$2:$A$1125,$B$2:$B$1125)</f>
        <v>Products</v>
      </c>
      <c r="G977" s="5" t="str">
        <f aca="false">IF(MID(iMind!H977,SEARCH("-",iMind!H977,1)+1,5)&lt;&gt;"",LOOKUP(VALUE(MID(iMind!H977,SEARCH("-",iMind!H977,1)+1,5)),$A$2:$A$1125,$B$2:$B$1125),"")</f>
        <v>Pesticides</v>
      </c>
      <c r="H977" s="3" t="str">
        <f aca="false">IF(MID(iMind!H977,5*2+2+1,5)&lt;&gt;"",LOOKUP(VALUE(MID(iMind!H977,5*2+2+1,5)),$A$2:$A$1125,$B$2:$B$1125),"")</f>
        <v>Mollussicide</v>
      </c>
      <c r="I977" s="3" t="str">
        <f aca="false">IF(MID(iMind!H977,5*3+3+1,5)&lt;&gt;"",LOOKUP(VALUE(MID(iMind!H977,5*3+3+1,5)),$A$2:$A$1125,$B$2:$B$1125),"")</f>
        <v>Unknown</v>
      </c>
      <c r="J977" s="3" t="str">
        <f aca="false">IF(MID(iMind!H977,5*4+4+1,5)&lt;&gt;"",LOOKUP(VALUE(MID(iMind!H977,5*4+4+1,5)),$A$2:$A$1125,$B$2:$B$1125),"")</f>
        <v/>
      </c>
      <c r="K977" s="0" t="n">
        <f aca="false">IF(J977&lt;&gt;"",5, IF(I977&lt;&gt;"",4, IF(H977&lt;&gt;"",3, IF(G977&lt;&gt;"",2, IF(F977&lt;&gt;"",1, 0)))))</f>
        <v>4</v>
      </c>
      <c r="L977" s="0" t="n">
        <v>0</v>
      </c>
      <c r="M977" s="6" t="n">
        <f aca="false">iMind!D977</f>
        <v>1</v>
      </c>
    </row>
    <row r="978" customFormat="false" ht="12.8" hidden="false" customHeight="false" outlineLevel="0" collapsed="false">
      <c r="A978" s="4" t="n">
        <f aca="false">iMind!A978</f>
        <v>10950</v>
      </c>
      <c r="B978" s="0" t="str">
        <f aca="false">iMind!B978</f>
        <v>Niclosamide</v>
      </c>
      <c r="C978" s="0" t="str">
        <f aca="false">iMind!R978</f>
        <v>Mollussicide</v>
      </c>
      <c r="D978" s="0" t="str">
        <f aca="false">IF(J978&lt;&gt;"","//"&amp;_xlfn.TEXTJOIN("//",1,F978:I978), IF(I978&lt;&gt;"","//"&amp;_xlfn.TEXTJOIN("//",1,F978:H978), IF(H978&lt;&gt;"","//"&amp;_xlfn.TEXTJOIN("//",1,F978:G978), IF(G978&lt;&gt;"","//"&amp;F978, "//"))))</f>
        <v>//Products//Pesticides//Mollussicide</v>
      </c>
      <c r="E978" s="0" t="str">
        <f aca="false">iMind!H978</f>
        <v>10000-10008-10169-10950</v>
      </c>
      <c r="F978" s="5" t="str">
        <f aca="false">LOOKUP(VALUE(LEFT(iMind!H978,SEARCH("-",iMind!H978,1)-1)),$A$2:$A$1125,$B$2:$B$1125)</f>
        <v>Products</v>
      </c>
      <c r="G978" s="5" t="str">
        <f aca="false">IF(MID(iMind!H978,SEARCH("-",iMind!H978,1)+1,5)&lt;&gt;"",LOOKUP(VALUE(MID(iMind!H978,SEARCH("-",iMind!H978,1)+1,5)),$A$2:$A$1125,$B$2:$B$1125),"")</f>
        <v>Pesticides</v>
      </c>
      <c r="H978" s="3" t="str">
        <f aca="false">IF(MID(iMind!H978,5*2+2+1,5)&lt;&gt;"",LOOKUP(VALUE(MID(iMind!H978,5*2+2+1,5)),$A$2:$A$1125,$B$2:$B$1125),"")</f>
        <v>Mollussicide</v>
      </c>
      <c r="I978" s="3" t="str">
        <f aca="false">IF(MID(iMind!H978,5*3+3+1,5)&lt;&gt;"",LOOKUP(VALUE(MID(iMind!H978,5*3+3+1,5)),$A$2:$A$1125,$B$2:$B$1125),"")</f>
        <v>Niclosamide</v>
      </c>
      <c r="J978" s="3" t="str">
        <f aca="false">IF(MID(iMind!H978,5*4+4+1,5)&lt;&gt;"",LOOKUP(VALUE(MID(iMind!H978,5*4+4+1,5)),$A$2:$A$1125,$B$2:$B$1125),"")</f>
        <v/>
      </c>
      <c r="K978" s="0" t="n">
        <f aca="false">IF(J978&lt;&gt;"",5, IF(I978&lt;&gt;"",4, IF(H978&lt;&gt;"",3, IF(G978&lt;&gt;"",2, IF(F978&lt;&gt;"",1, 0)))))</f>
        <v>4</v>
      </c>
      <c r="L978" s="0" t="n">
        <v>0</v>
      </c>
      <c r="M978" s="6" t="n">
        <f aca="false">iMind!D978</f>
        <v>1</v>
      </c>
    </row>
    <row r="979" customFormat="false" ht="12.8" hidden="false" customHeight="false" outlineLevel="0" collapsed="false">
      <c r="A979" s="4" t="n">
        <f aca="false">iMind!A979</f>
        <v>10951</v>
      </c>
      <c r="B979" s="0" t="str">
        <f aca="false">iMind!B979</f>
        <v>Organophosphate</v>
      </c>
      <c r="C979" s="0" t="str">
        <f aca="false">iMind!R979</f>
        <v>Mollussicide</v>
      </c>
      <c r="D979" s="0" t="str">
        <f aca="false">IF(J979&lt;&gt;"","//"&amp;_xlfn.TEXTJOIN("//",1,F979:I979), IF(I979&lt;&gt;"","//"&amp;_xlfn.TEXTJOIN("//",1,F979:H979), IF(H979&lt;&gt;"","//"&amp;_xlfn.TEXTJOIN("//",1,F979:G979), IF(G979&lt;&gt;"","//"&amp;F979, "//"))))</f>
        <v>//Products//Pesticides//Mollussicide</v>
      </c>
      <c r="E979" s="0" t="str">
        <f aca="false">iMind!H979</f>
        <v>10000-10008-10169-10951</v>
      </c>
      <c r="F979" s="5" t="str">
        <f aca="false">LOOKUP(VALUE(LEFT(iMind!H979,SEARCH("-",iMind!H979,1)-1)),$A$2:$A$1125,$B$2:$B$1125)</f>
        <v>Products</v>
      </c>
      <c r="G979" s="5" t="str">
        <f aca="false">IF(MID(iMind!H979,SEARCH("-",iMind!H979,1)+1,5)&lt;&gt;"",LOOKUP(VALUE(MID(iMind!H979,SEARCH("-",iMind!H979,1)+1,5)),$A$2:$A$1125,$B$2:$B$1125),"")</f>
        <v>Pesticides</v>
      </c>
      <c r="H979" s="3" t="str">
        <f aca="false">IF(MID(iMind!H979,5*2+2+1,5)&lt;&gt;"",LOOKUP(VALUE(MID(iMind!H979,5*2+2+1,5)),$A$2:$A$1125,$B$2:$B$1125),"")</f>
        <v>Mollussicide</v>
      </c>
      <c r="I979" s="3" t="str">
        <f aca="false">IF(MID(iMind!H979,5*3+3+1,5)&lt;&gt;"",LOOKUP(VALUE(MID(iMind!H979,5*3+3+1,5)),$A$2:$A$1125,$B$2:$B$1125),"")</f>
        <v>Organophosphate</v>
      </c>
      <c r="J979" s="3" t="str">
        <f aca="false">IF(MID(iMind!H979,5*4+4+1,5)&lt;&gt;"",LOOKUP(VALUE(MID(iMind!H979,5*4+4+1,5)),$A$2:$A$1125,$B$2:$B$1125),"")</f>
        <v/>
      </c>
      <c r="K979" s="0" t="n">
        <f aca="false">IF(J979&lt;&gt;"",5, IF(I979&lt;&gt;"",4, IF(H979&lt;&gt;"",3, IF(G979&lt;&gt;"",2, IF(F979&lt;&gt;"",1, 0)))))</f>
        <v>4</v>
      </c>
      <c r="L979" s="0" t="n">
        <v>0</v>
      </c>
      <c r="M979" s="6" t="n">
        <f aca="false">iMind!D979</f>
        <v>1</v>
      </c>
    </row>
    <row r="980" customFormat="false" ht="12.8" hidden="false" customHeight="false" outlineLevel="0" collapsed="false">
      <c r="A980" s="4" t="n">
        <f aca="false">iMind!A980</f>
        <v>10952</v>
      </c>
      <c r="B980" s="0" t="str">
        <f aca="false">iMind!B980</f>
        <v>Other</v>
      </c>
      <c r="C980" s="0" t="str">
        <f aca="false">iMind!R980</f>
        <v>Mollussicide</v>
      </c>
      <c r="D980" s="0" t="str">
        <f aca="false">IF(J980&lt;&gt;"","//"&amp;_xlfn.TEXTJOIN("//",1,F980:I980), IF(I980&lt;&gt;"","//"&amp;_xlfn.TEXTJOIN("//",1,F980:H980), IF(H980&lt;&gt;"","//"&amp;_xlfn.TEXTJOIN("//",1,F980:G980), IF(G980&lt;&gt;"","//"&amp;F980, "//"))))</f>
        <v>//Products//Pesticides//Mollussicide</v>
      </c>
      <c r="E980" s="0" t="str">
        <f aca="false">iMind!H980</f>
        <v>10000-10008-10169-10952</v>
      </c>
      <c r="F980" s="5" t="str">
        <f aca="false">LOOKUP(VALUE(LEFT(iMind!H980,SEARCH("-",iMind!H980,1)-1)),$A$2:$A$1125,$B$2:$B$1125)</f>
        <v>Products</v>
      </c>
      <c r="G980" s="5" t="str">
        <f aca="false">IF(MID(iMind!H980,SEARCH("-",iMind!H980,1)+1,5)&lt;&gt;"",LOOKUP(VALUE(MID(iMind!H980,SEARCH("-",iMind!H980,1)+1,5)),$A$2:$A$1125,$B$2:$B$1125),"")</f>
        <v>Pesticides</v>
      </c>
      <c r="H980" s="3" t="str">
        <f aca="false">IF(MID(iMind!H980,5*2+2+1,5)&lt;&gt;"",LOOKUP(VALUE(MID(iMind!H980,5*2+2+1,5)),$A$2:$A$1125,$B$2:$B$1125),"")</f>
        <v>Mollussicide</v>
      </c>
      <c r="I980" s="3" t="str">
        <f aca="false">IF(MID(iMind!H980,5*3+3+1,5)&lt;&gt;"",LOOKUP(VALUE(MID(iMind!H980,5*3+3+1,5)),$A$2:$A$1125,$B$2:$B$1125),"")</f>
        <v>Other</v>
      </c>
      <c r="J980" s="3" t="str">
        <f aca="false">IF(MID(iMind!H980,5*4+4+1,5)&lt;&gt;"",LOOKUP(VALUE(MID(iMind!H980,5*4+4+1,5)),$A$2:$A$1125,$B$2:$B$1125),"")</f>
        <v/>
      </c>
      <c r="K980" s="0" t="n">
        <f aca="false">IF(J980&lt;&gt;"",5, IF(I980&lt;&gt;"",4, IF(H980&lt;&gt;"",3, IF(G980&lt;&gt;"",2, IF(F980&lt;&gt;"",1, 0)))))</f>
        <v>4</v>
      </c>
      <c r="L980" s="0" t="n">
        <v>0</v>
      </c>
      <c r="M980" s="6" t="n">
        <f aca="false">iMind!D980</f>
        <v>1</v>
      </c>
    </row>
    <row r="981" customFormat="false" ht="12.8" hidden="false" customHeight="false" outlineLevel="0" collapsed="false">
      <c r="A981" s="4" t="n">
        <f aca="false">iMind!A981</f>
        <v>10953</v>
      </c>
      <c r="B981" s="0" t="str">
        <f aca="false">iMind!B981</f>
        <v>Biochemical</v>
      </c>
      <c r="C981" s="0" t="str">
        <f aca="false">iMind!R981</f>
        <v>Mollussicide</v>
      </c>
      <c r="D981" s="0" t="str">
        <f aca="false">IF(J981&lt;&gt;"","//"&amp;_xlfn.TEXTJOIN("//",1,F981:I981), IF(I981&lt;&gt;"","//"&amp;_xlfn.TEXTJOIN("//",1,F981:H981), IF(H981&lt;&gt;"","//"&amp;_xlfn.TEXTJOIN("//",1,F981:G981), IF(G981&lt;&gt;"","//"&amp;F981, "//"))))</f>
        <v>//Products//Pesticides//Mollussicide</v>
      </c>
      <c r="E981" s="0" t="str">
        <f aca="false">iMind!H981</f>
        <v>10000-10008-10169-10953</v>
      </c>
      <c r="F981" s="5" t="str">
        <f aca="false">LOOKUP(VALUE(LEFT(iMind!H981,SEARCH("-",iMind!H981,1)-1)),$A$2:$A$1125,$B$2:$B$1125)</f>
        <v>Products</v>
      </c>
      <c r="G981" s="5" t="str">
        <f aca="false">IF(MID(iMind!H981,SEARCH("-",iMind!H981,1)+1,5)&lt;&gt;"",LOOKUP(VALUE(MID(iMind!H981,SEARCH("-",iMind!H981,1)+1,5)),$A$2:$A$1125,$B$2:$B$1125),"")</f>
        <v>Pesticides</v>
      </c>
      <c r="H981" s="3" t="str">
        <f aca="false">IF(MID(iMind!H981,5*2+2+1,5)&lt;&gt;"",LOOKUP(VALUE(MID(iMind!H981,5*2+2+1,5)),$A$2:$A$1125,$B$2:$B$1125),"")</f>
        <v>Mollussicide</v>
      </c>
      <c r="I981" s="3" t="str">
        <f aca="false">IF(MID(iMind!H981,5*3+3+1,5)&lt;&gt;"",LOOKUP(VALUE(MID(iMind!H981,5*3+3+1,5)),$A$2:$A$1125,$B$2:$B$1125),"")</f>
        <v>Biochemical</v>
      </c>
      <c r="J981" s="3" t="str">
        <f aca="false">IF(MID(iMind!H981,5*4+4+1,5)&lt;&gt;"",LOOKUP(VALUE(MID(iMind!H981,5*4+4+1,5)),$A$2:$A$1125,$B$2:$B$1125),"")</f>
        <v/>
      </c>
      <c r="K981" s="0" t="n">
        <f aca="false">IF(J981&lt;&gt;"",5, IF(I981&lt;&gt;"",4, IF(H981&lt;&gt;"",3, IF(G981&lt;&gt;"",2, IF(F981&lt;&gt;"",1, 0)))))</f>
        <v>4</v>
      </c>
      <c r="L981" s="0" t="n">
        <v>0</v>
      </c>
      <c r="M981" s="6" t="n">
        <f aca="false">iMind!D981</f>
        <v>1</v>
      </c>
    </row>
    <row r="982" customFormat="false" ht="12.8" hidden="false" customHeight="false" outlineLevel="0" collapsed="false">
      <c r="A982" s="4" t="n">
        <f aca="false">iMind!A982</f>
        <v>11102</v>
      </c>
      <c r="B982" s="0" t="str">
        <f aca="false">iMind!B982</f>
        <v>abamectin</v>
      </c>
      <c r="C982" s="0" t="str">
        <f aca="false">iMind!R982</f>
        <v>Mollussicide</v>
      </c>
      <c r="D982" s="0" t="str">
        <f aca="false">IF(J982&lt;&gt;"","//"&amp;_xlfn.TEXTJOIN("//",1,F982:I982), IF(I982&lt;&gt;"","//"&amp;_xlfn.TEXTJOIN("//",1,F982:H982), IF(H982&lt;&gt;"","//"&amp;_xlfn.TEXTJOIN("//",1,F982:G982), IF(G982&lt;&gt;"","//"&amp;F982, "//"))))</f>
        <v>//Products//Pesticides//Mollussicide</v>
      </c>
      <c r="E982" s="0" t="str">
        <f aca="false">iMind!H982</f>
        <v>10000-10008-10169-11102</v>
      </c>
      <c r="F982" s="5" t="str">
        <f aca="false">LOOKUP(VALUE(LEFT(iMind!H982,SEARCH("-",iMind!H982,1)-1)),$A$2:$A$1125,$B$2:$B$1125)</f>
        <v>Products</v>
      </c>
      <c r="G982" s="5" t="str">
        <f aca="false">IF(MID(iMind!H982,SEARCH("-",iMind!H982,1)+1,5)&lt;&gt;"",LOOKUP(VALUE(MID(iMind!H982,SEARCH("-",iMind!H982,1)+1,5)),$A$2:$A$1125,$B$2:$B$1125),"")</f>
        <v>Pesticides</v>
      </c>
      <c r="H982" s="3" t="str">
        <f aca="false">IF(MID(iMind!H982,5*2+2+1,5)&lt;&gt;"",LOOKUP(VALUE(MID(iMind!H982,5*2+2+1,5)),$A$2:$A$1125,$B$2:$B$1125),"")</f>
        <v>Mollussicide</v>
      </c>
      <c r="I982" s="3" t="str">
        <f aca="false">IF(MID(iMind!H982,5*3+3+1,5)&lt;&gt;"",LOOKUP(VALUE(MID(iMind!H982,5*3+3+1,5)),$A$2:$A$1125,$B$2:$B$1125),"")</f>
        <v>Silicone</v>
      </c>
      <c r="J982" s="3" t="str">
        <f aca="false">IF(MID(iMind!H982,5*4+4+1,5)&lt;&gt;"",LOOKUP(VALUE(MID(iMind!H982,5*4+4+1,5)),$A$2:$A$1125,$B$2:$B$1125),"")</f>
        <v/>
      </c>
      <c r="K982" s="0" t="n">
        <f aca="false">IF(J982&lt;&gt;"",5, IF(I982&lt;&gt;"",4, IF(H982&lt;&gt;"",3, IF(G982&lt;&gt;"",2, IF(F982&lt;&gt;"",1, 0)))))</f>
        <v>4</v>
      </c>
      <c r="L982" s="0" t="n">
        <v>0</v>
      </c>
      <c r="M982" s="6" t="n">
        <f aca="false">iMind!D982</f>
        <v>1</v>
      </c>
    </row>
    <row r="983" customFormat="false" ht="12.8" hidden="false" customHeight="false" outlineLevel="0" collapsed="false">
      <c r="A983" s="4" t="n">
        <f aca="false">iMind!A983</f>
        <v>10954</v>
      </c>
      <c r="B983" s="0" t="str">
        <f aca="false">iMind!B983</f>
        <v>Antibiotic</v>
      </c>
      <c r="C983" s="0" t="str">
        <f aca="false">iMind!R983</f>
        <v>Fungicide</v>
      </c>
      <c r="D983" s="0" t="str">
        <f aca="false">IF(J983&lt;&gt;"","//"&amp;_xlfn.TEXTJOIN("//",1,F983:I983), IF(I983&lt;&gt;"","//"&amp;_xlfn.TEXTJOIN("//",1,F983:H983), IF(H983&lt;&gt;"","//"&amp;_xlfn.TEXTJOIN("//",1,F983:G983), IF(G983&lt;&gt;"","//"&amp;F983, "//"))))</f>
        <v>//Products//Pesticides//Fungicide</v>
      </c>
      <c r="E983" s="0" t="str">
        <f aca="false">iMind!H983</f>
        <v>10000-10008-10170-10954</v>
      </c>
      <c r="F983" s="5" t="str">
        <f aca="false">LOOKUP(VALUE(LEFT(iMind!H983,SEARCH("-",iMind!H983,1)-1)),$A$2:$A$1125,$B$2:$B$1125)</f>
        <v>Products</v>
      </c>
      <c r="G983" s="5" t="str">
        <f aca="false">IF(MID(iMind!H983,SEARCH("-",iMind!H983,1)+1,5)&lt;&gt;"",LOOKUP(VALUE(MID(iMind!H983,SEARCH("-",iMind!H983,1)+1,5)),$A$2:$A$1125,$B$2:$B$1125),"")</f>
        <v>Pesticides</v>
      </c>
      <c r="H983" s="3" t="str">
        <f aca="false">IF(MID(iMind!H983,5*2+2+1,5)&lt;&gt;"",LOOKUP(VALUE(MID(iMind!H983,5*2+2+1,5)),$A$2:$A$1125,$B$2:$B$1125),"")</f>
        <v>Fungicide</v>
      </c>
      <c r="I983" s="3" t="str">
        <f aca="false">IF(MID(iMind!H983,5*3+3+1,5)&lt;&gt;"",LOOKUP(VALUE(MID(iMind!H983,5*3+3+1,5)),$A$2:$A$1125,$B$2:$B$1125),"")</f>
        <v>Biochemical</v>
      </c>
      <c r="J983" s="3" t="str">
        <f aca="false">IF(MID(iMind!H983,5*4+4+1,5)&lt;&gt;"",LOOKUP(VALUE(MID(iMind!H983,5*4+4+1,5)),$A$2:$A$1125,$B$2:$B$1125),"")</f>
        <v/>
      </c>
      <c r="K983" s="0" t="n">
        <f aca="false">IF(J983&lt;&gt;"",5, IF(I983&lt;&gt;"",4, IF(H983&lt;&gt;"",3, IF(G983&lt;&gt;"",2, IF(F983&lt;&gt;"",1, 0)))))</f>
        <v>4</v>
      </c>
      <c r="L983" s="0" t="n">
        <v>0</v>
      </c>
      <c r="M983" s="6" t="n">
        <f aca="false">iMind!D983</f>
        <v>1</v>
      </c>
    </row>
    <row r="984" customFormat="false" ht="12.8" hidden="false" customHeight="false" outlineLevel="0" collapsed="false">
      <c r="A984" s="4" t="n">
        <f aca="false">iMind!A984</f>
        <v>10955</v>
      </c>
      <c r="B984" s="0" t="str">
        <f aca="false">iMind!B984</f>
        <v>Inorganic</v>
      </c>
      <c r="C984" s="0" t="str">
        <f aca="false">iMind!R984</f>
        <v>Fungicide</v>
      </c>
      <c r="D984" s="0" t="str">
        <f aca="false">IF(J984&lt;&gt;"","//"&amp;_xlfn.TEXTJOIN("//",1,F984:I984), IF(I984&lt;&gt;"","//"&amp;_xlfn.TEXTJOIN("//",1,F984:H984), IF(H984&lt;&gt;"","//"&amp;_xlfn.TEXTJOIN("//",1,F984:G984), IF(G984&lt;&gt;"","//"&amp;F984, "//"))))</f>
        <v>//Products//Pesticides//Fungicide</v>
      </c>
      <c r="E984" s="0" t="str">
        <f aca="false">iMind!H984</f>
        <v>10000-10008-10170-10955</v>
      </c>
      <c r="F984" s="5" t="str">
        <f aca="false">LOOKUP(VALUE(LEFT(iMind!H984,SEARCH("-",iMind!H984,1)-1)),$A$2:$A$1125,$B$2:$B$1125)</f>
        <v>Products</v>
      </c>
      <c r="G984" s="5" t="str">
        <f aca="false">IF(MID(iMind!H984,SEARCH("-",iMind!H984,1)+1,5)&lt;&gt;"",LOOKUP(VALUE(MID(iMind!H984,SEARCH("-",iMind!H984,1)+1,5)),$A$2:$A$1125,$B$2:$B$1125),"")</f>
        <v>Pesticides</v>
      </c>
      <c r="H984" s="3" t="str">
        <f aca="false">IF(MID(iMind!H984,5*2+2+1,5)&lt;&gt;"",LOOKUP(VALUE(MID(iMind!H984,5*2+2+1,5)),$A$2:$A$1125,$B$2:$B$1125),"")</f>
        <v>Fungicide</v>
      </c>
      <c r="I984" s="3" t="str">
        <f aca="false">IF(MID(iMind!H984,5*3+3+1,5)&lt;&gt;"",LOOKUP(VALUE(MID(iMind!H984,5*3+3+1,5)),$A$2:$A$1125,$B$2:$B$1125),"")</f>
        <v>Biochemical</v>
      </c>
      <c r="J984" s="3" t="str">
        <f aca="false">IF(MID(iMind!H984,5*4+4+1,5)&lt;&gt;"",LOOKUP(VALUE(MID(iMind!H984,5*4+4+1,5)),$A$2:$A$1125,$B$2:$B$1125),"")</f>
        <v/>
      </c>
      <c r="K984" s="0" t="n">
        <f aca="false">IF(J984&lt;&gt;"",5, IF(I984&lt;&gt;"",4, IF(H984&lt;&gt;"",3, IF(G984&lt;&gt;"",2, IF(F984&lt;&gt;"",1, 0)))))</f>
        <v>4</v>
      </c>
      <c r="L984" s="0" t="n">
        <v>0</v>
      </c>
      <c r="M984" s="6" t="n">
        <f aca="false">iMind!D984</f>
        <v>1</v>
      </c>
    </row>
    <row r="985" customFormat="false" ht="12.8" hidden="false" customHeight="false" outlineLevel="0" collapsed="false">
      <c r="A985" s="4" t="n">
        <f aca="false">iMind!A985</f>
        <v>10956</v>
      </c>
      <c r="B985" s="0" t="str">
        <f aca="false">iMind!B985</f>
        <v>Dithiocarbamate</v>
      </c>
      <c r="C985" s="0" t="str">
        <f aca="false">iMind!R985</f>
        <v>Fungicide</v>
      </c>
      <c r="D985" s="0" t="str">
        <f aca="false">IF(J985&lt;&gt;"","//"&amp;_xlfn.TEXTJOIN("//",1,F985:I985), IF(I985&lt;&gt;"","//"&amp;_xlfn.TEXTJOIN("//",1,F985:H985), IF(H985&lt;&gt;"","//"&amp;_xlfn.TEXTJOIN("//",1,F985:G985), IF(G985&lt;&gt;"","//"&amp;F985, "//"))))</f>
        <v>//Products//Pesticides//Fungicide</v>
      </c>
      <c r="E985" s="0" t="str">
        <f aca="false">iMind!H985</f>
        <v>10000-10008-10170-10956</v>
      </c>
      <c r="F985" s="5" t="str">
        <f aca="false">LOOKUP(VALUE(LEFT(iMind!H985,SEARCH("-",iMind!H985,1)-1)),$A$2:$A$1125,$B$2:$B$1125)</f>
        <v>Products</v>
      </c>
      <c r="G985" s="5" t="str">
        <f aca="false">IF(MID(iMind!H985,SEARCH("-",iMind!H985,1)+1,5)&lt;&gt;"",LOOKUP(VALUE(MID(iMind!H985,SEARCH("-",iMind!H985,1)+1,5)),$A$2:$A$1125,$B$2:$B$1125),"")</f>
        <v>Pesticides</v>
      </c>
      <c r="H985" s="3" t="str">
        <f aca="false">IF(MID(iMind!H985,5*2+2+1,5)&lt;&gt;"",LOOKUP(VALUE(MID(iMind!H985,5*2+2+1,5)),$A$2:$A$1125,$B$2:$B$1125),"")</f>
        <v>Fungicide</v>
      </c>
      <c r="I985" s="3" t="str">
        <f aca="false">IF(MID(iMind!H985,5*3+3+1,5)&lt;&gt;"",LOOKUP(VALUE(MID(iMind!H985,5*3+3+1,5)),$A$2:$A$1125,$B$2:$B$1125),"")</f>
        <v>Dithiocarbamate</v>
      </c>
      <c r="J985" s="3" t="str">
        <f aca="false">IF(MID(iMind!H985,5*4+4+1,5)&lt;&gt;"",LOOKUP(VALUE(MID(iMind!H985,5*4+4+1,5)),$A$2:$A$1125,$B$2:$B$1125),"")</f>
        <v/>
      </c>
      <c r="K985" s="0" t="n">
        <f aca="false">IF(J985&lt;&gt;"",5, IF(I985&lt;&gt;"",4, IF(H985&lt;&gt;"",3, IF(G985&lt;&gt;"",2, IF(F985&lt;&gt;"",1, 0)))))</f>
        <v>4</v>
      </c>
      <c r="L985" s="0" t="n">
        <v>0</v>
      </c>
      <c r="M985" s="6" t="n">
        <f aca="false">iMind!D985</f>
        <v>1</v>
      </c>
    </row>
    <row r="986" customFormat="false" ht="12.8" hidden="false" customHeight="false" outlineLevel="0" collapsed="false">
      <c r="A986" s="4" t="n">
        <f aca="false">iMind!A986</f>
        <v>10957</v>
      </c>
      <c r="B986" s="0" t="str">
        <f aca="false">iMind!B986</f>
        <v>Phthalimide</v>
      </c>
      <c r="C986" s="0" t="str">
        <f aca="false">iMind!R986</f>
        <v>Fungicide</v>
      </c>
      <c r="D986" s="0" t="str">
        <f aca="false">IF(J986&lt;&gt;"","//"&amp;_xlfn.TEXTJOIN("//",1,F986:I986), IF(I986&lt;&gt;"","//"&amp;_xlfn.TEXTJOIN("//",1,F986:H986), IF(H986&lt;&gt;"","//"&amp;_xlfn.TEXTJOIN("//",1,F986:G986), IF(G986&lt;&gt;"","//"&amp;F986, "//"))))</f>
        <v>//Products//Pesticides//Fungicide</v>
      </c>
      <c r="E986" s="0" t="str">
        <f aca="false">iMind!H986</f>
        <v>10000-10008-10170-10957</v>
      </c>
      <c r="F986" s="5" t="str">
        <f aca="false">LOOKUP(VALUE(LEFT(iMind!H986,SEARCH("-",iMind!H986,1)-1)),$A$2:$A$1125,$B$2:$B$1125)</f>
        <v>Products</v>
      </c>
      <c r="G986" s="5" t="str">
        <f aca="false">IF(MID(iMind!H986,SEARCH("-",iMind!H986,1)+1,5)&lt;&gt;"",LOOKUP(VALUE(MID(iMind!H986,SEARCH("-",iMind!H986,1)+1,5)),$A$2:$A$1125,$B$2:$B$1125),"")</f>
        <v>Pesticides</v>
      </c>
      <c r="H986" s="3" t="str">
        <f aca="false">IF(MID(iMind!H986,5*2+2+1,5)&lt;&gt;"",LOOKUP(VALUE(MID(iMind!H986,5*2+2+1,5)),$A$2:$A$1125,$B$2:$B$1125),"")</f>
        <v>Fungicide</v>
      </c>
      <c r="I986" s="3" t="str">
        <f aca="false">IF(MID(iMind!H986,5*3+3+1,5)&lt;&gt;"",LOOKUP(VALUE(MID(iMind!H986,5*3+3+1,5)),$A$2:$A$1125,$B$2:$B$1125),"")</f>
        <v>Phthalimide</v>
      </c>
      <c r="J986" s="3" t="str">
        <f aca="false">IF(MID(iMind!H986,5*4+4+1,5)&lt;&gt;"",LOOKUP(VALUE(MID(iMind!H986,5*4+4+1,5)),$A$2:$A$1125,$B$2:$B$1125),"")</f>
        <v/>
      </c>
      <c r="K986" s="0" t="n">
        <f aca="false">IF(J986&lt;&gt;"",5, IF(I986&lt;&gt;"",4, IF(H986&lt;&gt;"",3, IF(G986&lt;&gt;"",2, IF(F986&lt;&gt;"",1, 0)))))</f>
        <v>4</v>
      </c>
      <c r="L986" s="0" t="n">
        <v>0</v>
      </c>
      <c r="M986" s="6" t="n">
        <f aca="false">iMind!D986</f>
        <v>1</v>
      </c>
    </row>
    <row r="987" customFormat="false" ht="12.8" hidden="false" customHeight="false" outlineLevel="0" collapsed="false">
      <c r="A987" s="4" t="n">
        <f aca="false">iMind!A987</f>
        <v>10958</v>
      </c>
      <c r="B987" s="0" t="str">
        <f aca="false">iMind!B987</f>
        <v>Organophosphate</v>
      </c>
      <c r="C987" s="0" t="str">
        <f aca="false">iMind!R987</f>
        <v>Fungicide</v>
      </c>
      <c r="D987" s="0" t="str">
        <f aca="false">IF(J987&lt;&gt;"","//"&amp;_xlfn.TEXTJOIN("//",1,F987:I987), IF(I987&lt;&gt;"","//"&amp;_xlfn.TEXTJOIN("//",1,F987:H987), IF(H987&lt;&gt;"","//"&amp;_xlfn.TEXTJOIN("//",1,F987:G987), IF(G987&lt;&gt;"","//"&amp;F987, "//"))))</f>
        <v>//Products//Pesticides//Fungicide</v>
      </c>
      <c r="E987" s="0" t="str">
        <f aca="false">iMind!H987</f>
        <v>10000-10008-10170-10958</v>
      </c>
      <c r="F987" s="5" t="str">
        <f aca="false">LOOKUP(VALUE(LEFT(iMind!H987,SEARCH("-",iMind!H987,1)-1)),$A$2:$A$1125,$B$2:$B$1125)</f>
        <v>Products</v>
      </c>
      <c r="G987" s="5" t="str">
        <f aca="false">IF(MID(iMind!H987,SEARCH("-",iMind!H987,1)+1,5)&lt;&gt;"",LOOKUP(VALUE(MID(iMind!H987,SEARCH("-",iMind!H987,1)+1,5)),$A$2:$A$1125,$B$2:$B$1125),"")</f>
        <v>Pesticides</v>
      </c>
      <c r="H987" s="3" t="str">
        <f aca="false">IF(MID(iMind!H987,5*2+2+1,5)&lt;&gt;"",LOOKUP(VALUE(MID(iMind!H987,5*2+2+1,5)),$A$2:$A$1125,$B$2:$B$1125),"")</f>
        <v>Fungicide</v>
      </c>
      <c r="I987" s="3" t="str">
        <f aca="false">IF(MID(iMind!H987,5*3+3+1,5)&lt;&gt;"",LOOKUP(VALUE(MID(iMind!H987,5*3+3+1,5)),$A$2:$A$1125,$B$2:$B$1125),"")</f>
        <v>Organophosphate</v>
      </c>
      <c r="J987" s="3" t="str">
        <f aca="false">IF(MID(iMind!H987,5*4+4+1,5)&lt;&gt;"",LOOKUP(VALUE(MID(iMind!H987,5*4+4+1,5)),$A$2:$A$1125,$B$2:$B$1125),"")</f>
        <v/>
      </c>
      <c r="K987" s="0" t="n">
        <f aca="false">IF(J987&lt;&gt;"",5, IF(I987&lt;&gt;"",4, IF(H987&lt;&gt;"",3, IF(G987&lt;&gt;"",2, IF(F987&lt;&gt;"",1, 0)))))</f>
        <v>4</v>
      </c>
      <c r="L987" s="0" t="n">
        <v>0</v>
      </c>
      <c r="M987" s="6" t="n">
        <f aca="false">iMind!D987</f>
        <v>1</v>
      </c>
    </row>
    <row r="988" customFormat="false" ht="12.8" hidden="false" customHeight="false" outlineLevel="0" collapsed="false">
      <c r="A988" s="4" t="n">
        <f aca="false">iMind!A988</f>
        <v>10959</v>
      </c>
      <c r="B988" s="0" t="str">
        <f aca="false">iMind!B988</f>
        <v>Others</v>
      </c>
      <c r="C988" s="0" t="str">
        <f aca="false">iMind!R988</f>
        <v>Fungicide</v>
      </c>
      <c r="D988" s="0" t="str">
        <f aca="false">IF(J988&lt;&gt;"","//"&amp;_xlfn.TEXTJOIN("//",1,F988:I988), IF(I988&lt;&gt;"","//"&amp;_xlfn.TEXTJOIN("//",1,F988:H988), IF(H988&lt;&gt;"","//"&amp;_xlfn.TEXTJOIN("//",1,F988:G988), IF(G988&lt;&gt;"","//"&amp;F988, "//"))))</f>
        <v>//Products//Pesticides//Fungicide</v>
      </c>
      <c r="E988" s="0" t="str">
        <f aca="false">iMind!H988</f>
        <v>10000-10008-10170-10959</v>
      </c>
      <c r="F988" s="5" t="str">
        <f aca="false">LOOKUP(VALUE(LEFT(iMind!H988,SEARCH("-",iMind!H988,1)-1)),$A$2:$A$1125,$B$2:$B$1125)</f>
        <v>Products</v>
      </c>
      <c r="G988" s="5" t="str">
        <f aca="false">IF(MID(iMind!H988,SEARCH("-",iMind!H988,1)+1,5)&lt;&gt;"",LOOKUP(VALUE(MID(iMind!H988,SEARCH("-",iMind!H988,1)+1,5)),$A$2:$A$1125,$B$2:$B$1125),"")</f>
        <v>Pesticides</v>
      </c>
      <c r="H988" s="3" t="str">
        <f aca="false">IF(MID(iMind!H988,5*2+2+1,5)&lt;&gt;"",LOOKUP(VALUE(MID(iMind!H988,5*2+2+1,5)),$A$2:$A$1125,$B$2:$B$1125),"")</f>
        <v>Fungicide</v>
      </c>
      <c r="I988" s="3" t="str">
        <f aca="false">IF(MID(iMind!H988,5*3+3+1,5)&lt;&gt;"",LOOKUP(VALUE(MID(iMind!H988,5*3+3+1,5)),$A$2:$A$1125,$B$2:$B$1125),"")</f>
        <v>Others</v>
      </c>
      <c r="J988" s="3" t="str">
        <f aca="false">IF(MID(iMind!H988,5*4+4+1,5)&lt;&gt;"",LOOKUP(VALUE(MID(iMind!H988,5*4+4+1,5)),$A$2:$A$1125,$B$2:$B$1125),"")</f>
        <v/>
      </c>
      <c r="K988" s="0" t="n">
        <f aca="false">IF(J988&lt;&gt;"",5, IF(I988&lt;&gt;"",4, IF(H988&lt;&gt;"",3, IF(G988&lt;&gt;"",2, IF(F988&lt;&gt;"",1, 0)))))</f>
        <v>4</v>
      </c>
      <c r="L988" s="0" t="n">
        <v>0</v>
      </c>
      <c r="M988" s="6" t="n">
        <f aca="false">iMind!D988</f>
        <v>1</v>
      </c>
    </row>
    <row r="989" customFormat="false" ht="12.8" hidden="false" customHeight="false" outlineLevel="0" collapsed="false">
      <c r="A989" s="4" t="n">
        <f aca="false">iMind!A989</f>
        <v>10960</v>
      </c>
      <c r="B989" s="0" t="str">
        <f aca="false">iMind!B989</f>
        <v>Unknown</v>
      </c>
      <c r="C989" s="0" t="str">
        <f aca="false">iMind!R989</f>
        <v>Fungicide</v>
      </c>
      <c r="D989" s="0" t="str">
        <f aca="false">IF(J989&lt;&gt;"","//"&amp;_xlfn.TEXTJOIN("//",1,F989:I989), IF(I989&lt;&gt;"","//"&amp;_xlfn.TEXTJOIN("//",1,F989:H989), IF(H989&lt;&gt;"","//"&amp;_xlfn.TEXTJOIN("//",1,F989:G989), IF(G989&lt;&gt;"","//"&amp;F989, "//"))))</f>
        <v>//Products//Pesticides//Fungicide</v>
      </c>
      <c r="E989" s="0" t="str">
        <f aca="false">iMind!H989</f>
        <v>10000-10008-10170-10960</v>
      </c>
      <c r="F989" s="5" t="str">
        <f aca="false">LOOKUP(VALUE(LEFT(iMind!H989,SEARCH("-",iMind!H989,1)-1)),$A$2:$A$1125,$B$2:$B$1125)</f>
        <v>Products</v>
      </c>
      <c r="G989" s="5" t="str">
        <f aca="false">IF(MID(iMind!H989,SEARCH("-",iMind!H989,1)+1,5)&lt;&gt;"",LOOKUP(VALUE(MID(iMind!H989,SEARCH("-",iMind!H989,1)+1,5)),$A$2:$A$1125,$B$2:$B$1125),"")</f>
        <v>Pesticides</v>
      </c>
      <c r="H989" s="3" t="str">
        <f aca="false">IF(MID(iMind!H989,5*2+2+1,5)&lt;&gt;"",LOOKUP(VALUE(MID(iMind!H989,5*2+2+1,5)),$A$2:$A$1125,$B$2:$B$1125),"")</f>
        <v>Fungicide</v>
      </c>
      <c r="I989" s="3" t="str">
        <f aca="false">IF(MID(iMind!H989,5*3+3+1,5)&lt;&gt;"",LOOKUP(VALUE(MID(iMind!H989,5*3+3+1,5)),$A$2:$A$1125,$B$2:$B$1125),"")</f>
        <v>Unknown</v>
      </c>
      <c r="J989" s="3" t="str">
        <f aca="false">IF(MID(iMind!H989,5*4+4+1,5)&lt;&gt;"",LOOKUP(VALUE(MID(iMind!H989,5*4+4+1,5)),$A$2:$A$1125,$B$2:$B$1125),"")</f>
        <v/>
      </c>
      <c r="K989" s="0" t="n">
        <f aca="false">IF(J989&lt;&gt;"",5, IF(I989&lt;&gt;"",4, IF(H989&lt;&gt;"",3, IF(G989&lt;&gt;"",2, IF(F989&lt;&gt;"",1, 0)))))</f>
        <v>4</v>
      </c>
      <c r="L989" s="0" t="n">
        <v>0</v>
      </c>
      <c r="M989" s="6" t="n">
        <f aca="false">iMind!D989</f>
        <v>1</v>
      </c>
    </row>
    <row r="990" customFormat="false" ht="12.8" hidden="false" customHeight="false" outlineLevel="0" collapsed="false">
      <c r="A990" s="4" t="n">
        <f aca="false">iMind!A990</f>
        <v>10961</v>
      </c>
      <c r="B990" s="0" t="str">
        <f aca="false">iMind!B990</f>
        <v>Amidine</v>
      </c>
      <c r="C990" s="0" t="str">
        <f aca="false">iMind!R990</f>
        <v>Fungicide</v>
      </c>
      <c r="D990" s="0" t="str">
        <f aca="false">IF(J990&lt;&gt;"","//"&amp;_xlfn.TEXTJOIN("//",1,F990:I990), IF(I990&lt;&gt;"","//"&amp;_xlfn.TEXTJOIN("//",1,F990:H990), IF(H990&lt;&gt;"","//"&amp;_xlfn.TEXTJOIN("//",1,F990:G990), IF(G990&lt;&gt;"","//"&amp;F990, "//"))))</f>
        <v>//Products//Pesticides//Fungicide</v>
      </c>
      <c r="E990" s="0" t="str">
        <f aca="false">iMind!H990</f>
        <v>10000-10008-10170-10961</v>
      </c>
      <c r="F990" s="5" t="str">
        <f aca="false">LOOKUP(VALUE(LEFT(iMind!H990,SEARCH("-",iMind!H990,1)-1)),$A$2:$A$1125,$B$2:$B$1125)</f>
        <v>Products</v>
      </c>
      <c r="G990" s="5" t="str">
        <f aca="false">IF(MID(iMind!H990,SEARCH("-",iMind!H990,1)+1,5)&lt;&gt;"",LOOKUP(VALUE(MID(iMind!H990,SEARCH("-",iMind!H990,1)+1,5)),$A$2:$A$1125,$B$2:$B$1125),"")</f>
        <v>Pesticides</v>
      </c>
      <c r="H990" s="3" t="str">
        <f aca="false">IF(MID(iMind!H990,5*2+2+1,5)&lt;&gt;"",LOOKUP(VALUE(MID(iMind!H990,5*2+2+1,5)),$A$2:$A$1125,$B$2:$B$1125),"")</f>
        <v>Fungicide</v>
      </c>
      <c r="I990" s="3" t="str">
        <f aca="false">IF(MID(iMind!H990,5*3+3+1,5)&lt;&gt;"",LOOKUP(VALUE(MID(iMind!H990,5*3+3+1,5)),$A$2:$A$1125,$B$2:$B$1125),"")</f>
        <v>Amidine</v>
      </c>
      <c r="J990" s="3" t="str">
        <f aca="false">IF(MID(iMind!H990,5*4+4+1,5)&lt;&gt;"",LOOKUP(VALUE(MID(iMind!H990,5*4+4+1,5)),$A$2:$A$1125,$B$2:$B$1125),"")</f>
        <v/>
      </c>
      <c r="K990" s="0" t="n">
        <f aca="false">IF(J990&lt;&gt;"",5, IF(I990&lt;&gt;"",4, IF(H990&lt;&gt;"",3, IF(G990&lt;&gt;"",2, IF(F990&lt;&gt;"",1, 0)))))</f>
        <v>4</v>
      </c>
      <c r="L990" s="0" t="n">
        <v>0</v>
      </c>
      <c r="M990" s="6" t="n">
        <f aca="false">iMind!D990</f>
        <v>1</v>
      </c>
    </row>
    <row r="991" customFormat="false" ht="12.8" hidden="false" customHeight="false" outlineLevel="0" collapsed="false">
      <c r="A991" s="4" t="n">
        <f aca="false">iMind!A991</f>
        <v>10962</v>
      </c>
      <c r="B991" s="0" t="str">
        <f aca="false">iMind!B991</f>
        <v>Bipyridyl</v>
      </c>
      <c r="C991" s="0" t="str">
        <f aca="false">iMind!R991</f>
        <v>Herbicide</v>
      </c>
      <c r="D991" s="0" t="str">
        <f aca="false">IF(J991&lt;&gt;"","//"&amp;_xlfn.TEXTJOIN("//",1,F991:I991), IF(I991&lt;&gt;"","//"&amp;_xlfn.TEXTJOIN("//",1,F991:H991), IF(H991&lt;&gt;"","//"&amp;_xlfn.TEXTJOIN("//",1,F991:G991), IF(G991&lt;&gt;"","//"&amp;F991, "//"))))</f>
        <v>//Products//Pesticides//Herbicide</v>
      </c>
      <c r="E991" s="0" t="str">
        <f aca="false">iMind!H991</f>
        <v>10000-10008-10171-10962</v>
      </c>
      <c r="F991" s="5" t="str">
        <f aca="false">LOOKUP(VALUE(LEFT(iMind!H991,SEARCH("-",iMind!H991,1)-1)),$A$2:$A$1125,$B$2:$B$1125)</f>
        <v>Products</v>
      </c>
      <c r="G991" s="5" t="str">
        <f aca="false">IF(MID(iMind!H991,SEARCH("-",iMind!H991,1)+1,5)&lt;&gt;"",LOOKUP(VALUE(MID(iMind!H991,SEARCH("-",iMind!H991,1)+1,5)),$A$2:$A$1125,$B$2:$B$1125),"")</f>
        <v>Pesticides</v>
      </c>
      <c r="H991" s="3" t="str">
        <f aca="false">IF(MID(iMind!H991,5*2+2+1,5)&lt;&gt;"",LOOKUP(VALUE(MID(iMind!H991,5*2+2+1,5)),$A$2:$A$1125,$B$2:$B$1125),"")</f>
        <v>Herbicide</v>
      </c>
      <c r="I991" s="3" t="str">
        <f aca="false">IF(MID(iMind!H991,5*3+3+1,5)&lt;&gt;"",LOOKUP(VALUE(MID(iMind!H991,5*3+3+1,5)),$A$2:$A$1125,$B$2:$B$1125),"")</f>
        <v>Bipyridyl</v>
      </c>
      <c r="J991" s="3" t="str">
        <f aca="false">IF(MID(iMind!H991,5*4+4+1,5)&lt;&gt;"",LOOKUP(VALUE(MID(iMind!H991,5*4+4+1,5)),$A$2:$A$1125,$B$2:$B$1125),"")</f>
        <v/>
      </c>
      <c r="K991" s="0" t="n">
        <f aca="false">IF(J991&lt;&gt;"",5, IF(I991&lt;&gt;"",4, IF(H991&lt;&gt;"",3, IF(G991&lt;&gt;"",2, IF(F991&lt;&gt;"",1, 0)))))</f>
        <v>4</v>
      </c>
      <c r="L991" s="0" t="n">
        <v>0</v>
      </c>
      <c r="M991" s="6" t="n">
        <f aca="false">iMind!D991</f>
        <v>1</v>
      </c>
    </row>
    <row r="992" customFormat="false" ht="12.8" hidden="false" customHeight="false" outlineLevel="0" collapsed="false">
      <c r="A992" s="4" t="n">
        <f aca="false">iMind!A992</f>
        <v>10963</v>
      </c>
      <c r="B992" s="0" t="str">
        <f aca="false">iMind!B992</f>
        <v>Glycine</v>
      </c>
      <c r="C992" s="0" t="str">
        <f aca="false">iMind!R992</f>
        <v>Herbicide</v>
      </c>
      <c r="D992" s="0" t="str">
        <f aca="false">IF(J992&lt;&gt;"","//"&amp;_xlfn.TEXTJOIN("//",1,F992:I992), IF(I992&lt;&gt;"","//"&amp;_xlfn.TEXTJOIN("//",1,F992:H992), IF(H992&lt;&gt;"","//"&amp;_xlfn.TEXTJOIN("//",1,F992:G992), IF(G992&lt;&gt;"","//"&amp;F992, "//"))))</f>
        <v>//Products//Pesticides//Herbicide</v>
      </c>
      <c r="E992" s="0" t="str">
        <f aca="false">iMind!H992</f>
        <v>10000-10008-10171-10963</v>
      </c>
      <c r="F992" s="5" t="str">
        <f aca="false">LOOKUP(VALUE(LEFT(iMind!H992,SEARCH("-",iMind!H992,1)-1)),$A$2:$A$1125,$B$2:$B$1125)</f>
        <v>Products</v>
      </c>
      <c r="G992" s="5" t="str">
        <f aca="false">IF(MID(iMind!H992,SEARCH("-",iMind!H992,1)+1,5)&lt;&gt;"",LOOKUP(VALUE(MID(iMind!H992,SEARCH("-",iMind!H992,1)+1,5)),$A$2:$A$1125,$B$2:$B$1125),"")</f>
        <v>Pesticides</v>
      </c>
      <c r="H992" s="3" t="str">
        <f aca="false">IF(MID(iMind!H992,5*2+2+1,5)&lt;&gt;"",LOOKUP(VALUE(MID(iMind!H992,5*2+2+1,5)),$A$2:$A$1125,$B$2:$B$1125),"")</f>
        <v>Herbicide</v>
      </c>
      <c r="I992" s="3" t="str">
        <f aca="false">IF(MID(iMind!H992,5*3+3+1,5)&lt;&gt;"",LOOKUP(VALUE(MID(iMind!H992,5*3+3+1,5)),$A$2:$A$1125,$B$2:$B$1125),"")</f>
        <v>Glycine</v>
      </c>
      <c r="J992" s="3" t="str">
        <f aca="false">IF(MID(iMind!H992,5*4+4+1,5)&lt;&gt;"",LOOKUP(VALUE(MID(iMind!H992,5*4+4+1,5)),$A$2:$A$1125,$B$2:$B$1125),"")</f>
        <v/>
      </c>
      <c r="K992" s="0" t="n">
        <f aca="false">IF(J992&lt;&gt;"",5, IF(I992&lt;&gt;"",4, IF(H992&lt;&gt;"",3, IF(G992&lt;&gt;"",2, IF(F992&lt;&gt;"",1, 0)))))</f>
        <v>4</v>
      </c>
      <c r="L992" s="0" t="n">
        <v>0</v>
      </c>
      <c r="M992" s="6" t="n">
        <f aca="false">iMind!D992</f>
        <v>1</v>
      </c>
    </row>
    <row r="993" customFormat="false" ht="12.8" hidden="false" customHeight="false" outlineLevel="0" collapsed="false">
      <c r="A993" s="4" t="n">
        <f aca="false">iMind!A993</f>
        <v>10964</v>
      </c>
      <c r="B993" s="0" t="str">
        <f aca="false">iMind!B993</f>
        <v>Chlorophenoxy</v>
      </c>
      <c r="C993" s="0" t="str">
        <f aca="false">iMind!R993</f>
        <v>Herbicide</v>
      </c>
      <c r="D993" s="0" t="str">
        <f aca="false">IF(J993&lt;&gt;"","//"&amp;_xlfn.TEXTJOIN("//",1,F993:I993), IF(I993&lt;&gt;"","//"&amp;_xlfn.TEXTJOIN("//",1,F993:H993), IF(H993&lt;&gt;"","//"&amp;_xlfn.TEXTJOIN("//",1,F993:G993), IF(G993&lt;&gt;"","//"&amp;F993, "//"))))</f>
        <v>//Products//Pesticides//Herbicide</v>
      </c>
      <c r="E993" s="0" t="str">
        <f aca="false">iMind!H993</f>
        <v>10000-10008-10171-10964</v>
      </c>
      <c r="F993" s="5" t="str">
        <f aca="false">LOOKUP(VALUE(LEFT(iMind!H993,SEARCH("-",iMind!H993,1)-1)),$A$2:$A$1125,$B$2:$B$1125)</f>
        <v>Products</v>
      </c>
      <c r="G993" s="5" t="str">
        <f aca="false">IF(MID(iMind!H993,SEARCH("-",iMind!H993,1)+1,5)&lt;&gt;"",LOOKUP(VALUE(MID(iMind!H993,SEARCH("-",iMind!H993,1)+1,5)),$A$2:$A$1125,$B$2:$B$1125),"")</f>
        <v>Pesticides</v>
      </c>
      <c r="H993" s="3" t="str">
        <f aca="false">IF(MID(iMind!H993,5*2+2+1,5)&lt;&gt;"",LOOKUP(VALUE(MID(iMind!H993,5*2+2+1,5)),$A$2:$A$1125,$B$2:$B$1125),"")</f>
        <v>Herbicide</v>
      </c>
      <c r="I993" s="3" t="str">
        <f aca="false">IF(MID(iMind!H993,5*3+3+1,5)&lt;&gt;"",LOOKUP(VALUE(MID(iMind!H993,5*3+3+1,5)),$A$2:$A$1125,$B$2:$B$1125),"")</f>
        <v>Chlorophenoxy</v>
      </c>
      <c r="J993" s="3" t="str">
        <f aca="false">IF(MID(iMind!H993,5*4+4+1,5)&lt;&gt;"",LOOKUP(VALUE(MID(iMind!H993,5*4+4+1,5)),$A$2:$A$1125,$B$2:$B$1125),"")</f>
        <v/>
      </c>
      <c r="K993" s="0" t="n">
        <f aca="false">IF(J993&lt;&gt;"",5, IF(I993&lt;&gt;"",4, IF(H993&lt;&gt;"",3, IF(G993&lt;&gt;"",2, IF(F993&lt;&gt;"",1, 0)))))</f>
        <v>4</v>
      </c>
      <c r="L993" s="0" t="n">
        <v>0</v>
      </c>
      <c r="M993" s="6" t="n">
        <f aca="false">iMind!D993</f>
        <v>1</v>
      </c>
    </row>
    <row r="994" customFormat="false" ht="12.8" hidden="false" customHeight="false" outlineLevel="0" collapsed="false">
      <c r="A994" s="4" t="n">
        <f aca="false">iMind!A994</f>
        <v>10965</v>
      </c>
      <c r="B994" s="0" t="str">
        <f aca="false">iMind!B994</f>
        <v>Chloroacetanilide</v>
      </c>
      <c r="C994" s="0" t="str">
        <f aca="false">iMind!R994</f>
        <v>Herbicide</v>
      </c>
      <c r="D994" s="0" t="str">
        <f aca="false">IF(J994&lt;&gt;"","//"&amp;_xlfn.TEXTJOIN("//",1,F994:I994), IF(I994&lt;&gt;"","//"&amp;_xlfn.TEXTJOIN("//",1,F994:H994), IF(H994&lt;&gt;"","//"&amp;_xlfn.TEXTJOIN("//",1,F994:G994), IF(G994&lt;&gt;"","//"&amp;F994, "//"))))</f>
        <v>//Products//Pesticides//Herbicide</v>
      </c>
      <c r="E994" s="0" t="str">
        <f aca="false">iMind!H994</f>
        <v>10000-10008-10171-10965</v>
      </c>
      <c r="F994" s="5" t="str">
        <f aca="false">LOOKUP(VALUE(LEFT(iMind!H994,SEARCH("-",iMind!H994,1)-1)),$A$2:$A$1125,$B$2:$B$1125)</f>
        <v>Products</v>
      </c>
      <c r="G994" s="5" t="str">
        <f aca="false">IF(MID(iMind!H994,SEARCH("-",iMind!H994,1)+1,5)&lt;&gt;"",LOOKUP(VALUE(MID(iMind!H994,SEARCH("-",iMind!H994,1)+1,5)),$A$2:$A$1125,$B$2:$B$1125),"")</f>
        <v>Pesticides</v>
      </c>
      <c r="H994" s="3" t="str">
        <f aca="false">IF(MID(iMind!H994,5*2+2+1,5)&lt;&gt;"",LOOKUP(VALUE(MID(iMind!H994,5*2+2+1,5)),$A$2:$A$1125,$B$2:$B$1125),"")</f>
        <v>Herbicide</v>
      </c>
      <c r="I994" s="3" t="str">
        <f aca="false">IF(MID(iMind!H994,5*3+3+1,5)&lt;&gt;"",LOOKUP(VALUE(MID(iMind!H994,5*3+3+1,5)),$A$2:$A$1125,$B$2:$B$1125),"")</f>
        <v>Chloroacetanilide</v>
      </c>
      <c r="J994" s="3" t="str">
        <f aca="false">IF(MID(iMind!H994,5*4+4+1,5)&lt;&gt;"",LOOKUP(VALUE(MID(iMind!H994,5*4+4+1,5)),$A$2:$A$1125,$B$2:$B$1125),"")</f>
        <v/>
      </c>
      <c r="K994" s="0" t="n">
        <f aca="false">IF(J994&lt;&gt;"",5, IF(I994&lt;&gt;"",4, IF(H994&lt;&gt;"",3, IF(G994&lt;&gt;"",2, IF(F994&lt;&gt;"",1, 0)))))</f>
        <v>4</v>
      </c>
      <c r="L994" s="0" t="n">
        <v>0</v>
      </c>
      <c r="M994" s="6" t="n">
        <f aca="false">iMind!D994</f>
        <v>1</v>
      </c>
    </row>
    <row r="995" customFormat="false" ht="12.8" hidden="false" customHeight="false" outlineLevel="0" collapsed="false">
      <c r="A995" s="4" t="n">
        <f aca="false">iMind!A995</f>
        <v>10966</v>
      </c>
      <c r="B995" s="0" t="str">
        <f aca="false">iMind!B995</f>
        <v>Anilide</v>
      </c>
      <c r="C995" s="0" t="str">
        <f aca="false">iMind!R995</f>
        <v>Herbicide</v>
      </c>
      <c r="D995" s="0" t="str">
        <f aca="false">IF(J995&lt;&gt;"","//"&amp;_xlfn.TEXTJOIN("//",1,F995:I995), IF(I995&lt;&gt;"","//"&amp;_xlfn.TEXTJOIN("//",1,F995:H995), IF(H995&lt;&gt;"","//"&amp;_xlfn.TEXTJOIN("//",1,F995:G995), IF(G995&lt;&gt;"","//"&amp;F995, "//"))))</f>
        <v>//Products//Pesticides//Herbicide</v>
      </c>
      <c r="E995" s="0" t="str">
        <f aca="false">iMind!H995</f>
        <v>10000-10008-10171-10966</v>
      </c>
      <c r="F995" s="5" t="str">
        <f aca="false">LOOKUP(VALUE(LEFT(iMind!H995,SEARCH("-",iMind!H995,1)-1)),$A$2:$A$1125,$B$2:$B$1125)</f>
        <v>Products</v>
      </c>
      <c r="G995" s="5" t="str">
        <f aca="false">IF(MID(iMind!H995,SEARCH("-",iMind!H995,1)+1,5)&lt;&gt;"",LOOKUP(VALUE(MID(iMind!H995,SEARCH("-",iMind!H995,1)+1,5)),$A$2:$A$1125,$B$2:$B$1125),"")</f>
        <v>Pesticides</v>
      </c>
      <c r="H995" s="3" t="str">
        <f aca="false">IF(MID(iMind!H995,5*2+2+1,5)&lt;&gt;"",LOOKUP(VALUE(MID(iMind!H995,5*2+2+1,5)),$A$2:$A$1125,$B$2:$B$1125),"")</f>
        <v>Herbicide</v>
      </c>
      <c r="I995" s="3" t="str">
        <f aca="false">IF(MID(iMind!H995,5*3+3+1,5)&lt;&gt;"",LOOKUP(VALUE(MID(iMind!H995,5*3+3+1,5)),$A$2:$A$1125,$B$2:$B$1125),"")</f>
        <v>Anilide</v>
      </c>
      <c r="J995" s="3" t="str">
        <f aca="false">IF(MID(iMind!H995,5*4+4+1,5)&lt;&gt;"",LOOKUP(VALUE(MID(iMind!H995,5*4+4+1,5)),$A$2:$A$1125,$B$2:$B$1125),"")</f>
        <v/>
      </c>
      <c r="K995" s="0" t="n">
        <f aca="false">IF(J995&lt;&gt;"",5, IF(I995&lt;&gt;"",4, IF(H995&lt;&gt;"",3, IF(G995&lt;&gt;"",2, IF(F995&lt;&gt;"",1, 0)))))</f>
        <v>4</v>
      </c>
      <c r="L995" s="0" t="n">
        <v>0</v>
      </c>
      <c r="M995" s="6" t="n">
        <f aca="false">iMind!D995</f>
        <v>1</v>
      </c>
    </row>
    <row r="996" customFormat="false" ht="12.8" hidden="false" customHeight="false" outlineLevel="0" collapsed="false">
      <c r="A996" s="4" t="n">
        <f aca="false">iMind!A996</f>
        <v>10967</v>
      </c>
      <c r="B996" s="0" t="str">
        <f aca="false">iMind!B996</f>
        <v>Others (Fenoxaprop,etc)</v>
      </c>
      <c r="C996" s="0" t="str">
        <f aca="false">iMind!R996</f>
        <v>Herbicide</v>
      </c>
      <c r="D996" s="0" t="str">
        <f aca="false">IF(J996&lt;&gt;"","//"&amp;_xlfn.TEXTJOIN("//",1,F996:I996), IF(I996&lt;&gt;"","//"&amp;_xlfn.TEXTJOIN("//",1,F996:H996), IF(H996&lt;&gt;"","//"&amp;_xlfn.TEXTJOIN("//",1,F996:G996), IF(G996&lt;&gt;"","//"&amp;F996, "//"))))</f>
        <v>//Products//Pesticides//Herbicide</v>
      </c>
      <c r="E996" s="0" t="str">
        <f aca="false">iMind!H996</f>
        <v>10000-10008-10171-10967</v>
      </c>
      <c r="F996" s="5" t="str">
        <f aca="false">LOOKUP(VALUE(LEFT(iMind!H996,SEARCH("-",iMind!H996,1)-1)),$A$2:$A$1125,$B$2:$B$1125)</f>
        <v>Products</v>
      </c>
      <c r="G996" s="5" t="str">
        <f aca="false">IF(MID(iMind!H996,SEARCH("-",iMind!H996,1)+1,5)&lt;&gt;"",LOOKUP(VALUE(MID(iMind!H996,SEARCH("-",iMind!H996,1)+1,5)),$A$2:$A$1125,$B$2:$B$1125),"")</f>
        <v>Pesticides</v>
      </c>
      <c r="H996" s="3" t="str">
        <f aca="false">IF(MID(iMind!H996,5*2+2+1,5)&lt;&gt;"",LOOKUP(VALUE(MID(iMind!H996,5*2+2+1,5)),$A$2:$A$1125,$B$2:$B$1125),"")</f>
        <v>Herbicide</v>
      </c>
      <c r="I996" s="3" t="str">
        <f aca="false">IF(MID(iMind!H996,5*3+3+1,5)&lt;&gt;"",LOOKUP(VALUE(MID(iMind!H996,5*3+3+1,5)),$A$2:$A$1125,$B$2:$B$1125),"")</f>
        <v>Others (Fenoxaprop,etc)</v>
      </c>
      <c r="J996" s="3" t="str">
        <f aca="false">IF(MID(iMind!H996,5*4+4+1,5)&lt;&gt;"",LOOKUP(VALUE(MID(iMind!H996,5*4+4+1,5)),$A$2:$A$1125,$B$2:$B$1125),"")</f>
        <v/>
      </c>
      <c r="K996" s="0" t="n">
        <f aca="false">IF(J996&lt;&gt;"",5, IF(I996&lt;&gt;"",4, IF(H996&lt;&gt;"",3, IF(G996&lt;&gt;"",2, IF(F996&lt;&gt;"",1, 0)))))</f>
        <v>4</v>
      </c>
      <c r="L996" s="0" t="n">
        <v>0</v>
      </c>
      <c r="M996" s="6" t="n">
        <f aca="false">iMind!D996</f>
        <v>1</v>
      </c>
    </row>
    <row r="997" customFormat="false" ht="12.8" hidden="false" customHeight="false" outlineLevel="0" collapsed="false">
      <c r="A997" s="4" t="n">
        <f aca="false">iMind!A997</f>
        <v>10968</v>
      </c>
      <c r="B997" s="0" t="str">
        <f aca="false">iMind!B997</f>
        <v>Combines( เช่น Anilide + Chlorophenoxy)</v>
      </c>
      <c r="C997" s="0" t="str">
        <f aca="false">iMind!R997</f>
        <v>Herbicide</v>
      </c>
      <c r="D997" s="0" t="str">
        <f aca="false">IF(J997&lt;&gt;"","//"&amp;_xlfn.TEXTJOIN("//",1,F997:I997), IF(I997&lt;&gt;"","//"&amp;_xlfn.TEXTJOIN("//",1,F997:H997), IF(H997&lt;&gt;"","//"&amp;_xlfn.TEXTJOIN("//",1,F997:G997), IF(G997&lt;&gt;"","//"&amp;F997, "//"))))</f>
        <v>//Products//Pesticides//Herbicide</v>
      </c>
      <c r="E997" s="0" t="str">
        <f aca="false">iMind!H997</f>
        <v>10000-10008-10171-10968</v>
      </c>
      <c r="F997" s="5" t="str">
        <f aca="false">LOOKUP(VALUE(LEFT(iMind!H997,SEARCH("-",iMind!H997,1)-1)),$A$2:$A$1125,$B$2:$B$1125)</f>
        <v>Products</v>
      </c>
      <c r="G997" s="5" t="str">
        <f aca="false">IF(MID(iMind!H997,SEARCH("-",iMind!H997,1)+1,5)&lt;&gt;"",LOOKUP(VALUE(MID(iMind!H997,SEARCH("-",iMind!H997,1)+1,5)),$A$2:$A$1125,$B$2:$B$1125),"")</f>
        <v>Pesticides</v>
      </c>
      <c r="H997" s="3" t="str">
        <f aca="false">IF(MID(iMind!H997,5*2+2+1,5)&lt;&gt;"",LOOKUP(VALUE(MID(iMind!H997,5*2+2+1,5)),$A$2:$A$1125,$B$2:$B$1125),"")</f>
        <v>Herbicide</v>
      </c>
      <c r="I997" s="3" t="str">
        <f aca="false">IF(MID(iMind!H997,5*3+3+1,5)&lt;&gt;"",LOOKUP(VALUE(MID(iMind!H997,5*3+3+1,5)),$A$2:$A$1125,$B$2:$B$1125),"")</f>
        <v>Combines( เช่น Anilide + Chlorophenoxy)</v>
      </c>
      <c r="J997" s="3" t="str">
        <f aca="false">IF(MID(iMind!H997,5*4+4+1,5)&lt;&gt;"",LOOKUP(VALUE(MID(iMind!H997,5*4+4+1,5)),$A$2:$A$1125,$B$2:$B$1125),"")</f>
        <v/>
      </c>
      <c r="K997" s="0" t="n">
        <f aca="false">IF(J997&lt;&gt;"",5, IF(I997&lt;&gt;"",4, IF(H997&lt;&gt;"",3, IF(G997&lt;&gt;"",2, IF(F997&lt;&gt;"",1, 0)))))</f>
        <v>4</v>
      </c>
      <c r="L997" s="0" t="n">
        <v>0</v>
      </c>
      <c r="M997" s="6" t="n">
        <f aca="false">iMind!D997</f>
        <v>1</v>
      </c>
    </row>
    <row r="998" customFormat="false" ht="12.8" hidden="false" customHeight="false" outlineLevel="0" collapsed="false">
      <c r="A998" s="4" t="n">
        <f aca="false">iMind!A998</f>
        <v>10969</v>
      </c>
      <c r="B998" s="0" t="str">
        <f aca="false">iMind!B998</f>
        <v>Unknown</v>
      </c>
      <c r="C998" s="0" t="str">
        <f aca="false">iMind!R998</f>
        <v>Herbicide</v>
      </c>
      <c r="D998" s="0" t="str">
        <f aca="false">IF(J998&lt;&gt;"","//"&amp;_xlfn.TEXTJOIN("//",1,F998:I998), IF(I998&lt;&gt;"","//"&amp;_xlfn.TEXTJOIN("//",1,F998:H998), IF(H998&lt;&gt;"","//"&amp;_xlfn.TEXTJOIN("//",1,F998:G998), IF(G998&lt;&gt;"","//"&amp;F998, "//"))))</f>
        <v>//Products//Pesticides//Herbicide</v>
      </c>
      <c r="E998" s="0" t="str">
        <f aca="false">iMind!H998</f>
        <v>10000-10008-10171-10969</v>
      </c>
      <c r="F998" s="5" t="str">
        <f aca="false">LOOKUP(VALUE(LEFT(iMind!H998,SEARCH("-",iMind!H998,1)-1)),$A$2:$A$1125,$B$2:$B$1125)</f>
        <v>Products</v>
      </c>
      <c r="G998" s="5" t="str">
        <f aca="false">IF(MID(iMind!H998,SEARCH("-",iMind!H998,1)+1,5)&lt;&gt;"",LOOKUP(VALUE(MID(iMind!H998,SEARCH("-",iMind!H998,1)+1,5)),$A$2:$A$1125,$B$2:$B$1125),"")</f>
        <v>Pesticides</v>
      </c>
      <c r="H998" s="3" t="str">
        <f aca="false">IF(MID(iMind!H998,5*2+2+1,5)&lt;&gt;"",LOOKUP(VALUE(MID(iMind!H998,5*2+2+1,5)),$A$2:$A$1125,$B$2:$B$1125),"")</f>
        <v>Herbicide</v>
      </c>
      <c r="I998" s="3" t="str">
        <f aca="false">IF(MID(iMind!H998,5*3+3+1,5)&lt;&gt;"",LOOKUP(VALUE(MID(iMind!H998,5*3+3+1,5)),$A$2:$A$1125,$B$2:$B$1125),"")</f>
        <v>Unknown</v>
      </c>
      <c r="J998" s="3" t="str">
        <f aca="false">IF(MID(iMind!H998,5*4+4+1,5)&lt;&gt;"",LOOKUP(VALUE(MID(iMind!H998,5*4+4+1,5)),$A$2:$A$1125,$B$2:$B$1125),"")</f>
        <v/>
      </c>
      <c r="K998" s="0" t="n">
        <f aca="false">IF(J998&lt;&gt;"",5, IF(I998&lt;&gt;"",4, IF(H998&lt;&gt;"",3, IF(G998&lt;&gt;"",2, IF(F998&lt;&gt;"",1, 0)))))</f>
        <v>4</v>
      </c>
      <c r="L998" s="0" t="n">
        <v>0</v>
      </c>
      <c r="M998" s="6" t="n">
        <f aca="false">iMind!D998</f>
        <v>1</v>
      </c>
    </row>
    <row r="999" customFormat="false" ht="12.8" hidden="false" customHeight="false" outlineLevel="0" collapsed="false">
      <c r="A999" s="4" t="n">
        <f aca="false">iMind!A999</f>
        <v>10970</v>
      </c>
      <c r="B999" s="0" t="str">
        <f aca="false">iMind!B999</f>
        <v>Phosphinic acid</v>
      </c>
      <c r="C999" s="0" t="str">
        <f aca="false">iMind!R999</f>
        <v>Herbicide</v>
      </c>
      <c r="D999" s="0" t="str">
        <f aca="false">IF(J999&lt;&gt;"","//"&amp;_xlfn.TEXTJOIN("//",1,F999:I999), IF(I999&lt;&gt;"","//"&amp;_xlfn.TEXTJOIN("//",1,F999:H999), IF(H999&lt;&gt;"","//"&amp;_xlfn.TEXTJOIN("//",1,F999:G999), IF(G999&lt;&gt;"","//"&amp;F999, "//"))))</f>
        <v>//Products//Pesticides//Herbicide</v>
      </c>
      <c r="E999" s="0" t="str">
        <f aca="false">iMind!H999</f>
        <v>10000-10008-10171-10970</v>
      </c>
      <c r="F999" s="5" t="str">
        <f aca="false">LOOKUP(VALUE(LEFT(iMind!H999,SEARCH("-",iMind!H999,1)-1)),$A$2:$A$1125,$B$2:$B$1125)</f>
        <v>Products</v>
      </c>
      <c r="G999" s="5" t="str">
        <f aca="false">IF(MID(iMind!H999,SEARCH("-",iMind!H999,1)+1,5)&lt;&gt;"",LOOKUP(VALUE(MID(iMind!H999,SEARCH("-",iMind!H999,1)+1,5)),$A$2:$A$1125,$B$2:$B$1125),"")</f>
        <v>Pesticides</v>
      </c>
      <c r="H999" s="3" t="str">
        <f aca="false">IF(MID(iMind!H999,5*2+2+1,5)&lt;&gt;"",LOOKUP(VALUE(MID(iMind!H999,5*2+2+1,5)),$A$2:$A$1125,$B$2:$B$1125),"")</f>
        <v>Herbicide</v>
      </c>
      <c r="I999" s="3" t="str">
        <f aca="false">IF(MID(iMind!H999,5*3+3+1,5)&lt;&gt;"",LOOKUP(VALUE(MID(iMind!H999,5*3+3+1,5)),$A$2:$A$1125,$B$2:$B$1125),"")</f>
        <v>Phosphinic acid</v>
      </c>
      <c r="J999" s="3" t="str">
        <f aca="false">IF(MID(iMind!H999,5*4+4+1,5)&lt;&gt;"",LOOKUP(VALUE(MID(iMind!H999,5*4+4+1,5)),$A$2:$A$1125,$B$2:$B$1125),"")</f>
        <v/>
      </c>
      <c r="K999" s="0" t="n">
        <f aca="false">IF(J999&lt;&gt;"",5, IF(I999&lt;&gt;"",4, IF(H999&lt;&gt;"",3, IF(G999&lt;&gt;"",2, IF(F999&lt;&gt;"",1, 0)))))</f>
        <v>4</v>
      </c>
      <c r="L999" s="0" t="n">
        <v>0</v>
      </c>
      <c r="M999" s="6" t="n">
        <f aca="false">iMind!D999</f>
        <v>1</v>
      </c>
    </row>
    <row r="1000" customFormat="false" ht="12.8" hidden="false" customHeight="false" outlineLevel="0" collapsed="false">
      <c r="A1000" s="4" t="n">
        <f aca="false">iMind!A1000</f>
        <v>10971</v>
      </c>
      <c r="B1000" s="0" t="str">
        <f aca="false">iMind!B1000</f>
        <v>other (sulfonylurea)</v>
      </c>
      <c r="C1000" s="0" t="str">
        <f aca="false">iMind!R1000</f>
        <v>Herbicide</v>
      </c>
      <c r="D1000" s="0" t="str">
        <f aca="false">IF(J1000&lt;&gt;"","//"&amp;_xlfn.TEXTJOIN("//",1,F1000:I1000), IF(I1000&lt;&gt;"","//"&amp;_xlfn.TEXTJOIN("//",1,F1000:H1000), IF(H1000&lt;&gt;"","//"&amp;_xlfn.TEXTJOIN("//",1,F1000:G1000), IF(G1000&lt;&gt;"","//"&amp;F1000, "//"))))</f>
        <v>//Products//Pesticides//Herbicide</v>
      </c>
      <c r="E1000" s="0" t="str">
        <f aca="false">iMind!H1000</f>
        <v>10000-10008-10171-10971</v>
      </c>
      <c r="F1000" s="5" t="str">
        <f aca="false">LOOKUP(VALUE(LEFT(iMind!H1000,SEARCH("-",iMind!H1000,1)-1)),$A$2:$A$1125,$B$2:$B$1125)</f>
        <v>Products</v>
      </c>
      <c r="G1000" s="5" t="str">
        <f aca="false">IF(MID(iMind!H1000,SEARCH("-",iMind!H1000,1)+1,5)&lt;&gt;"",LOOKUP(VALUE(MID(iMind!H1000,SEARCH("-",iMind!H1000,1)+1,5)),$A$2:$A$1125,$B$2:$B$1125),"")</f>
        <v>Pesticides</v>
      </c>
      <c r="H1000" s="3" t="str">
        <f aca="false">IF(MID(iMind!H1000,5*2+2+1,5)&lt;&gt;"",LOOKUP(VALUE(MID(iMind!H1000,5*2+2+1,5)),$A$2:$A$1125,$B$2:$B$1125),"")</f>
        <v>Herbicide</v>
      </c>
      <c r="I1000" s="3" t="str">
        <f aca="false">IF(MID(iMind!H1000,5*3+3+1,5)&lt;&gt;"",LOOKUP(VALUE(MID(iMind!H1000,5*3+3+1,5)),$A$2:$A$1125,$B$2:$B$1125),"")</f>
        <v>other (sulfonylurea)</v>
      </c>
      <c r="J1000" s="3" t="str">
        <f aca="false">IF(MID(iMind!H1000,5*4+4+1,5)&lt;&gt;"",LOOKUP(VALUE(MID(iMind!H1000,5*4+4+1,5)),$A$2:$A$1125,$B$2:$B$1125),"")</f>
        <v/>
      </c>
      <c r="K1000" s="0" t="n">
        <f aca="false">IF(J1000&lt;&gt;"",5, IF(I1000&lt;&gt;"",4, IF(H1000&lt;&gt;"",3, IF(G1000&lt;&gt;"",2, IF(F1000&lt;&gt;"",1, 0)))))</f>
        <v>4</v>
      </c>
      <c r="L1000" s="0" t="n">
        <v>0</v>
      </c>
      <c r="M1000" s="6" t="n">
        <f aca="false">iMind!D1000</f>
        <v>1</v>
      </c>
    </row>
    <row r="1001" customFormat="false" ht="12.8" hidden="false" customHeight="false" outlineLevel="0" collapsed="false">
      <c r="A1001" s="4" t="n">
        <f aca="false">iMind!A1001</f>
        <v>10972</v>
      </c>
      <c r="B1001" s="0" t="str">
        <f aca="false">iMind!B1001</f>
        <v>Triazine</v>
      </c>
      <c r="C1001" s="0" t="str">
        <f aca="false">iMind!R1001</f>
        <v>Herbicide</v>
      </c>
      <c r="D1001" s="0" t="str">
        <f aca="false">IF(J1001&lt;&gt;"","//"&amp;_xlfn.TEXTJOIN("//",1,F1001:I1001), IF(I1001&lt;&gt;"","//"&amp;_xlfn.TEXTJOIN("//",1,F1001:H1001), IF(H1001&lt;&gt;"","//"&amp;_xlfn.TEXTJOIN("//",1,F1001:G1001), IF(G1001&lt;&gt;"","//"&amp;F1001, "//"))))</f>
        <v>//Products//Pesticides//Herbicide</v>
      </c>
      <c r="E1001" s="0" t="str">
        <f aca="false">iMind!H1001</f>
        <v>10000-10008-10171-10972</v>
      </c>
      <c r="F1001" s="5" t="str">
        <f aca="false">LOOKUP(VALUE(LEFT(iMind!H1001,SEARCH("-",iMind!H1001,1)-1)),$A$2:$A$1125,$B$2:$B$1125)</f>
        <v>Products</v>
      </c>
      <c r="G1001" s="5" t="str">
        <f aca="false">IF(MID(iMind!H1001,SEARCH("-",iMind!H1001,1)+1,5)&lt;&gt;"",LOOKUP(VALUE(MID(iMind!H1001,SEARCH("-",iMind!H1001,1)+1,5)),$A$2:$A$1125,$B$2:$B$1125),"")</f>
        <v>Pesticides</v>
      </c>
      <c r="H1001" s="3" t="str">
        <f aca="false">IF(MID(iMind!H1001,5*2+2+1,5)&lt;&gt;"",LOOKUP(VALUE(MID(iMind!H1001,5*2+2+1,5)),$A$2:$A$1125,$B$2:$B$1125),"")</f>
        <v>Herbicide</v>
      </c>
      <c r="I1001" s="3" t="str">
        <f aca="false">IF(MID(iMind!H1001,5*3+3+1,5)&lt;&gt;"",LOOKUP(VALUE(MID(iMind!H1001,5*3+3+1,5)),$A$2:$A$1125,$B$2:$B$1125),"")</f>
        <v>Triazine</v>
      </c>
      <c r="J1001" s="3" t="str">
        <f aca="false">IF(MID(iMind!H1001,5*4+4+1,5)&lt;&gt;"",LOOKUP(VALUE(MID(iMind!H1001,5*4+4+1,5)),$A$2:$A$1125,$B$2:$B$1125),"")</f>
        <v/>
      </c>
      <c r="K1001" s="0" t="n">
        <f aca="false">IF(J1001&lt;&gt;"",5, IF(I1001&lt;&gt;"",4, IF(H1001&lt;&gt;"",3, IF(G1001&lt;&gt;"",2, IF(F1001&lt;&gt;"",1, 0)))))</f>
        <v>4</v>
      </c>
      <c r="L1001" s="0" t="n">
        <v>0</v>
      </c>
      <c r="M1001" s="6" t="n">
        <f aca="false">iMind!D1001</f>
        <v>1</v>
      </c>
    </row>
    <row r="1002" customFormat="false" ht="12.8" hidden="false" customHeight="false" outlineLevel="0" collapsed="false">
      <c r="A1002" s="4" t="n">
        <f aca="false">iMind!A1002</f>
        <v>10973</v>
      </c>
      <c r="B1002" s="0" t="str">
        <f aca="false">iMind!B1002</f>
        <v>Surfactant/Detergent</v>
      </c>
      <c r="C1002" s="0" t="str">
        <f aca="false">iMind!R1002</f>
        <v>Herbicide</v>
      </c>
      <c r="D1002" s="0" t="str">
        <f aca="false">IF(J1002&lt;&gt;"","//"&amp;_xlfn.TEXTJOIN("//",1,F1002:I1002), IF(I1002&lt;&gt;"","//"&amp;_xlfn.TEXTJOIN("//",1,F1002:H1002), IF(H1002&lt;&gt;"","//"&amp;_xlfn.TEXTJOIN("//",1,F1002:G1002), IF(G1002&lt;&gt;"","//"&amp;F1002, "//"))))</f>
        <v>//Products//Pesticides//Herbicide</v>
      </c>
      <c r="E1002" s="0" t="str">
        <f aca="false">iMind!H1002</f>
        <v>10000-10008-10171-10973</v>
      </c>
      <c r="F1002" s="5" t="str">
        <f aca="false">LOOKUP(VALUE(LEFT(iMind!H1002,SEARCH("-",iMind!H1002,1)-1)),$A$2:$A$1125,$B$2:$B$1125)</f>
        <v>Products</v>
      </c>
      <c r="G1002" s="5" t="str">
        <f aca="false">IF(MID(iMind!H1002,SEARCH("-",iMind!H1002,1)+1,5)&lt;&gt;"",LOOKUP(VALUE(MID(iMind!H1002,SEARCH("-",iMind!H1002,1)+1,5)),$A$2:$A$1125,$B$2:$B$1125),"")</f>
        <v>Pesticides</v>
      </c>
      <c r="H1002" s="3" t="str">
        <f aca="false">IF(MID(iMind!H1002,5*2+2+1,5)&lt;&gt;"",LOOKUP(VALUE(MID(iMind!H1002,5*2+2+1,5)),$A$2:$A$1125,$B$2:$B$1125),"")</f>
        <v>Herbicide</v>
      </c>
      <c r="I1002" s="3" t="str">
        <f aca="false">IF(MID(iMind!H1002,5*3+3+1,5)&lt;&gt;"",LOOKUP(VALUE(MID(iMind!H1002,5*3+3+1,5)),$A$2:$A$1125,$B$2:$B$1125),"")</f>
        <v>Surfactant/Detergent</v>
      </c>
      <c r="J1002" s="3" t="str">
        <f aca="false">IF(MID(iMind!H1002,5*4+4+1,5)&lt;&gt;"",LOOKUP(VALUE(MID(iMind!H1002,5*4+4+1,5)),$A$2:$A$1125,$B$2:$B$1125),"")</f>
        <v/>
      </c>
      <c r="K1002" s="0" t="n">
        <f aca="false">IF(J1002&lt;&gt;"",5, IF(I1002&lt;&gt;"",4, IF(H1002&lt;&gt;"",3, IF(G1002&lt;&gt;"",2, IF(F1002&lt;&gt;"",1, 0)))))</f>
        <v>4</v>
      </c>
      <c r="L1002" s="0" t="n">
        <v>0</v>
      </c>
      <c r="M1002" s="6" t="n">
        <f aca="false">iMind!D1002</f>
        <v>1</v>
      </c>
    </row>
    <row r="1003" customFormat="false" ht="12.8" hidden="false" customHeight="false" outlineLevel="0" collapsed="false">
      <c r="A1003" s="4" t="n">
        <f aca="false">iMind!A1003</f>
        <v>11112</v>
      </c>
      <c r="B1003" s="0" t="str">
        <f aca="false">iMind!B1003</f>
        <v>Organic produtcs</v>
      </c>
      <c r="C1003" s="0" t="str">
        <f aca="false">iMind!R1003</f>
        <v>Herbicide</v>
      </c>
      <c r="D1003" s="0" t="str">
        <f aca="false">IF(J1003&lt;&gt;"","//"&amp;_xlfn.TEXTJOIN("//",1,F1003:I1003), IF(I1003&lt;&gt;"","//"&amp;_xlfn.TEXTJOIN("//",1,F1003:H1003), IF(H1003&lt;&gt;"","//"&amp;_xlfn.TEXTJOIN("//",1,F1003:G1003), IF(G1003&lt;&gt;"","//"&amp;F1003, "//"))))</f>
        <v>//Products//Pesticides//Herbicide</v>
      </c>
      <c r="E1003" s="0" t="str">
        <f aca="false">iMind!H1003</f>
        <v>10000-10008-10171-11112</v>
      </c>
      <c r="F1003" s="5" t="str">
        <f aca="false">LOOKUP(VALUE(LEFT(iMind!H1003,SEARCH("-",iMind!H1003,1)-1)),$A$2:$A$1125,$B$2:$B$1125)</f>
        <v>Products</v>
      </c>
      <c r="G1003" s="5" t="str">
        <f aca="false">IF(MID(iMind!H1003,SEARCH("-",iMind!H1003,1)+1,5)&lt;&gt;"",LOOKUP(VALUE(MID(iMind!H1003,SEARCH("-",iMind!H1003,1)+1,5)),$A$2:$A$1125,$B$2:$B$1125),"")</f>
        <v>Pesticides</v>
      </c>
      <c r="H1003" s="3" t="str">
        <f aca="false">IF(MID(iMind!H1003,5*2+2+1,5)&lt;&gt;"",LOOKUP(VALUE(MID(iMind!H1003,5*2+2+1,5)),$A$2:$A$1125,$B$2:$B$1125),"")</f>
        <v>Herbicide</v>
      </c>
      <c r="I1003" s="3" t="str">
        <f aca="false">IF(MID(iMind!H1003,5*3+3+1,5)&lt;&gt;"",LOOKUP(VALUE(MID(iMind!H1003,5*3+3+1,5)),$A$2:$A$1125,$B$2:$B$1125),"")</f>
        <v>Slow Loris (ลิงลม/นางอาย)</v>
      </c>
      <c r="J1003" s="3" t="str">
        <f aca="false">IF(MID(iMind!H1003,5*4+4+1,5)&lt;&gt;"",LOOKUP(VALUE(MID(iMind!H1003,5*4+4+1,5)),$A$2:$A$1125,$B$2:$B$1125),"")</f>
        <v/>
      </c>
      <c r="K1003" s="0" t="n">
        <f aca="false">IF(J1003&lt;&gt;"",5, IF(I1003&lt;&gt;"",4, IF(H1003&lt;&gt;"",3, IF(G1003&lt;&gt;"",2, IF(F1003&lt;&gt;"",1, 0)))))</f>
        <v>4</v>
      </c>
      <c r="L1003" s="0" t="n">
        <v>0</v>
      </c>
      <c r="M1003" s="6" t="n">
        <f aca="false">iMind!D1003</f>
        <v>1</v>
      </c>
    </row>
    <row r="1004" customFormat="false" ht="12.8" hidden="false" customHeight="false" outlineLevel="0" collapsed="false">
      <c r="A1004" s="4" t="n">
        <f aca="false">iMind!A1004</f>
        <v>11086</v>
      </c>
      <c r="B1004" s="0" t="str">
        <f aca="false">iMind!B1004</f>
        <v>Anilide + chloroacetanilide</v>
      </c>
      <c r="C1004" s="0" t="str">
        <f aca="false">iMind!R1004</f>
        <v>Herbicide</v>
      </c>
      <c r="D1004" s="0" t="str">
        <f aca="false">IF(J1004&lt;&gt;"","//"&amp;_xlfn.TEXTJOIN("//",1,F1004:I1004), IF(I1004&lt;&gt;"","//"&amp;_xlfn.TEXTJOIN("//",1,F1004:H1004), IF(H1004&lt;&gt;"","//"&amp;_xlfn.TEXTJOIN("//",1,F1004:G1004), IF(G1004&lt;&gt;"","//"&amp;F1004, "//"))))</f>
        <v>//Products//Pesticides//Herbicide</v>
      </c>
      <c r="E1004" s="0" t="str">
        <f aca="false">iMind!H1004</f>
        <v>10000-10008-10171-11086</v>
      </c>
      <c r="F1004" s="5" t="str">
        <f aca="false">LOOKUP(VALUE(LEFT(iMind!H1004,SEARCH("-",iMind!H1004,1)-1)),$A$2:$A$1125,$B$2:$B$1125)</f>
        <v>Products</v>
      </c>
      <c r="G1004" s="5" t="str">
        <f aca="false">IF(MID(iMind!H1004,SEARCH("-",iMind!H1004,1)+1,5)&lt;&gt;"",LOOKUP(VALUE(MID(iMind!H1004,SEARCH("-",iMind!H1004,1)+1,5)),$A$2:$A$1125,$B$2:$B$1125),"")</f>
        <v>Pesticides</v>
      </c>
      <c r="H1004" s="3" t="str">
        <f aca="false">IF(MID(iMind!H1004,5*2+2+1,5)&lt;&gt;"",LOOKUP(VALUE(MID(iMind!H1004,5*2+2+1,5)),$A$2:$A$1125,$B$2:$B$1125),"")</f>
        <v>Herbicide</v>
      </c>
      <c r="I1004" s="3" t="str">
        <f aca="false">IF(MID(iMind!H1004,5*3+3+1,5)&lt;&gt;"",LOOKUP(VALUE(MID(iMind!H1004,5*3+3+1,5)),$A$2:$A$1125,$B$2:$B$1125),"")</f>
        <v>Nonpoisonous plants/mushrooms</v>
      </c>
      <c r="J1004" s="3" t="str">
        <f aca="false">IF(MID(iMind!H1004,5*4+4+1,5)&lt;&gt;"",LOOKUP(VALUE(MID(iMind!H1004,5*4+4+1,5)),$A$2:$A$1125,$B$2:$B$1125),"")</f>
        <v/>
      </c>
      <c r="K1004" s="0" t="n">
        <f aca="false">IF(J1004&lt;&gt;"",5, IF(I1004&lt;&gt;"",4, IF(H1004&lt;&gt;"",3, IF(G1004&lt;&gt;"",2, IF(F1004&lt;&gt;"",1, 0)))))</f>
        <v>4</v>
      </c>
      <c r="L1004" s="0" t="n">
        <v>0</v>
      </c>
      <c r="M1004" s="6" t="n">
        <f aca="false">iMind!D1004</f>
        <v>1</v>
      </c>
    </row>
    <row r="1005" customFormat="false" ht="12.8" hidden="false" customHeight="false" outlineLevel="0" collapsed="false">
      <c r="A1005" s="4" t="n">
        <f aca="false">iMind!A1005</f>
        <v>11087</v>
      </c>
      <c r="B1005" s="0" t="str">
        <f aca="false">iMind!B1005</f>
        <v>Anilide + other</v>
      </c>
      <c r="C1005" s="0" t="str">
        <f aca="false">iMind!R1005</f>
        <v>Herbicide</v>
      </c>
      <c r="D1005" s="0" t="str">
        <f aca="false">IF(J1005&lt;&gt;"","//"&amp;_xlfn.TEXTJOIN("//",1,F1005:I1005), IF(I1005&lt;&gt;"","//"&amp;_xlfn.TEXTJOIN("//",1,F1005:H1005), IF(H1005&lt;&gt;"","//"&amp;_xlfn.TEXTJOIN("//",1,F1005:G1005), IF(G1005&lt;&gt;"","//"&amp;F1005, "//"))))</f>
        <v>//Products//Pesticides//Herbicide</v>
      </c>
      <c r="E1005" s="0" t="str">
        <f aca="false">iMind!H1005</f>
        <v>10000-10008-10171-11087</v>
      </c>
      <c r="F1005" s="5" t="str">
        <f aca="false">LOOKUP(VALUE(LEFT(iMind!H1005,SEARCH("-",iMind!H1005,1)-1)),$A$2:$A$1125,$B$2:$B$1125)</f>
        <v>Products</v>
      </c>
      <c r="G1005" s="5" t="str">
        <f aca="false">IF(MID(iMind!H1005,SEARCH("-",iMind!H1005,1)+1,5)&lt;&gt;"",LOOKUP(VALUE(MID(iMind!H1005,SEARCH("-",iMind!H1005,1)+1,5)),$A$2:$A$1125,$B$2:$B$1125),"")</f>
        <v>Pesticides</v>
      </c>
      <c r="H1005" s="3" t="str">
        <f aca="false">IF(MID(iMind!H1005,5*2+2+1,5)&lt;&gt;"",LOOKUP(VALUE(MID(iMind!H1005,5*2+2+1,5)),$A$2:$A$1125,$B$2:$B$1125),"")</f>
        <v>Herbicide</v>
      </c>
      <c r="I1005" s="3" t="str">
        <f aca="false">IF(MID(iMind!H1005,5*3+3+1,5)&lt;&gt;"",LOOKUP(VALUE(MID(iMind!H1005,5*3+3+1,5)),$A$2:$A$1125,$B$2:$B$1125),"")</f>
        <v>Nonpoisonous plants/mushrooms</v>
      </c>
      <c r="J1005" s="3" t="str">
        <f aca="false">IF(MID(iMind!H1005,5*4+4+1,5)&lt;&gt;"",LOOKUP(VALUE(MID(iMind!H1005,5*4+4+1,5)),$A$2:$A$1125,$B$2:$B$1125),"")</f>
        <v/>
      </c>
      <c r="K1005" s="0" t="n">
        <f aca="false">IF(J1005&lt;&gt;"",5, IF(I1005&lt;&gt;"",4, IF(H1005&lt;&gt;"",3, IF(G1005&lt;&gt;"",2, IF(F1005&lt;&gt;"",1, 0)))))</f>
        <v>4</v>
      </c>
      <c r="L1005" s="0" t="n">
        <v>0</v>
      </c>
      <c r="M1005" s="6" t="n">
        <f aca="false">iMind!D1005</f>
        <v>1</v>
      </c>
    </row>
    <row r="1006" customFormat="false" ht="12.8" hidden="false" customHeight="false" outlineLevel="0" collapsed="false">
      <c r="A1006" s="4" t="n">
        <f aca="false">iMind!A1006</f>
        <v>11088</v>
      </c>
      <c r="B1006" s="0" t="str">
        <f aca="false">iMind!B1006</f>
        <v>Anilide + Chlorophenoxy compound</v>
      </c>
      <c r="C1006" s="0" t="str">
        <f aca="false">iMind!R1006</f>
        <v>Herbicide</v>
      </c>
      <c r="D1006" s="0" t="str">
        <f aca="false">IF(J1006&lt;&gt;"","//"&amp;_xlfn.TEXTJOIN("//",1,F1006:I1006), IF(I1006&lt;&gt;"","//"&amp;_xlfn.TEXTJOIN("//",1,F1006:H1006), IF(H1006&lt;&gt;"","//"&amp;_xlfn.TEXTJOIN("//",1,F1006:G1006), IF(G1006&lt;&gt;"","//"&amp;F1006, "//"))))</f>
        <v>//Products//Pesticides//Herbicide</v>
      </c>
      <c r="E1006" s="0" t="str">
        <f aca="false">iMind!H1006</f>
        <v>10000-10008-10171-11088</v>
      </c>
      <c r="F1006" s="5" t="str">
        <f aca="false">LOOKUP(VALUE(LEFT(iMind!H1006,SEARCH("-",iMind!H1006,1)-1)),$A$2:$A$1125,$B$2:$B$1125)</f>
        <v>Products</v>
      </c>
      <c r="G1006" s="5" t="str">
        <f aca="false">IF(MID(iMind!H1006,SEARCH("-",iMind!H1006,1)+1,5)&lt;&gt;"",LOOKUP(VALUE(MID(iMind!H1006,SEARCH("-",iMind!H1006,1)+1,5)),$A$2:$A$1125,$B$2:$B$1125),"")</f>
        <v>Pesticides</v>
      </c>
      <c r="H1006" s="3" t="str">
        <f aca="false">IF(MID(iMind!H1006,5*2+2+1,5)&lt;&gt;"",LOOKUP(VALUE(MID(iMind!H1006,5*2+2+1,5)),$A$2:$A$1125,$B$2:$B$1125),"")</f>
        <v>Herbicide</v>
      </c>
      <c r="I1006" s="3" t="str">
        <f aca="false">IF(MID(iMind!H1006,5*3+3+1,5)&lt;&gt;"",LOOKUP(VALUE(MID(iMind!H1006,5*3+3+1,5)),$A$2:$A$1125,$B$2:$B$1125),"")</f>
        <v>Nonpoisonous plants/mushrooms</v>
      </c>
      <c r="J1006" s="3" t="str">
        <f aca="false">IF(MID(iMind!H1006,5*4+4+1,5)&lt;&gt;"",LOOKUP(VALUE(MID(iMind!H1006,5*4+4+1,5)),$A$2:$A$1125,$B$2:$B$1125),"")</f>
        <v/>
      </c>
      <c r="K1006" s="0" t="n">
        <f aca="false">IF(J1006&lt;&gt;"",5, IF(I1006&lt;&gt;"",4, IF(H1006&lt;&gt;"",3, IF(G1006&lt;&gt;"",2, IF(F1006&lt;&gt;"",1, 0)))))</f>
        <v>4</v>
      </c>
      <c r="L1006" s="0" t="n">
        <v>0</v>
      </c>
      <c r="M1006" s="6" t="n">
        <f aca="false">iMind!D1006</f>
        <v>1</v>
      </c>
    </row>
    <row r="1007" customFormat="false" ht="12.8" hidden="false" customHeight="false" outlineLevel="0" collapsed="false">
      <c r="A1007" s="4" t="n">
        <f aca="false">iMind!A1007</f>
        <v>10974</v>
      </c>
      <c r="B1007" s="0" t="str">
        <f aca="false">iMind!B1007</f>
        <v>Hormone</v>
      </c>
      <c r="C1007" s="0" t="str">
        <f aca="false">iMind!R1007</f>
        <v>Plant Growth Regulator</v>
      </c>
      <c r="D1007" s="0" t="str">
        <f aca="false">IF(J1007&lt;&gt;"","//"&amp;_xlfn.TEXTJOIN("//",1,F1007:I1007), IF(I1007&lt;&gt;"","//"&amp;_xlfn.TEXTJOIN("//",1,F1007:H1007), IF(H1007&lt;&gt;"","//"&amp;_xlfn.TEXTJOIN("//",1,F1007:G1007), IF(G1007&lt;&gt;"","//"&amp;F1007, "//"))))</f>
        <v>//Products//Pesticides//Plant Growth Regulator</v>
      </c>
      <c r="E1007" s="0" t="str">
        <f aca="false">iMind!H1007</f>
        <v>10000-10008-10172-10974</v>
      </c>
      <c r="F1007" s="5" t="str">
        <f aca="false">LOOKUP(VALUE(LEFT(iMind!H1007,SEARCH("-",iMind!H1007,1)-1)),$A$2:$A$1125,$B$2:$B$1125)</f>
        <v>Products</v>
      </c>
      <c r="G1007" s="5" t="str">
        <f aca="false">IF(MID(iMind!H1007,SEARCH("-",iMind!H1007,1)+1,5)&lt;&gt;"",LOOKUP(VALUE(MID(iMind!H1007,SEARCH("-",iMind!H1007,1)+1,5)),$A$2:$A$1125,$B$2:$B$1125),"")</f>
        <v>Pesticides</v>
      </c>
      <c r="H1007" s="3" t="str">
        <f aca="false">IF(MID(iMind!H1007,5*2+2+1,5)&lt;&gt;"",LOOKUP(VALUE(MID(iMind!H1007,5*2+2+1,5)),$A$2:$A$1125,$B$2:$B$1125),"")</f>
        <v>Plant Growth Regulator</v>
      </c>
      <c r="I1007" s="3" t="str">
        <f aca="false">IF(MID(iMind!H1007,5*3+3+1,5)&lt;&gt;"",LOOKUP(VALUE(MID(iMind!H1007,5*3+3+1,5)),$A$2:$A$1125,$B$2:$B$1125),"")</f>
        <v>Surfactant/Detergent</v>
      </c>
      <c r="J1007" s="3" t="str">
        <f aca="false">IF(MID(iMind!H1007,5*4+4+1,5)&lt;&gt;"",LOOKUP(VALUE(MID(iMind!H1007,5*4+4+1,5)),$A$2:$A$1125,$B$2:$B$1125),"")</f>
        <v/>
      </c>
      <c r="K1007" s="0" t="n">
        <f aca="false">IF(J1007&lt;&gt;"",5, IF(I1007&lt;&gt;"",4, IF(H1007&lt;&gt;"",3, IF(G1007&lt;&gt;"",2, IF(F1007&lt;&gt;"",1, 0)))))</f>
        <v>4</v>
      </c>
      <c r="L1007" s="0" t="n">
        <v>0</v>
      </c>
      <c r="M1007" s="6" t="n">
        <f aca="false">iMind!D1007</f>
        <v>1</v>
      </c>
    </row>
    <row r="1008" customFormat="false" ht="12.8" hidden="false" customHeight="false" outlineLevel="0" collapsed="false">
      <c r="A1008" s="4" t="n">
        <f aca="false">iMind!A1008</f>
        <v>10975</v>
      </c>
      <c r="B1008" s="0" t="str">
        <f aca="false">iMind!B1008</f>
        <v>Vitamin and Mineral</v>
      </c>
      <c r="C1008" s="0" t="str">
        <f aca="false">iMind!R1008</f>
        <v>Plant Growth Regulator</v>
      </c>
      <c r="D1008" s="0" t="str">
        <f aca="false">IF(J1008&lt;&gt;"","//"&amp;_xlfn.TEXTJOIN("//",1,F1008:I1008), IF(I1008&lt;&gt;"","//"&amp;_xlfn.TEXTJOIN("//",1,F1008:H1008), IF(H1008&lt;&gt;"","//"&amp;_xlfn.TEXTJOIN("//",1,F1008:G1008), IF(G1008&lt;&gt;"","//"&amp;F1008, "//"))))</f>
        <v>//Products//Pesticides//Plant Growth Regulator</v>
      </c>
      <c r="E1008" s="0" t="str">
        <f aca="false">iMind!H1008</f>
        <v>10000-10008-10172-10975</v>
      </c>
      <c r="F1008" s="5" t="str">
        <f aca="false">LOOKUP(VALUE(LEFT(iMind!H1008,SEARCH("-",iMind!H1008,1)-1)),$A$2:$A$1125,$B$2:$B$1125)</f>
        <v>Products</v>
      </c>
      <c r="G1008" s="5" t="str">
        <f aca="false">IF(MID(iMind!H1008,SEARCH("-",iMind!H1008,1)+1,5)&lt;&gt;"",LOOKUP(VALUE(MID(iMind!H1008,SEARCH("-",iMind!H1008,1)+1,5)),$A$2:$A$1125,$B$2:$B$1125),"")</f>
        <v>Pesticides</v>
      </c>
      <c r="H1008" s="3" t="str">
        <f aca="false">IF(MID(iMind!H1008,5*2+2+1,5)&lt;&gt;"",LOOKUP(VALUE(MID(iMind!H1008,5*2+2+1,5)),$A$2:$A$1125,$B$2:$B$1125),"")</f>
        <v>Plant Growth Regulator</v>
      </c>
      <c r="I1008" s="3" t="str">
        <f aca="false">IF(MID(iMind!H1008,5*3+3+1,5)&lt;&gt;"",LOOKUP(VALUE(MID(iMind!H1008,5*3+3+1,5)),$A$2:$A$1125,$B$2:$B$1125),"")</f>
        <v>Surfactant/Detergent</v>
      </c>
      <c r="J1008" s="3" t="str">
        <f aca="false">IF(MID(iMind!H1008,5*4+4+1,5)&lt;&gt;"",LOOKUP(VALUE(MID(iMind!H1008,5*4+4+1,5)),$A$2:$A$1125,$B$2:$B$1125),"")</f>
        <v/>
      </c>
      <c r="K1008" s="0" t="n">
        <f aca="false">IF(J1008&lt;&gt;"",5, IF(I1008&lt;&gt;"",4, IF(H1008&lt;&gt;"",3, IF(G1008&lt;&gt;"",2, IF(F1008&lt;&gt;"",1, 0)))))</f>
        <v>4</v>
      </c>
      <c r="L1008" s="0" t="n">
        <v>0</v>
      </c>
      <c r="M1008" s="6" t="n">
        <f aca="false">iMind!D1008</f>
        <v>1</v>
      </c>
    </row>
    <row r="1009" customFormat="false" ht="12.8" hidden="false" customHeight="false" outlineLevel="0" collapsed="false">
      <c r="A1009" s="4" t="n">
        <f aca="false">iMind!A1009</f>
        <v>10976</v>
      </c>
      <c r="B1009" s="0" t="str">
        <f aca="false">iMind!B1009</f>
        <v>Fertilizer</v>
      </c>
      <c r="C1009" s="0" t="str">
        <f aca="false">iMind!R1009</f>
        <v>Plant Growth Regulator</v>
      </c>
      <c r="D1009" s="0" t="str">
        <f aca="false">IF(J1009&lt;&gt;"","//"&amp;_xlfn.TEXTJOIN("//",1,F1009:I1009), IF(I1009&lt;&gt;"","//"&amp;_xlfn.TEXTJOIN("//",1,F1009:H1009), IF(H1009&lt;&gt;"","//"&amp;_xlfn.TEXTJOIN("//",1,F1009:G1009), IF(G1009&lt;&gt;"","//"&amp;F1009, "//"))))</f>
        <v>//Products//Pesticides//Plant Growth Regulator</v>
      </c>
      <c r="E1009" s="0" t="str">
        <f aca="false">iMind!H1009</f>
        <v>10000-10008-10172-10976</v>
      </c>
      <c r="F1009" s="5" t="str">
        <f aca="false">LOOKUP(VALUE(LEFT(iMind!H1009,SEARCH("-",iMind!H1009,1)-1)),$A$2:$A$1125,$B$2:$B$1125)</f>
        <v>Products</v>
      </c>
      <c r="G1009" s="5" t="str">
        <f aca="false">IF(MID(iMind!H1009,SEARCH("-",iMind!H1009,1)+1,5)&lt;&gt;"",LOOKUP(VALUE(MID(iMind!H1009,SEARCH("-",iMind!H1009,1)+1,5)),$A$2:$A$1125,$B$2:$B$1125),"")</f>
        <v>Pesticides</v>
      </c>
      <c r="H1009" s="3" t="str">
        <f aca="false">IF(MID(iMind!H1009,5*2+2+1,5)&lt;&gt;"",LOOKUP(VALUE(MID(iMind!H1009,5*2+2+1,5)),$A$2:$A$1125,$B$2:$B$1125),"")</f>
        <v>Plant Growth Regulator</v>
      </c>
      <c r="I1009" s="3" t="str">
        <f aca="false">IF(MID(iMind!H1009,5*3+3+1,5)&lt;&gt;"",LOOKUP(VALUE(MID(iMind!H1009,5*3+3+1,5)),$A$2:$A$1125,$B$2:$B$1125),"")</f>
        <v>Surfactant/Detergent</v>
      </c>
      <c r="J1009" s="3" t="str">
        <f aca="false">IF(MID(iMind!H1009,5*4+4+1,5)&lt;&gt;"",LOOKUP(VALUE(MID(iMind!H1009,5*4+4+1,5)),$A$2:$A$1125,$B$2:$B$1125),"")</f>
        <v/>
      </c>
      <c r="K1009" s="0" t="n">
        <f aca="false">IF(J1009&lt;&gt;"",5, IF(I1009&lt;&gt;"",4, IF(H1009&lt;&gt;"",3, IF(G1009&lt;&gt;"",2, IF(F1009&lt;&gt;"",1, 0)))))</f>
        <v>4</v>
      </c>
      <c r="L1009" s="0" t="n">
        <v>0</v>
      </c>
      <c r="M1009" s="6" t="n">
        <f aca="false">iMind!D1009</f>
        <v>1</v>
      </c>
    </row>
    <row r="1010" customFormat="false" ht="12.8" hidden="false" customHeight="false" outlineLevel="0" collapsed="false">
      <c r="A1010" s="4" t="n">
        <f aca="false">iMind!A1010</f>
        <v>10977</v>
      </c>
      <c r="B1010" s="0" t="str">
        <f aca="false">iMind!B1010</f>
        <v>Ethylene generator</v>
      </c>
      <c r="C1010" s="0" t="str">
        <f aca="false">iMind!R1010</f>
        <v>Plant Growth Regulator</v>
      </c>
      <c r="D1010" s="0" t="str">
        <f aca="false">IF(J1010&lt;&gt;"","//"&amp;_xlfn.TEXTJOIN("//",1,F1010:I1010), IF(I1010&lt;&gt;"","//"&amp;_xlfn.TEXTJOIN("//",1,F1010:H1010), IF(H1010&lt;&gt;"","//"&amp;_xlfn.TEXTJOIN("//",1,F1010:G1010), IF(G1010&lt;&gt;"","//"&amp;F1010, "//"))))</f>
        <v>//Products//Pesticides//Plant Growth Regulator</v>
      </c>
      <c r="E1010" s="0" t="str">
        <f aca="false">iMind!H1010</f>
        <v>10000-10008-10172-10977</v>
      </c>
      <c r="F1010" s="5" t="str">
        <f aca="false">LOOKUP(VALUE(LEFT(iMind!H1010,SEARCH("-",iMind!H1010,1)-1)),$A$2:$A$1125,$B$2:$B$1125)</f>
        <v>Products</v>
      </c>
      <c r="G1010" s="5" t="str">
        <f aca="false">IF(MID(iMind!H1010,SEARCH("-",iMind!H1010,1)+1,5)&lt;&gt;"",LOOKUP(VALUE(MID(iMind!H1010,SEARCH("-",iMind!H1010,1)+1,5)),$A$2:$A$1125,$B$2:$B$1125),"")</f>
        <v>Pesticides</v>
      </c>
      <c r="H1010" s="3" t="str">
        <f aca="false">IF(MID(iMind!H1010,5*2+2+1,5)&lt;&gt;"",LOOKUP(VALUE(MID(iMind!H1010,5*2+2+1,5)),$A$2:$A$1125,$B$2:$B$1125),"")</f>
        <v>Plant Growth Regulator</v>
      </c>
      <c r="I1010" s="3" t="str">
        <f aca="false">IF(MID(iMind!H1010,5*3+3+1,5)&lt;&gt;"",LOOKUP(VALUE(MID(iMind!H1010,5*3+3+1,5)),$A$2:$A$1125,$B$2:$B$1125),"")</f>
        <v>Surfactant/Detergent</v>
      </c>
      <c r="J1010" s="3" t="str">
        <f aca="false">IF(MID(iMind!H1010,5*4+4+1,5)&lt;&gt;"",LOOKUP(VALUE(MID(iMind!H1010,5*4+4+1,5)),$A$2:$A$1125,$B$2:$B$1125),"")</f>
        <v/>
      </c>
      <c r="K1010" s="0" t="n">
        <f aca="false">IF(J1010&lt;&gt;"",5, IF(I1010&lt;&gt;"",4, IF(H1010&lt;&gt;"",3, IF(G1010&lt;&gt;"",2, IF(F1010&lt;&gt;"",1, 0)))))</f>
        <v>4</v>
      </c>
      <c r="L1010" s="0" t="n">
        <v>0</v>
      </c>
      <c r="M1010" s="6" t="n">
        <f aca="false">iMind!D1010</f>
        <v>1</v>
      </c>
    </row>
    <row r="1011" customFormat="false" ht="12.8" hidden="false" customHeight="false" outlineLevel="0" collapsed="false">
      <c r="A1011" s="4" t="n">
        <f aca="false">iMind!A1011</f>
        <v>10978</v>
      </c>
      <c r="B1011" s="0" t="str">
        <f aca="false">iMind!B1011</f>
        <v>Unknown</v>
      </c>
      <c r="C1011" s="0" t="str">
        <f aca="false">iMind!R1011</f>
        <v>Plant Growth Regulator</v>
      </c>
      <c r="D1011" s="0" t="str">
        <f aca="false">IF(J1011&lt;&gt;"","//"&amp;_xlfn.TEXTJOIN("//",1,F1011:I1011), IF(I1011&lt;&gt;"","//"&amp;_xlfn.TEXTJOIN("//",1,F1011:H1011), IF(H1011&lt;&gt;"","//"&amp;_xlfn.TEXTJOIN("//",1,F1011:G1011), IF(G1011&lt;&gt;"","//"&amp;F1011, "//"))))</f>
        <v>//Products//Pesticides//Plant Growth Regulator</v>
      </c>
      <c r="E1011" s="0" t="str">
        <f aca="false">iMind!H1011</f>
        <v>10000-10008-10172-10978</v>
      </c>
      <c r="F1011" s="5" t="str">
        <f aca="false">LOOKUP(VALUE(LEFT(iMind!H1011,SEARCH("-",iMind!H1011,1)-1)),$A$2:$A$1125,$B$2:$B$1125)</f>
        <v>Products</v>
      </c>
      <c r="G1011" s="5" t="str">
        <f aca="false">IF(MID(iMind!H1011,SEARCH("-",iMind!H1011,1)+1,5)&lt;&gt;"",LOOKUP(VALUE(MID(iMind!H1011,SEARCH("-",iMind!H1011,1)+1,5)),$A$2:$A$1125,$B$2:$B$1125),"")</f>
        <v>Pesticides</v>
      </c>
      <c r="H1011" s="3" t="str">
        <f aca="false">IF(MID(iMind!H1011,5*2+2+1,5)&lt;&gt;"",LOOKUP(VALUE(MID(iMind!H1011,5*2+2+1,5)),$A$2:$A$1125,$B$2:$B$1125),"")</f>
        <v>Plant Growth Regulator</v>
      </c>
      <c r="I1011" s="3" t="str">
        <f aca="false">IF(MID(iMind!H1011,5*3+3+1,5)&lt;&gt;"",LOOKUP(VALUE(MID(iMind!H1011,5*3+3+1,5)),$A$2:$A$1125,$B$2:$B$1125),"")</f>
        <v>Unknown</v>
      </c>
      <c r="J1011" s="3" t="str">
        <f aca="false">IF(MID(iMind!H1011,5*4+4+1,5)&lt;&gt;"",LOOKUP(VALUE(MID(iMind!H1011,5*4+4+1,5)),$A$2:$A$1125,$B$2:$B$1125),"")</f>
        <v/>
      </c>
      <c r="K1011" s="0" t="n">
        <f aca="false">IF(J1011&lt;&gt;"",5, IF(I1011&lt;&gt;"",4, IF(H1011&lt;&gt;"",3, IF(G1011&lt;&gt;"",2, IF(F1011&lt;&gt;"",1, 0)))))</f>
        <v>4</v>
      </c>
      <c r="L1011" s="0" t="n">
        <v>0</v>
      </c>
      <c r="M1011" s="6" t="n">
        <f aca="false">iMind!D1011</f>
        <v>1</v>
      </c>
    </row>
    <row r="1012" customFormat="false" ht="12.8" hidden="false" customHeight="false" outlineLevel="0" collapsed="false">
      <c r="A1012" s="4" t="n">
        <f aca="false">iMind!A1012</f>
        <v>10979</v>
      </c>
      <c r="B1012" s="0" t="str">
        <f aca="false">iMind!B1012</f>
        <v>Other</v>
      </c>
      <c r="C1012" s="0" t="str">
        <f aca="false">iMind!R1012</f>
        <v>Plant Growth Regulator</v>
      </c>
      <c r="D1012" s="0" t="str">
        <f aca="false">IF(J1012&lt;&gt;"","//"&amp;_xlfn.TEXTJOIN("//",1,F1012:I1012), IF(I1012&lt;&gt;"","//"&amp;_xlfn.TEXTJOIN("//",1,F1012:H1012), IF(H1012&lt;&gt;"","//"&amp;_xlfn.TEXTJOIN("//",1,F1012:G1012), IF(G1012&lt;&gt;"","//"&amp;F1012, "//"))))</f>
        <v>//Products//Pesticides//Plant Growth Regulator</v>
      </c>
      <c r="E1012" s="0" t="str">
        <f aca="false">iMind!H1012</f>
        <v>10000-10008-10172-10979</v>
      </c>
      <c r="F1012" s="5" t="str">
        <f aca="false">LOOKUP(VALUE(LEFT(iMind!H1012,SEARCH("-",iMind!H1012,1)-1)),$A$2:$A$1125,$B$2:$B$1125)</f>
        <v>Products</v>
      </c>
      <c r="G1012" s="5" t="str">
        <f aca="false">IF(MID(iMind!H1012,SEARCH("-",iMind!H1012,1)+1,5)&lt;&gt;"",LOOKUP(VALUE(MID(iMind!H1012,SEARCH("-",iMind!H1012,1)+1,5)),$A$2:$A$1125,$B$2:$B$1125),"")</f>
        <v>Pesticides</v>
      </c>
      <c r="H1012" s="3" t="str">
        <f aca="false">IF(MID(iMind!H1012,5*2+2+1,5)&lt;&gt;"",LOOKUP(VALUE(MID(iMind!H1012,5*2+2+1,5)),$A$2:$A$1125,$B$2:$B$1125),"")</f>
        <v>Plant Growth Regulator</v>
      </c>
      <c r="I1012" s="3" t="str">
        <f aca="false">IF(MID(iMind!H1012,5*3+3+1,5)&lt;&gt;"",LOOKUP(VALUE(MID(iMind!H1012,5*3+3+1,5)),$A$2:$A$1125,$B$2:$B$1125),"")</f>
        <v>Other</v>
      </c>
      <c r="J1012" s="3" t="str">
        <f aca="false">IF(MID(iMind!H1012,5*4+4+1,5)&lt;&gt;"",LOOKUP(VALUE(MID(iMind!H1012,5*4+4+1,5)),$A$2:$A$1125,$B$2:$B$1125),"")</f>
        <v/>
      </c>
      <c r="K1012" s="0" t="n">
        <f aca="false">IF(J1012&lt;&gt;"",5, IF(I1012&lt;&gt;"",4, IF(H1012&lt;&gt;"",3, IF(G1012&lt;&gt;"",2, IF(F1012&lt;&gt;"",1, 0)))))</f>
        <v>4</v>
      </c>
      <c r="L1012" s="0" t="n">
        <v>0</v>
      </c>
      <c r="M1012" s="6" t="n">
        <f aca="false">iMind!D1012</f>
        <v>1</v>
      </c>
    </row>
    <row r="1013" customFormat="false" ht="12.8" hidden="false" customHeight="false" outlineLevel="0" collapsed="false">
      <c r="A1013" s="4" t="n">
        <f aca="false">iMind!A1013</f>
        <v>10980</v>
      </c>
      <c r="B1013" s="0" t="str">
        <f aca="false">iMind!B1013</f>
        <v>Synergist</v>
      </c>
      <c r="C1013" s="0" t="str">
        <f aca="false">iMind!R1013</f>
        <v>Synergist</v>
      </c>
      <c r="D1013" s="0" t="str">
        <f aca="false">IF(J1013&lt;&gt;"","//"&amp;_xlfn.TEXTJOIN("//",1,F1013:I1013), IF(I1013&lt;&gt;"","//"&amp;_xlfn.TEXTJOIN("//",1,F1013:H1013), IF(H1013&lt;&gt;"","//"&amp;_xlfn.TEXTJOIN("//",1,F1013:G1013), IF(G1013&lt;&gt;"","//"&amp;F1013, "//"))))</f>
        <v>//Products//Pesticides//Synergist</v>
      </c>
      <c r="E1013" s="0" t="str">
        <f aca="false">iMind!H1013</f>
        <v>10000-10008-10173-10980</v>
      </c>
      <c r="F1013" s="5" t="str">
        <f aca="false">LOOKUP(VALUE(LEFT(iMind!H1013,SEARCH("-",iMind!H1013,1)-1)),$A$2:$A$1125,$B$2:$B$1125)</f>
        <v>Products</v>
      </c>
      <c r="G1013" s="5" t="str">
        <f aca="false">IF(MID(iMind!H1013,SEARCH("-",iMind!H1013,1)+1,5)&lt;&gt;"",LOOKUP(VALUE(MID(iMind!H1013,SEARCH("-",iMind!H1013,1)+1,5)),$A$2:$A$1125,$B$2:$B$1125),"")</f>
        <v>Pesticides</v>
      </c>
      <c r="H1013" s="3" t="str">
        <f aca="false">IF(MID(iMind!H1013,5*2+2+1,5)&lt;&gt;"",LOOKUP(VALUE(MID(iMind!H1013,5*2+2+1,5)),$A$2:$A$1125,$B$2:$B$1125),"")</f>
        <v>Synergist</v>
      </c>
      <c r="I1013" s="3" t="str">
        <f aca="false">IF(MID(iMind!H1013,5*3+3+1,5)&lt;&gt;"",LOOKUP(VALUE(MID(iMind!H1013,5*3+3+1,5)),$A$2:$A$1125,$B$2:$B$1125),"")</f>
        <v>Synergist</v>
      </c>
      <c r="J1013" s="3" t="str">
        <f aca="false">IF(MID(iMind!H1013,5*4+4+1,5)&lt;&gt;"",LOOKUP(VALUE(MID(iMind!H1013,5*4+4+1,5)),$A$2:$A$1125,$B$2:$B$1125),"")</f>
        <v/>
      </c>
      <c r="K1013" s="0" t="n">
        <f aca="false">IF(J1013&lt;&gt;"",5, IF(I1013&lt;&gt;"",4, IF(H1013&lt;&gt;"",3, IF(G1013&lt;&gt;"",2, IF(F1013&lt;&gt;"",1, 0)))))</f>
        <v>4</v>
      </c>
      <c r="L1013" s="0" t="n">
        <v>0</v>
      </c>
      <c r="M1013" s="6" t="n">
        <f aca="false">iMind!D1013</f>
        <v>1</v>
      </c>
    </row>
    <row r="1014" customFormat="false" ht="12.8" hidden="false" customHeight="false" outlineLevel="0" collapsed="false">
      <c r="A1014" s="4" t="n">
        <f aca="false">iMind!A1014</f>
        <v>10981</v>
      </c>
      <c r="B1014" s="0" t="str">
        <f aca="false">iMind!B1014</f>
        <v>Unknown</v>
      </c>
      <c r="C1014" s="0" t="str">
        <f aca="false">iMind!R1014</f>
        <v>Synergist</v>
      </c>
      <c r="D1014" s="0" t="str">
        <f aca="false">IF(J1014&lt;&gt;"","//"&amp;_xlfn.TEXTJOIN("//",1,F1014:I1014), IF(I1014&lt;&gt;"","//"&amp;_xlfn.TEXTJOIN("//",1,F1014:H1014), IF(H1014&lt;&gt;"","//"&amp;_xlfn.TEXTJOIN("//",1,F1014:G1014), IF(G1014&lt;&gt;"","//"&amp;F1014, "//"))))</f>
        <v>//Products//Pesticides//Synergist</v>
      </c>
      <c r="E1014" s="0" t="str">
        <f aca="false">iMind!H1014</f>
        <v>10000-10008-10173-10981</v>
      </c>
      <c r="F1014" s="5" t="str">
        <f aca="false">LOOKUP(VALUE(LEFT(iMind!H1014,SEARCH("-",iMind!H1014,1)-1)),$A$2:$A$1125,$B$2:$B$1125)</f>
        <v>Products</v>
      </c>
      <c r="G1014" s="5" t="str">
        <f aca="false">IF(MID(iMind!H1014,SEARCH("-",iMind!H1014,1)+1,5)&lt;&gt;"",LOOKUP(VALUE(MID(iMind!H1014,SEARCH("-",iMind!H1014,1)+1,5)),$A$2:$A$1125,$B$2:$B$1125),"")</f>
        <v>Pesticides</v>
      </c>
      <c r="H1014" s="3" t="str">
        <f aca="false">IF(MID(iMind!H1014,5*2+2+1,5)&lt;&gt;"",LOOKUP(VALUE(MID(iMind!H1014,5*2+2+1,5)),$A$2:$A$1125,$B$2:$B$1125),"")</f>
        <v>Synergist</v>
      </c>
      <c r="I1014" s="3" t="str">
        <f aca="false">IF(MID(iMind!H1014,5*3+3+1,5)&lt;&gt;"",LOOKUP(VALUE(MID(iMind!H1014,5*3+3+1,5)),$A$2:$A$1125,$B$2:$B$1125),"")</f>
        <v>Unknown</v>
      </c>
      <c r="J1014" s="3" t="str">
        <f aca="false">IF(MID(iMind!H1014,5*4+4+1,5)&lt;&gt;"",LOOKUP(VALUE(MID(iMind!H1014,5*4+4+1,5)),$A$2:$A$1125,$B$2:$B$1125),"")</f>
        <v/>
      </c>
      <c r="K1014" s="0" t="n">
        <f aca="false">IF(J1014&lt;&gt;"",5, IF(I1014&lt;&gt;"",4, IF(H1014&lt;&gt;"",3, IF(G1014&lt;&gt;"",2, IF(F1014&lt;&gt;"",1, 0)))))</f>
        <v>4</v>
      </c>
      <c r="L1014" s="0" t="n">
        <v>0</v>
      </c>
      <c r="M1014" s="6" t="n">
        <f aca="false">iMind!D1014</f>
        <v>1</v>
      </c>
    </row>
    <row r="1015" customFormat="false" ht="12.8" hidden="false" customHeight="false" outlineLevel="0" collapsed="false">
      <c r="A1015" s="4" t="n">
        <f aca="false">iMind!A1015</f>
        <v>10982</v>
      </c>
      <c r="B1015" s="0" t="str">
        <f aca="false">iMind!B1015</f>
        <v>Non/anionic detergent</v>
      </c>
      <c r="C1015" s="0" t="str">
        <f aca="false">iMind!R1015</f>
        <v>Synergist</v>
      </c>
      <c r="D1015" s="0" t="str">
        <f aca="false">IF(J1015&lt;&gt;"","//"&amp;_xlfn.TEXTJOIN("//",1,F1015:I1015), IF(I1015&lt;&gt;"","//"&amp;_xlfn.TEXTJOIN("//",1,F1015:H1015), IF(H1015&lt;&gt;"","//"&amp;_xlfn.TEXTJOIN("//",1,F1015:G1015), IF(G1015&lt;&gt;"","//"&amp;F1015, "//"))))</f>
        <v>//Products//Pesticides//Synergist</v>
      </c>
      <c r="E1015" s="0" t="str">
        <f aca="false">iMind!H1015</f>
        <v>10000-10008-10173-10982</v>
      </c>
      <c r="F1015" s="5" t="str">
        <f aca="false">LOOKUP(VALUE(LEFT(iMind!H1015,SEARCH("-",iMind!H1015,1)-1)),$A$2:$A$1125,$B$2:$B$1125)</f>
        <v>Products</v>
      </c>
      <c r="G1015" s="5" t="str">
        <f aca="false">IF(MID(iMind!H1015,SEARCH("-",iMind!H1015,1)+1,5)&lt;&gt;"",LOOKUP(VALUE(MID(iMind!H1015,SEARCH("-",iMind!H1015,1)+1,5)),$A$2:$A$1125,$B$2:$B$1125),"")</f>
        <v>Pesticides</v>
      </c>
      <c r="H1015" s="3" t="str">
        <f aca="false">IF(MID(iMind!H1015,5*2+2+1,5)&lt;&gt;"",LOOKUP(VALUE(MID(iMind!H1015,5*2+2+1,5)),$A$2:$A$1125,$B$2:$B$1125),"")</f>
        <v>Synergist</v>
      </c>
      <c r="I1015" s="3" t="str">
        <f aca="false">IF(MID(iMind!H1015,5*3+3+1,5)&lt;&gt;"",LOOKUP(VALUE(MID(iMind!H1015,5*3+3+1,5)),$A$2:$A$1125,$B$2:$B$1125),"")</f>
        <v>Non/anionic detergent</v>
      </c>
      <c r="J1015" s="3" t="str">
        <f aca="false">IF(MID(iMind!H1015,5*4+4+1,5)&lt;&gt;"",LOOKUP(VALUE(MID(iMind!H1015,5*4+4+1,5)),$A$2:$A$1125,$B$2:$B$1125),"")</f>
        <v/>
      </c>
      <c r="K1015" s="0" t="n">
        <f aca="false">IF(J1015&lt;&gt;"",5, IF(I1015&lt;&gt;"",4, IF(H1015&lt;&gt;"",3, IF(G1015&lt;&gt;"",2, IF(F1015&lt;&gt;"",1, 0)))))</f>
        <v>4</v>
      </c>
      <c r="L1015" s="0" t="n">
        <v>0</v>
      </c>
      <c r="M1015" s="6" t="n">
        <f aca="false">iMind!D1015</f>
        <v>1</v>
      </c>
    </row>
    <row r="1016" customFormat="false" ht="12.8" hidden="false" customHeight="false" outlineLevel="0" collapsed="false">
      <c r="A1016" s="4" t="n">
        <f aca="false">iMind!A1016</f>
        <v>10983</v>
      </c>
      <c r="B1016" s="0" t="str">
        <f aca="false">iMind!B1016</f>
        <v>Warfarin</v>
      </c>
      <c r="C1016" s="0" t="str">
        <f aca="false">iMind!R1016</f>
        <v>Rodenticide</v>
      </c>
      <c r="D1016" s="0" t="str">
        <f aca="false">IF(J1016&lt;&gt;"","//"&amp;_xlfn.TEXTJOIN("//",1,F1016:I1016), IF(I1016&lt;&gt;"","//"&amp;_xlfn.TEXTJOIN("//",1,F1016:H1016), IF(H1016&lt;&gt;"","//"&amp;_xlfn.TEXTJOIN("//",1,F1016:G1016), IF(G1016&lt;&gt;"","//"&amp;F1016, "//"))))</f>
        <v>//Products//Pesticides//Rodenticide</v>
      </c>
      <c r="E1016" s="0" t="str">
        <f aca="false">iMind!H1016</f>
        <v>10000-10008-10174-10983</v>
      </c>
      <c r="F1016" s="5" t="str">
        <f aca="false">LOOKUP(VALUE(LEFT(iMind!H1016,SEARCH("-",iMind!H1016,1)-1)),$A$2:$A$1125,$B$2:$B$1125)</f>
        <v>Products</v>
      </c>
      <c r="G1016" s="5" t="str">
        <f aca="false">IF(MID(iMind!H1016,SEARCH("-",iMind!H1016,1)+1,5)&lt;&gt;"",LOOKUP(VALUE(MID(iMind!H1016,SEARCH("-",iMind!H1016,1)+1,5)),$A$2:$A$1125,$B$2:$B$1125),"")</f>
        <v>Pesticides</v>
      </c>
      <c r="H1016" s="3" t="str">
        <f aca="false">IF(MID(iMind!H1016,5*2+2+1,5)&lt;&gt;"",LOOKUP(VALUE(MID(iMind!H1016,5*2+2+1,5)),$A$2:$A$1125,$B$2:$B$1125),"")</f>
        <v>Rodenticide</v>
      </c>
      <c r="I1016" s="3" t="str">
        <f aca="false">IF(MID(iMind!H1016,5*3+3+1,5)&lt;&gt;"",LOOKUP(VALUE(MID(iMind!H1016,5*3+3+1,5)),$A$2:$A$1125,$B$2:$B$1125),"")</f>
        <v>Warfarin</v>
      </c>
      <c r="J1016" s="3" t="str">
        <f aca="false">IF(MID(iMind!H1016,5*4+4+1,5)&lt;&gt;"",LOOKUP(VALUE(MID(iMind!H1016,5*4+4+1,5)),$A$2:$A$1125,$B$2:$B$1125),"")</f>
        <v/>
      </c>
      <c r="K1016" s="0" t="n">
        <f aca="false">IF(J1016&lt;&gt;"",5, IF(I1016&lt;&gt;"",4, IF(H1016&lt;&gt;"",3, IF(G1016&lt;&gt;"",2, IF(F1016&lt;&gt;"",1, 0)))))</f>
        <v>4</v>
      </c>
      <c r="L1016" s="0" t="n">
        <v>0</v>
      </c>
      <c r="M1016" s="6" t="n">
        <f aca="false">iMind!D1016</f>
        <v>1</v>
      </c>
    </row>
    <row r="1017" customFormat="false" ht="12.8" hidden="false" customHeight="false" outlineLevel="0" collapsed="false">
      <c r="A1017" s="4" t="n">
        <f aca="false">iMind!A1017</f>
        <v>10984</v>
      </c>
      <c r="B1017" s="0" t="str">
        <f aca="false">iMind!B1017</f>
        <v>Long-acting anticoagulant</v>
      </c>
      <c r="C1017" s="0" t="str">
        <f aca="false">iMind!R1017</f>
        <v>Rodenticide</v>
      </c>
      <c r="D1017" s="0" t="str">
        <f aca="false">IF(J1017&lt;&gt;"","//"&amp;_xlfn.TEXTJOIN("//",1,F1017:I1017), IF(I1017&lt;&gt;"","//"&amp;_xlfn.TEXTJOIN("//",1,F1017:H1017), IF(H1017&lt;&gt;"","//"&amp;_xlfn.TEXTJOIN("//",1,F1017:G1017), IF(G1017&lt;&gt;"","//"&amp;F1017, "//"))))</f>
        <v>//Products//Pesticides//Rodenticide</v>
      </c>
      <c r="E1017" s="0" t="str">
        <f aca="false">iMind!H1017</f>
        <v>10000-10008-10174-10984</v>
      </c>
      <c r="F1017" s="5" t="str">
        <f aca="false">LOOKUP(VALUE(LEFT(iMind!H1017,SEARCH("-",iMind!H1017,1)-1)),$A$2:$A$1125,$B$2:$B$1125)</f>
        <v>Products</v>
      </c>
      <c r="G1017" s="5" t="str">
        <f aca="false">IF(MID(iMind!H1017,SEARCH("-",iMind!H1017,1)+1,5)&lt;&gt;"",LOOKUP(VALUE(MID(iMind!H1017,SEARCH("-",iMind!H1017,1)+1,5)),$A$2:$A$1125,$B$2:$B$1125),"")</f>
        <v>Pesticides</v>
      </c>
      <c r="H1017" s="3" t="str">
        <f aca="false">IF(MID(iMind!H1017,5*2+2+1,5)&lt;&gt;"",LOOKUP(VALUE(MID(iMind!H1017,5*2+2+1,5)),$A$2:$A$1125,$B$2:$B$1125),"")</f>
        <v>Rodenticide</v>
      </c>
      <c r="I1017" s="3" t="str">
        <f aca="false">IF(MID(iMind!H1017,5*3+3+1,5)&lt;&gt;"",LOOKUP(VALUE(MID(iMind!H1017,5*3+3+1,5)),$A$2:$A$1125,$B$2:$B$1125),"")</f>
        <v>Long-acting anticoagulant</v>
      </c>
      <c r="J1017" s="3" t="str">
        <f aca="false">IF(MID(iMind!H1017,5*4+4+1,5)&lt;&gt;"",LOOKUP(VALUE(MID(iMind!H1017,5*4+4+1,5)),$A$2:$A$1125,$B$2:$B$1125),"")</f>
        <v/>
      </c>
      <c r="K1017" s="0" t="n">
        <f aca="false">IF(J1017&lt;&gt;"",5, IF(I1017&lt;&gt;"",4, IF(H1017&lt;&gt;"",3, IF(G1017&lt;&gt;"",2, IF(F1017&lt;&gt;"",1, 0)))))</f>
        <v>4</v>
      </c>
      <c r="L1017" s="0" t="n">
        <v>0</v>
      </c>
      <c r="M1017" s="6" t="n">
        <f aca="false">iMind!D1017</f>
        <v>1</v>
      </c>
    </row>
    <row r="1018" customFormat="false" ht="12.8" hidden="false" customHeight="false" outlineLevel="0" collapsed="false">
      <c r="A1018" s="4" t="n">
        <f aca="false">iMind!A1018</f>
        <v>10985</v>
      </c>
      <c r="B1018" s="0" t="str">
        <f aca="false">iMind!B1018</f>
        <v>Unknown Anticoagulants</v>
      </c>
      <c r="C1018" s="0" t="str">
        <f aca="false">iMind!R1018</f>
        <v>Rodenticide</v>
      </c>
      <c r="D1018" s="0" t="str">
        <f aca="false">IF(J1018&lt;&gt;"","//"&amp;_xlfn.TEXTJOIN("//",1,F1018:I1018), IF(I1018&lt;&gt;"","//"&amp;_xlfn.TEXTJOIN("//",1,F1018:H1018), IF(H1018&lt;&gt;"","//"&amp;_xlfn.TEXTJOIN("//",1,F1018:G1018), IF(G1018&lt;&gt;"","//"&amp;F1018, "//"))))</f>
        <v>//Products//Pesticides//Rodenticide</v>
      </c>
      <c r="E1018" s="0" t="str">
        <f aca="false">iMind!H1018</f>
        <v>10000-10008-10174-10985</v>
      </c>
      <c r="F1018" s="5" t="str">
        <f aca="false">LOOKUP(VALUE(LEFT(iMind!H1018,SEARCH("-",iMind!H1018,1)-1)),$A$2:$A$1125,$B$2:$B$1125)</f>
        <v>Products</v>
      </c>
      <c r="G1018" s="5" t="str">
        <f aca="false">IF(MID(iMind!H1018,SEARCH("-",iMind!H1018,1)+1,5)&lt;&gt;"",LOOKUP(VALUE(MID(iMind!H1018,SEARCH("-",iMind!H1018,1)+1,5)),$A$2:$A$1125,$B$2:$B$1125),"")</f>
        <v>Pesticides</v>
      </c>
      <c r="H1018" s="3" t="str">
        <f aca="false">IF(MID(iMind!H1018,5*2+2+1,5)&lt;&gt;"",LOOKUP(VALUE(MID(iMind!H1018,5*2+2+1,5)),$A$2:$A$1125,$B$2:$B$1125),"")</f>
        <v>Rodenticide</v>
      </c>
      <c r="I1018" s="3" t="str">
        <f aca="false">IF(MID(iMind!H1018,5*3+3+1,5)&lt;&gt;"",LOOKUP(VALUE(MID(iMind!H1018,5*3+3+1,5)),$A$2:$A$1125,$B$2:$B$1125),"")</f>
        <v>Unknown Anticoagulants</v>
      </c>
      <c r="J1018" s="3" t="str">
        <f aca="false">IF(MID(iMind!H1018,5*4+4+1,5)&lt;&gt;"",LOOKUP(VALUE(MID(iMind!H1018,5*4+4+1,5)),$A$2:$A$1125,$B$2:$B$1125),"")</f>
        <v/>
      </c>
      <c r="K1018" s="0" t="n">
        <f aca="false">IF(J1018&lt;&gt;"",5, IF(I1018&lt;&gt;"",4, IF(H1018&lt;&gt;"",3, IF(G1018&lt;&gt;"",2, IF(F1018&lt;&gt;"",1, 0)))))</f>
        <v>4</v>
      </c>
      <c r="L1018" s="0" t="n">
        <v>0</v>
      </c>
      <c r="M1018" s="6" t="n">
        <f aca="false">iMind!D1018</f>
        <v>1</v>
      </c>
    </row>
    <row r="1019" customFormat="false" ht="12.8" hidden="false" customHeight="false" outlineLevel="0" collapsed="false">
      <c r="A1019" s="4" t="n">
        <f aca="false">iMind!A1019</f>
        <v>10986</v>
      </c>
      <c r="B1019" s="0" t="str">
        <f aca="false">iMind!B1019</f>
        <v>Inorganic: Zn</v>
      </c>
      <c r="C1019" s="0" t="str">
        <f aca="false">iMind!R1019</f>
        <v>Rodenticide</v>
      </c>
      <c r="D1019" s="0" t="str">
        <f aca="false">IF(J1019&lt;&gt;"","//"&amp;_xlfn.TEXTJOIN("//",1,F1019:I1019), IF(I1019&lt;&gt;"","//"&amp;_xlfn.TEXTJOIN("//",1,F1019:H1019), IF(H1019&lt;&gt;"","//"&amp;_xlfn.TEXTJOIN("//",1,F1019:G1019), IF(G1019&lt;&gt;"","//"&amp;F1019, "//"))))</f>
        <v>//Products//Pesticides//Rodenticide</v>
      </c>
      <c r="E1019" s="0" t="str">
        <f aca="false">iMind!H1019</f>
        <v>10000-10008-10174-10986</v>
      </c>
      <c r="F1019" s="5" t="str">
        <f aca="false">LOOKUP(VALUE(LEFT(iMind!H1019,SEARCH("-",iMind!H1019,1)-1)),$A$2:$A$1125,$B$2:$B$1125)</f>
        <v>Products</v>
      </c>
      <c r="G1019" s="5" t="str">
        <f aca="false">IF(MID(iMind!H1019,SEARCH("-",iMind!H1019,1)+1,5)&lt;&gt;"",LOOKUP(VALUE(MID(iMind!H1019,SEARCH("-",iMind!H1019,1)+1,5)),$A$2:$A$1125,$B$2:$B$1125),"")</f>
        <v>Pesticides</v>
      </c>
      <c r="H1019" s="3" t="str">
        <f aca="false">IF(MID(iMind!H1019,5*2+2+1,5)&lt;&gt;"",LOOKUP(VALUE(MID(iMind!H1019,5*2+2+1,5)),$A$2:$A$1125,$B$2:$B$1125),"")</f>
        <v>Rodenticide</v>
      </c>
      <c r="I1019" s="3" t="str">
        <f aca="false">IF(MID(iMind!H1019,5*3+3+1,5)&lt;&gt;"",LOOKUP(VALUE(MID(iMind!H1019,5*3+3+1,5)),$A$2:$A$1125,$B$2:$B$1125),"")</f>
        <v>Inorganic: Zn</v>
      </c>
      <c r="J1019" s="3" t="str">
        <f aca="false">IF(MID(iMind!H1019,5*4+4+1,5)&lt;&gt;"",LOOKUP(VALUE(MID(iMind!H1019,5*4+4+1,5)),$A$2:$A$1125,$B$2:$B$1125),"")</f>
        <v/>
      </c>
      <c r="K1019" s="0" t="n">
        <f aca="false">IF(J1019&lt;&gt;"",5, IF(I1019&lt;&gt;"",4, IF(H1019&lt;&gt;"",3, IF(G1019&lt;&gt;"",2, IF(F1019&lt;&gt;"",1, 0)))))</f>
        <v>4</v>
      </c>
      <c r="L1019" s="0" t="n">
        <v>0</v>
      </c>
      <c r="M1019" s="6" t="n">
        <f aca="false">iMind!D1019</f>
        <v>1</v>
      </c>
    </row>
    <row r="1020" customFormat="false" ht="12.8" hidden="false" customHeight="false" outlineLevel="0" collapsed="false">
      <c r="A1020" s="4" t="n">
        <f aca="false">iMind!A1020</f>
        <v>10987</v>
      </c>
      <c r="B1020" s="0" t="str">
        <f aca="false">iMind!B1020</f>
        <v>Others</v>
      </c>
      <c r="C1020" s="0" t="str">
        <f aca="false">iMind!R1020</f>
        <v>Rodenticide</v>
      </c>
      <c r="D1020" s="0" t="str">
        <f aca="false">IF(J1020&lt;&gt;"","//"&amp;_xlfn.TEXTJOIN("//",1,F1020:I1020), IF(I1020&lt;&gt;"","//"&amp;_xlfn.TEXTJOIN("//",1,F1020:H1020), IF(H1020&lt;&gt;"","//"&amp;_xlfn.TEXTJOIN("//",1,F1020:G1020), IF(G1020&lt;&gt;"","//"&amp;F1020, "//"))))</f>
        <v>//Products//Pesticides//Rodenticide</v>
      </c>
      <c r="E1020" s="0" t="str">
        <f aca="false">iMind!H1020</f>
        <v>10000-10008-10174-10987</v>
      </c>
      <c r="F1020" s="5" t="str">
        <f aca="false">LOOKUP(VALUE(LEFT(iMind!H1020,SEARCH("-",iMind!H1020,1)-1)),$A$2:$A$1125,$B$2:$B$1125)</f>
        <v>Products</v>
      </c>
      <c r="G1020" s="5" t="str">
        <f aca="false">IF(MID(iMind!H1020,SEARCH("-",iMind!H1020,1)+1,5)&lt;&gt;"",LOOKUP(VALUE(MID(iMind!H1020,SEARCH("-",iMind!H1020,1)+1,5)),$A$2:$A$1125,$B$2:$B$1125),"")</f>
        <v>Pesticides</v>
      </c>
      <c r="H1020" s="3" t="str">
        <f aca="false">IF(MID(iMind!H1020,5*2+2+1,5)&lt;&gt;"",LOOKUP(VALUE(MID(iMind!H1020,5*2+2+1,5)),$A$2:$A$1125,$B$2:$B$1125),"")</f>
        <v>Rodenticide</v>
      </c>
      <c r="I1020" s="3" t="str">
        <f aca="false">IF(MID(iMind!H1020,5*3+3+1,5)&lt;&gt;"",LOOKUP(VALUE(MID(iMind!H1020,5*3+3+1,5)),$A$2:$A$1125,$B$2:$B$1125),"")</f>
        <v>Others</v>
      </c>
      <c r="J1020" s="3" t="str">
        <f aca="false">IF(MID(iMind!H1020,5*4+4+1,5)&lt;&gt;"",LOOKUP(VALUE(MID(iMind!H1020,5*4+4+1,5)),$A$2:$A$1125,$B$2:$B$1125),"")</f>
        <v/>
      </c>
      <c r="K1020" s="0" t="n">
        <f aca="false">IF(J1020&lt;&gt;"",5, IF(I1020&lt;&gt;"",4, IF(H1020&lt;&gt;"",3, IF(G1020&lt;&gt;"",2, IF(F1020&lt;&gt;"",1, 0)))))</f>
        <v>4</v>
      </c>
      <c r="L1020" s="0" t="n">
        <v>0</v>
      </c>
      <c r="M1020" s="6" t="n">
        <f aca="false">iMind!D1020</f>
        <v>1</v>
      </c>
    </row>
    <row r="1021" customFormat="false" ht="12.8" hidden="false" customHeight="false" outlineLevel="0" collapsed="false">
      <c r="A1021" s="4" t="n">
        <f aca="false">iMind!A1021</f>
        <v>10988</v>
      </c>
      <c r="B1021" s="0" t="str">
        <f aca="false">iMind!B1021</f>
        <v>Unknown</v>
      </c>
      <c r="C1021" s="0" t="str">
        <f aca="false">iMind!R1021</f>
        <v>Rodenticide</v>
      </c>
      <c r="D1021" s="0" t="str">
        <f aca="false">IF(J1021&lt;&gt;"","//"&amp;_xlfn.TEXTJOIN("//",1,F1021:I1021), IF(I1021&lt;&gt;"","//"&amp;_xlfn.TEXTJOIN("//",1,F1021:H1021), IF(H1021&lt;&gt;"","//"&amp;_xlfn.TEXTJOIN("//",1,F1021:G1021), IF(G1021&lt;&gt;"","//"&amp;F1021, "//"))))</f>
        <v>//Products//Pesticides//Rodenticide</v>
      </c>
      <c r="E1021" s="0" t="str">
        <f aca="false">iMind!H1021</f>
        <v>10000-10008-10174-10988</v>
      </c>
      <c r="F1021" s="5" t="str">
        <f aca="false">LOOKUP(VALUE(LEFT(iMind!H1021,SEARCH("-",iMind!H1021,1)-1)),$A$2:$A$1125,$B$2:$B$1125)</f>
        <v>Products</v>
      </c>
      <c r="G1021" s="5" t="str">
        <f aca="false">IF(MID(iMind!H1021,SEARCH("-",iMind!H1021,1)+1,5)&lt;&gt;"",LOOKUP(VALUE(MID(iMind!H1021,SEARCH("-",iMind!H1021,1)+1,5)),$A$2:$A$1125,$B$2:$B$1125),"")</f>
        <v>Pesticides</v>
      </c>
      <c r="H1021" s="3" t="str">
        <f aca="false">IF(MID(iMind!H1021,5*2+2+1,5)&lt;&gt;"",LOOKUP(VALUE(MID(iMind!H1021,5*2+2+1,5)),$A$2:$A$1125,$B$2:$B$1125),"")</f>
        <v>Rodenticide</v>
      </c>
      <c r="I1021" s="3" t="str">
        <f aca="false">IF(MID(iMind!H1021,5*3+3+1,5)&lt;&gt;"",LOOKUP(VALUE(MID(iMind!H1021,5*3+3+1,5)),$A$2:$A$1125,$B$2:$B$1125),"")</f>
        <v>Unknown</v>
      </c>
      <c r="J1021" s="3" t="str">
        <f aca="false">IF(MID(iMind!H1021,5*4+4+1,5)&lt;&gt;"",LOOKUP(VALUE(MID(iMind!H1021,5*4+4+1,5)),$A$2:$A$1125,$B$2:$B$1125),"")</f>
        <v/>
      </c>
      <c r="K1021" s="0" t="n">
        <f aca="false">IF(J1021&lt;&gt;"",5, IF(I1021&lt;&gt;"",4, IF(H1021&lt;&gt;"",3, IF(G1021&lt;&gt;"",2, IF(F1021&lt;&gt;"",1, 0)))))</f>
        <v>4</v>
      </c>
      <c r="L1021" s="0" t="n">
        <v>0</v>
      </c>
      <c r="M1021" s="6" t="n">
        <f aca="false">iMind!D1021</f>
        <v>1</v>
      </c>
    </row>
    <row r="1022" customFormat="false" ht="12.8" hidden="false" customHeight="false" outlineLevel="0" collapsed="false">
      <c r="A1022" s="4" t="n">
        <f aca="false">iMind!A1022</f>
        <v>11111</v>
      </c>
      <c r="B1022" s="0" t="str">
        <f aca="false">iMind!B1022</f>
        <v>Carbamate</v>
      </c>
      <c r="C1022" s="0" t="str">
        <f aca="false">iMind!R1022</f>
        <v>Rodenticide</v>
      </c>
      <c r="D1022" s="0" t="str">
        <f aca="false">IF(J1022&lt;&gt;"","//"&amp;_xlfn.TEXTJOIN("//",1,F1022:I1022), IF(I1022&lt;&gt;"","//"&amp;_xlfn.TEXTJOIN("//",1,F1022:H1022), IF(H1022&lt;&gt;"","//"&amp;_xlfn.TEXTJOIN("//",1,F1022:G1022), IF(G1022&lt;&gt;"","//"&amp;F1022, "//"))))</f>
        <v>//Products//Pesticides//Rodenticide</v>
      </c>
      <c r="E1022" s="0" t="str">
        <f aca="false">iMind!H1022</f>
        <v>10000-10008-10174-11111</v>
      </c>
      <c r="F1022" s="5" t="str">
        <f aca="false">LOOKUP(VALUE(LEFT(iMind!H1022,SEARCH("-",iMind!H1022,1)-1)),$A$2:$A$1125,$B$2:$B$1125)</f>
        <v>Products</v>
      </c>
      <c r="G1022" s="5" t="str">
        <f aca="false">IF(MID(iMind!H1022,SEARCH("-",iMind!H1022,1)+1,5)&lt;&gt;"",LOOKUP(VALUE(MID(iMind!H1022,SEARCH("-",iMind!H1022,1)+1,5)),$A$2:$A$1125,$B$2:$B$1125),"")</f>
        <v>Pesticides</v>
      </c>
      <c r="H1022" s="3" t="str">
        <f aca="false">IF(MID(iMind!H1022,5*2+2+1,5)&lt;&gt;"",LOOKUP(VALUE(MID(iMind!H1022,5*2+2+1,5)),$A$2:$A$1125,$B$2:$B$1125),"")</f>
        <v>Rodenticide</v>
      </c>
      <c r="I1022" s="3" t="str">
        <f aca="false">IF(MID(iMind!H1022,5*3+3+1,5)&lt;&gt;"",LOOKUP(VALUE(MID(iMind!H1022,5*3+3+1,5)),$A$2:$A$1125,$B$2:$B$1125),"")</f>
        <v>Slow Loris (ลิงลม/นางอาย)</v>
      </c>
      <c r="J1022" s="3" t="str">
        <f aca="false">IF(MID(iMind!H1022,5*4+4+1,5)&lt;&gt;"",LOOKUP(VALUE(MID(iMind!H1022,5*4+4+1,5)),$A$2:$A$1125,$B$2:$B$1125),"")</f>
        <v/>
      </c>
      <c r="K1022" s="0" t="n">
        <f aca="false">IF(J1022&lt;&gt;"",5, IF(I1022&lt;&gt;"",4, IF(H1022&lt;&gt;"",3, IF(G1022&lt;&gt;"",2, IF(F1022&lt;&gt;"",1, 0)))))</f>
        <v>4</v>
      </c>
      <c r="L1022" s="0" t="n">
        <v>0</v>
      </c>
      <c r="M1022" s="6" t="n">
        <f aca="false">iMind!D1022</f>
        <v>1</v>
      </c>
    </row>
    <row r="1023" customFormat="false" ht="12.8" hidden="false" customHeight="false" outlineLevel="0" collapsed="false">
      <c r="A1023" s="4" t="n">
        <f aca="false">iMind!A1023</f>
        <v>10989</v>
      </c>
      <c r="B1023" s="0" t="str">
        <f aca="false">iMind!B1023</f>
        <v>Nematicide</v>
      </c>
      <c r="C1023" s="0" t="str">
        <f aca="false">iMind!R1023</f>
        <v>Nematicide</v>
      </c>
      <c r="D1023" s="0" t="str">
        <f aca="false">IF(J1023&lt;&gt;"","//"&amp;_xlfn.TEXTJOIN("//",1,F1023:I1023), IF(I1023&lt;&gt;"","//"&amp;_xlfn.TEXTJOIN("//",1,F1023:H1023), IF(H1023&lt;&gt;"","//"&amp;_xlfn.TEXTJOIN("//",1,F1023:G1023), IF(G1023&lt;&gt;"","//"&amp;F1023, "//"))))</f>
        <v>//Products//Pesticides//Nematicide</v>
      </c>
      <c r="E1023" s="0" t="str">
        <f aca="false">iMind!H1023</f>
        <v>10000-10008-10175-10989</v>
      </c>
      <c r="F1023" s="5" t="str">
        <f aca="false">LOOKUP(VALUE(LEFT(iMind!H1023,SEARCH("-",iMind!H1023,1)-1)),$A$2:$A$1125,$B$2:$B$1125)</f>
        <v>Products</v>
      </c>
      <c r="G1023" s="5" t="str">
        <f aca="false">IF(MID(iMind!H1023,SEARCH("-",iMind!H1023,1)+1,5)&lt;&gt;"",LOOKUP(VALUE(MID(iMind!H1023,SEARCH("-",iMind!H1023,1)+1,5)),$A$2:$A$1125,$B$2:$B$1125),"")</f>
        <v>Pesticides</v>
      </c>
      <c r="H1023" s="3" t="str">
        <f aca="false">IF(MID(iMind!H1023,5*2+2+1,5)&lt;&gt;"",LOOKUP(VALUE(MID(iMind!H1023,5*2+2+1,5)),$A$2:$A$1125,$B$2:$B$1125),"")</f>
        <v>Nematicide</v>
      </c>
      <c r="I1023" s="3" t="str">
        <f aca="false">IF(MID(iMind!H1023,5*3+3+1,5)&lt;&gt;"",LOOKUP(VALUE(MID(iMind!H1023,5*3+3+1,5)),$A$2:$A$1125,$B$2:$B$1125),"")</f>
        <v>Unknown</v>
      </c>
      <c r="J1023" s="3" t="str">
        <f aca="false">IF(MID(iMind!H1023,5*4+4+1,5)&lt;&gt;"",LOOKUP(VALUE(MID(iMind!H1023,5*4+4+1,5)),$A$2:$A$1125,$B$2:$B$1125),"")</f>
        <v/>
      </c>
      <c r="K1023" s="0" t="n">
        <f aca="false">IF(J1023&lt;&gt;"",5, IF(I1023&lt;&gt;"",4, IF(H1023&lt;&gt;"",3, IF(G1023&lt;&gt;"",2, IF(F1023&lt;&gt;"",1, 0)))))</f>
        <v>4</v>
      </c>
      <c r="L1023" s="0" t="n">
        <v>0</v>
      </c>
      <c r="M1023" s="6" t="n">
        <f aca="false">iMind!D1023</f>
        <v>1</v>
      </c>
    </row>
    <row r="1024" customFormat="false" ht="12.8" hidden="false" customHeight="false" outlineLevel="0" collapsed="false">
      <c r="A1024" s="4" t="n">
        <f aca="false">iMind!A1024</f>
        <v>10990</v>
      </c>
      <c r="B1024" s="0" t="str">
        <f aca="false">iMind!B1024</f>
        <v>Unknown</v>
      </c>
      <c r="C1024" s="0" t="str">
        <f aca="false">iMind!R1024</f>
        <v>Nematicide</v>
      </c>
      <c r="D1024" s="0" t="str">
        <f aca="false">IF(J1024&lt;&gt;"","//"&amp;_xlfn.TEXTJOIN("//",1,F1024:I1024), IF(I1024&lt;&gt;"","//"&amp;_xlfn.TEXTJOIN("//",1,F1024:H1024), IF(H1024&lt;&gt;"","//"&amp;_xlfn.TEXTJOIN("//",1,F1024:G1024), IF(G1024&lt;&gt;"","//"&amp;F1024, "//"))))</f>
        <v>//Products//Pesticides//Nematicide</v>
      </c>
      <c r="E1024" s="0" t="str">
        <f aca="false">iMind!H1024</f>
        <v>10000-10008-10175-10990</v>
      </c>
      <c r="F1024" s="5" t="str">
        <f aca="false">LOOKUP(VALUE(LEFT(iMind!H1024,SEARCH("-",iMind!H1024,1)-1)),$A$2:$A$1125,$B$2:$B$1125)</f>
        <v>Products</v>
      </c>
      <c r="G1024" s="5" t="str">
        <f aca="false">IF(MID(iMind!H1024,SEARCH("-",iMind!H1024,1)+1,5)&lt;&gt;"",LOOKUP(VALUE(MID(iMind!H1024,SEARCH("-",iMind!H1024,1)+1,5)),$A$2:$A$1125,$B$2:$B$1125),"")</f>
        <v>Pesticides</v>
      </c>
      <c r="H1024" s="3" t="str">
        <f aca="false">IF(MID(iMind!H1024,5*2+2+1,5)&lt;&gt;"",LOOKUP(VALUE(MID(iMind!H1024,5*2+2+1,5)),$A$2:$A$1125,$B$2:$B$1125),"")</f>
        <v>Nematicide</v>
      </c>
      <c r="I1024" s="3" t="str">
        <f aca="false">IF(MID(iMind!H1024,5*3+3+1,5)&lt;&gt;"",LOOKUP(VALUE(MID(iMind!H1024,5*3+3+1,5)),$A$2:$A$1125,$B$2:$B$1125),"")</f>
        <v>Unknown</v>
      </c>
      <c r="J1024" s="3" t="str">
        <f aca="false">IF(MID(iMind!H1024,5*4+4+1,5)&lt;&gt;"",LOOKUP(VALUE(MID(iMind!H1024,5*4+4+1,5)),$A$2:$A$1125,$B$2:$B$1125),"")</f>
        <v/>
      </c>
      <c r="K1024" s="0" t="n">
        <f aca="false">IF(J1024&lt;&gt;"",5, IF(I1024&lt;&gt;"",4, IF(H1024&lt;&gt;"",3, IF(G1024&lt;&gt;"",2, IF(F1024&lt;&gt;"",1, 0)))))</f>
        <v>4</v>
      </c>
      <c r="L1024" s="0" t="n">
        <v>0</v>
      </c>
      <c r="M1024" s="6" t="n">
        <f aca="false">iMind!D1024</f>
        <v>1</v>
      </c>
    </row>
    <row r="1025" customFormat="false" ht="12.8" hidden="false" customHeight="false" outlineLevel="0" collapsed="false">
      <c r="A1025" s="4" t="n">
        <f aca="false">iMind!A1025</f>
        <v>10991</v>
      </c>
      <c r="B1025" s="0" t="str">
        <f aca="false">iMind!B1025</f>
        <v>Pyrethroid</v>
      </c>
      <c r="C1025" s="0" t="str">
        <f aca="false">iMind!R1025</f>
        <v>Nematicide</v>
      </c>
      <c r="D1025" s="0" t="str">
        <f aca="false">IF(J1025&lt;&gt;"","//"&amp;_xlfn.TEXTJOIN("//",1,F1025:I1025), IF(I1025&lt;&gt;"","//"&amp;_xlfn.TEXTJOIN("//",1,F1025:H1025), IF(H1025&lt;&gt;"","//"&amp;_xlfn.TEXTJOIN("//",1,F1025:G1025), IF(G1025&lt;&gt;"","//"&amp;F1025, "//"))))</f>
        <v>//Products//Pesticides//Nematicide</v>
      </c>
      <c r="E1025" s="0" t="str">
        <f aca="false">iMind!H1025</f>
        <v>10000-10008-10175-10991</v>
      </c>
      <c r="F1025" s="5" t="str">
        <f aca="false">LOOKUP(VALUE(LEFT(iMind!H1025,SEARCH("-",iMind!H1025,1)-1)),$A$2:$A$1125,$B$2:$B$1125)</f>
        <v>Products</v>
      </c>
      <c r="G1025" s="5" t="str">
        <f aca="false">IF(MID(iMind!H1025,SEARCH("-",iMind!H1025,1)+1,5)&lt;&gt;"",LOOKUP(VALUE(MID(iMind!H1025,SEARCH("-",iMind!H1025,1)+1,5)),$A$2:$A$1125,$B$2:$B$1125),"")</f>
        <v>Pesticides</v>
      </c>
      <c r="H1025" s="3" t="str">
        <f aca="false">IF(MID(iMind!H1025,5*2+2+1,5)&lt;&gt;"",LOOKUP(VALUE(MID(iMind!H1025,5*2+2+1,5)),$A$2:$A$1125,$B$2:$B$1125),"")</f>
        <v>Nematicide</v>
      </c>
      <c r="I1025" s="3" t="str">
        <f aca="false">IF(MID(iMind!H1025,5*3+3+1,5)&lt;&gt;"",LOOKUP(VALUE(MID(iMind!H1025,5*3+3+1,5)),$A$2:$A$1125,$B$2:$B$1125),"")</f>
        <v>Pyrethroid</v>
      </c>
      <c r="J1025" s="3" t="str">
        <f aca="false">IF(MID(iMind!H1025,5*4+4+1,5)&lt;&gt;"",LOOKUP(VALUE(MID(iMind!H1025,5*4+4+1,5)),$A$2:$A$1125,$B$2:$B$1125),"")</f>
        <v/>
      </c>
      <c r="K1025" s="0" t="n">
        <f aca="false">IF(J1025&lt;&gt;"",5, IF(I1025&lt;&gt;"",4, IF(H1025&lt;&gt;"",3, IF(G1025&lt;&gt;"",2, IF(F1025&lt;&gt;"",1, 0)))))</f>
        <v>4</v>
      </c>
      <c r="L1025" s="0" t="n">
        <v>0</v>
      </c>
      <c r="M1025" s="6" t="n">
        <f aca="false">iMind!D1025</f>
        <v>1</v>
      </c>
    </row>
    <row r="1026" customFormat="false" ht="12.8" hidden="false" customHeight="false" outlineLevel="0" collapsed="false">
      <c r="A1026" s="4" t="n">
        <f aca="false">iMind!A1026</f>
        <v>10992</v>
      </c>
      <c r="B1026" s="0" t="str">
        <f aca="false">iMind!B1026</f>
        <v>Strychnine</v>
      </c>
      <c r="C1026" s="0" t="str">
        <f aca="false">iMind!R1026</f>
        <v>Poison Dogs</v>
      </c>
      <c r="D1026" s="0" t="str">
        <f aca="false">IF(J1026&lt;&gt;"","//"&amp;_xlfn.TEXTJOIN("//",1,F1026:I1026), IF(I1026&lt;&gt;"","//"&amp;_xlfn.TEXTJOIN("//",1,F1026:H1026), IF(H1026&lt;&gt;"","//"&amp;_xlfn.TEXTJOIN("//",1,F1026:G1026), IF(G1026&lt;&gt;"","//"&amp;F1026, "//"))))</f>
        <v>//Products//Pesticides//Poison Dogs</v>
      </c>
      <c r="E1026" s="0" t="str">
        <f aca="false">iMind!H1026</f>
        <v>10000-10008-10176-10992</v>
      </c>
      <c r="F1026" s="5" t="str">
        <f aca="false">LOOKUP(VALUE(LEFT(iMind!H1026,SEARCH("-",iMind!H1026,1)-1)),$A$2:$A$1125,$B$2:$B$1125)</f>
        <v>Products</v>
      </c>
      <c r="G1026" s="5" t="str">
        <f aca="false">IF(MID(iMind!H1026,SEARCH("-",iMind!H1026,1)+1,5)&lt;&gt;"",LOOKUP(VALUE(MID(iMind!H1026,SEARCH("-",iMind!H1026,1)+1,5)),$A$2:$A$1125,$B$2:$B$1125),"")</f>
        <v>Pesticides</v>
      </c>
      <c r="H1026" s="3" t="str">
        <f aca="false">IF(MID(iMind!H1026,5*2+2+1,5)&lt;&gt;"",LOOKUP(VALUE(MID(iMind!H1026,5*2+2+1,5)),$A$2:$A$1125,$B$2:$B$1125),"")</f>
        <v>Poison Dogs</v>
      </c>
      <c r="I1026" s="3" t="str">
        <f aca="false">IF(MID(iMind!H1026,5*3+3+1,5)&lt;&gt;"",LOOKUP(VALUE(MID(iMind!H1026,5*3+3+1,5)),$A$2:$A$1125,$B$2:$B$1125),"")</f>
        <v>Strychnine</v>
      </c>
      <c r="J1026" s="3" t="str">
        <f aca="false">IF(MID(iMind!H1026,5*4+4+1,5)&lt;&gt;"",LOOKUP(VALUE(MID(iMind!H1026,5*4+4+1,5)),$A$2:$A$1125,$B$2:$B$1125),"")</f>
        <v/>
      </c>
      <c r="K1026" s="0" t="n">
        <f aca="false">IF(J1026&lt;&gt;"",5, IF(I1026&lt;&gt;"",4, IF(H1026&lt;&gt;"",3, IF(G1026&lt;&gt;"",2, IF(F1026&lt;&gt;"",1, 0)))))</f>
        <v>4</v>
      </c>
      <c r="L1026" s="0" t="n">
        <v>0</v>
      </c>
      <c r="M1026" s="6" t="n">
        <f aca="false">iMind!D1026</f>
        <v>1</v>
      </c>
    </row>
    <row r="1027" customFormat="false" ht="12.8" hidden="false" customHeight="false" outlineLevel="0" collapsed="false">
      <c r="A1027" s="4" t="n">
        <f aca="false">iMind!A1027</f>
        <v>10993</v>
      </c>
      <c r="B1027" s="0" t="str">
        <f aca="false">iMind!B1027</f>
        <v>Unknown</v>
      </c>
      <c r="C1027" s="0" t="str">
        <f aca="false">iMind!R1027</f>
        <v>Poison Dogs</v>
      </c>
      <c r="D1027" s="0" t="str">
        <f aca="false">IF(J1027&lt;&gt;"","//"&amp;_xlfn.TEXTJOIN("//",1,F1027:I1027), IF(I1027&lt;&gt;"","//"&amp;_xlfn.TEXTJOIN("//",1,F1027:H1027), IF(H1027&lt;&gt;"","//"&amp;_xlfn.TEXTJOIN("//",1,F1027:G1027), IF(G1027&lt;&gt;"","//"&amp;F1027, "//"))))</f>
        <v>//Products//Pesticides//Poison Dogs</v>
      </c>
      <c r="E1027" s="0" t="str">
        <f aca="false">iMind!H1027</f>
        <v>10000-10008-10176-10993</v>
      </c>
      <c r="F1027" s="5" t="str">
        <f aca="false">LOOKUP(VALUE(LEFT(iMind!H1027,SEARCH("-",iMind!H1027,1)-1)),$A$2:$A$1125,$B$2:$B$1125)</f>
        <v>Products</v>
      </c>
      <c r="G1027" s="5" t="str">
        <f aca="false">IF(MID(iMind!H1027,SEARCH("-",iMind!H1027,1)+1,5)&lt;&gt;"",LOOKUP(VALUE(MID(iMind!H1027,SEARCH("-",iMind!H1027,1)+1,5)),$A$2:$A$1125,$B$2:$B$1125),"")</f>
        <v>Pesticides</v>
      </c>
      <c r="H1027" s="3" t="str">
        <f aca="false">IF(MID(iMind!H1027,5*2+2+1,5)&lt;&gt;"",LOOKUP(VALUE(MID(iMind!H1027,5*2+2+1,5)),$A$2:$A$1125,$B$2:$B$1125),"")</f>
        <v>Poison Dogs</v>
      </c>
      <c r="I1027" s="3" t="str">
        <f aca="false">IF(MID(iMind!H1027,5*3+3+1,5)&lt;&gt;"",LOOKUP(VALUE(MID(iMind!H1027,5*3+3+1,5)),$A$2:$A$1125,$B$2:$B$1125),"")</f>
        <v>Unknown</v>
      </c>
      <c r="J1027" s="3" t="str">
        <f aca="false">IF(MID(iMind!H1027,5*4+4+1,5)&lt;&gt;"",LOOKUP(VALUE(MID(iMind!H1027,5*4+4+1,5)),$A$2:$A$1125,$B$2:$B$1125),"")</f>
        <v/>
      </c>
      <c r="K1027" s="0" t="n">
        <f aca="false">IF(J1027&lt;&gt;"",5, IF(I1027&lt;&gt;"",4, IF(H1027&lt;&gt;"",3, IF(G1027&lt;&gt;"",2, IF(F1027&lt;&gt;"",1, 0)))))</f>
        <v>4</v>
      </c>
      <c r="L1027" s="0" t="n">
        <v>0</v>
      </c>
      <c r="M1027" s="6" t="n">
        <f aca="false">iMind!D1027</f>
        <v>1</v>
      </c>
    </row>
    <row r="1028" customFormat="false" ht="12.8" hidden="false" customHeight="false" outlineLevel="0" collapsed="false">
      <c r="A1028" s="4" t="n">
        <f aca="false">iMind!A1028</f>
        <v>10994</v>
      </c>
      <c r="B1028" s="0" t="str">
        <f aca="false">iMind!B1028</f>
        <v>Other</v>
      </c>
      <c r="C1028" s="0" t="str">
        <f aca="false">iMind!R1028</f>
        <v>Poison Dogs</v>
      </c>
      <c r="D1028" s="0" t="str">
        <f aca="false">IF(J1028&lt;&gt;"","//"&amp;_xlfn.TEXTJOIN("//",1,F1028:I1028), IF(I1028&lt;&gt;"","//"&amp;_xlfn.TEXTJOIN("//",1,F1028:H1028), IF(H1028&lt;&gt;"","//"&amp;_xlfn.TEXTJOIN("//",1,F1028:G1028), IF(G1028&lt;&gt;"","//"&amp;F1028, "//"))))</f>
        <v>//Products//Pesticides//Poison Dogs</v>
      </c>
      <c r="E1028" s="0" t="str">
        <f aca="false">iMind!H1028</f>
        <v>10000-10008-10176-10994</v>
      </c>
      <c r="F1028" s="5" t="str">
        <f aca="false">LOOKUP(VALUE(LEFT(iMind!H1028,SEARCH("-",iMind!H1028,1)-1)),$A$2:$A$1125,$B$2:$B$1125)</f>
        <v>Products</v>
      </c>
      <c r="G1028" s="5" t="str">
        <f aca="false">IF(MID(iMind!H1028,SEARCH("-",iMind!H1028,1)+1,5)&lt;&gt;"",LOOKUP(VALUE(MID(iMind!H1028,SEARCH("-",iMind!H1028,1)+1,5)),$A$2:$A$1125,$B$2:$B$1125),"")</f>
        <v>Pesticides</v>
      </c>
      <c r="H1028" s="3" t="str">
        <f aca="false">IF(MID(iMind!H1028,5*2+2+1,5)&lt;&gt;"",LOOKUP(VALUE(MID(iMind!H1028,5*2+2+1,5)),$A$2:$A$1125,$B$2:$B$1125),"")</f>
        <v>Poison Dogs</v>
      </c>
      <c r="I1028" s="3" t="str">
        <f aca="false">IF(MID(iMind!H1028,5*3+3+1,5)&lt;&gt;"",LOOKUP(VALUE(MID(iMind!H1028,5*3+3+1,5)),$A$2:$A$1125,$B$2:$B$1125),"")</f>
        <v>Other</v>
      </c>
      <c r="J1028" s="3" t="str">
        <f aca="false">IF(MID(iMind!H1028,5*4+4+1,5)&lt;&gt;"",LOOKUP(VALUE(MID(iMind!H1028,5*4+4+1,5)),$A$2:$A$1125,$B$2:$B$1125),"")</f>
        <v/>
      </c>
      <c r="K1028" s="0" t="n">
        <f aca="false">IF(J1028&lt;&gt;"",5, IF(I1028&lt;&gt;"",4, IF(H1028&lt;&gt;"",3, IF(G1028&lt;&gt;"",2, IF(F1028&lt;&gt;"",1, 0)))))</f>
        <v>4</v>
      </c>
      <c r="L1028" s="0" t="n">
        <v>0</v>
      </c>
      <c r="M1028" s="6" t="n">
        <f aca="false">iMind!D1028</f>
        <v>1</v>
      </c>
    </row>
    <row r="1029" customFormat="false" ht="12.8" hidden="false" customHeight="false" outlineLevel="0" collapsed="false">
      <c r="A1029" s="4" t="n">
        <f aca="false">iMind!A1029</f>
        <v>10995</v>
      </c>
      <c r="B1029" s="0" t="str">
        <f aca="false">iMind!B1029</f>
        <v>Carbamate</v>
      </c>
      <c r="C1029" s="0" t="str">
        <f aca="false">iMind!R1029</f>
        <v>Poison Dogs</v>
      </c>
      <c r="D1029" s="0" t="str">
        <f aca="false">IF(J1029&lt;&gt;"","//"&amp;_xlfn.TEXTJOIN("//",1,F1029:I1029), IF(I1029&lt;&gt;"","//"&amp;_xlfn.TEXTJOIN("//",1,F1029:H1029), IF(H1029&lt;&gt;"","//"&amp;_xlfn.TEXTJOIN("//",1,F1029:G1029), IF(G1029&lt;&gt;"","//"&amp;F1029, "//"))))</f>
        <v>//Products//Pesticides//Poison Dogs</v>
      </c>
      <c r="E1029" s="0" t="str">
        <f aca="false">iMind!H1029</f>
        <v>10000-10008-10176-10995</v>
      </c>
      <c r="F1029" s="5" t="str">
        <f aca="false">LOOKUP(VALUE(LEFT(iMind!H1029,SEARCH("-",iMind!H1029,1)-1)),$A$2:$A$1125,$B$2:$B$1125)</f>
        <v>Products</v>
      </c>
      <c r="G1029" s="5" t="str">
        <f aca="false">IF(MID(iMind!H1029,SEARCH("-",iMind!H1029,1)+1,5)&lt;&gt;"",LOOKUP(VALUE(MID(iMind!H1029,SEARCH("-",iMind!H1029,1)+1,5)),$A$2:$A$1125,$B$2:$B$1125),"")</f>
        <v>Pesticides</v>
      </c>
      <c r="H1029" s="3" t="str">
        <f aca="false">IF(MID(iMind!H1029,5*2+2+1,5)&lt;&gt;"",LOOKUP(VALUE(MID(iMind!H1029,5*2+2+1,5)),$A$2:$A$1125,$B$2:$B$1125),"")</f>
        <v>Poison Dogs</v>
      </c>
      <c r="I1029" s="3" t="str">
        <f aca="false">IF(MID(iMind!H1029,5*3+3+1,5)&lt;&gt;"",LOOKUP(VALUE(MID(iMind!H1029,5*3+3+1,5)),$A$2:$A$1125,$B$2:$B$1125),"")</f>
        <v>Carbamate</v>
      </c>
      <c r="J1029" s="3" t="str">
        <f aca="false">IF(MID(iMind!H1029,5*4+4+1,5)&lt;&gt;"",LOOKUP(VALUE(MID(iMind!H1029,5*4+4+1,5)),$A$2:$A$1125,$B$2:$B$1125),"")</f>
        <v/>
      </c>
      <c r="K1029" s="0" t="n">
        <f aca="false">IF(J1029&lt;&gt;"",5, IF(I1029&lt;&gt;"",4, IF(H1029&lt;&gt;"",3, IF(G1029&lt;&gt;"",2, IF(F1029&lt;&gt;"",1, 0)))))</f>
        <v>4</v>
      </c>
      <c r="L1029" s="0" t="n">
        <v>0</v>
      </c>
      <c r="M1029" s="6" t="n">
        <f aca="false">iMind!D1029</f>
        <v>1</v>
      </c>
    </row>
    <row r="1030" customFormat="false" ht="12.8" hidden="false" customHeight="false" outlineLevel="0" collapsed="false">
      <c r="A1030" s="4" t="n">
        <f aca="false">iMind!A1030</f>
        <v>10996</v>
      </c>
      <c r="B1030" s="0" t="str">
        <f aca="false">iMind!B1030</f>
        <v>Carbamate (Diag by clinical)</v>
      </c>
      <c r="C1030" s="0" t="str">
        <f aca="false">iMind!R1030</f>
        <v>Poison Birds</v>
      </c>
      <c r="D1030" s="0" t="str">
        <f aca="false">IF(J1030&lt;&gt;"","//"&amp;_xlfn.TEXTJOIN("//",1,F1030:I1030), IF(I1030&lt;&gt;"","//"&amp;_xlfn.TEXTJOIN("//",1,F1030:H1030), IF(H1030&lt;&gt;"","//"&amp;_xlfn.TEXTJOIN("//",1,F1030:G1030), IF(G1030&lt;&gt;"","//"&amp;F1030, "//"))))</f>
        <v>//Products//Pesticides//Poison Birds</v>
      </c>
      <c r="E1030" s="0" t="str">
        <f aca="false">iMind!H1030</f>
        <v>10000-10008-10177-10996</v>
      </c>
      <c r="F1030" s="5" t="str">
        <f aca="false">LOOKUP(VALUE(LEFT(iMind!H1030,SEARCH("-",iMind!H1030,1)-1)),$A$2:$A$1125,$B$2:$B$1125)</f>
        <v>Products</v>
      </c>
      <c r="G1030" s="5" t="str">
        <f aca="false">IF(MID(iMind!H1030,SEARCH("-",iMind!H1030,1)+1,5)&lt;&gt;"",LOOKUP(VALUE(MID(iMind!H1030,SEARCH("-",iMind!H1030,1)+1,5)),$A$2:$A$1125,$B$2:$B$1125),"")</f>
        <v>Pesticides</v>
      </c>
      <c r="H1030" s="3" t="str">
        <f aca="false">IF(MID(iMind!H1030,5*2+2+1,5)&lt;&gt;"",LOOKUP(VALUE(MID(iMind!H1030,5*2+2+1,5)),$A$2:$A$1125,$B$2:$B$1125),"")</f>
        <v>Poison Birds</v>
      </c>
      <c r="I1030" s="3" t="str">
        <f aca="false">IF(MID(iMind!H1030,5*3+3+1,5)&lt;&gt;"",LOOKUP(VALUE(MID(iMind!H1030,5*3+3+1,5)),$A$2:$A$1125,$B$2:$B$1125),"")</f>
        <v>Carbamate (Diag by clinical)</v>
      </c>
      <c r="J1030" s="3" t="str">
        <f aca="false">IF(MID(iMind!H1030,5*4+4+1,5)&lt;&gt;"",LOOKUP(VALUE(MID(iMind!H1030,5*4+4+1,5)),$A$2:$A$1125,$B$2:$B$1125),"")</f>
        <v/>
      </c>
      <c r="K1030" s="0" t="n">
        <f aca="false">IF(J1030&lt;&gt;"",5, IF(I1030&lt;&gt;"",4, IF(H1030&lt;&gt;"",3, IF(G1030&lt;&gt;"",2, IF(F1030&lt;&gt;"",1, 0)))))</f>
        <v>4</v>
      </c>
      <c r="L1030" s="0" t="n">
        <v>0</v>
      </c>
      <c r="M1030" s="6" t="n">
        <f aca="false">iMind!D1030</f>
        <v>1</v>
      </c>
    </row>
    <row r="1031" customFormat="false" ht="12.8" hidden="false" customHeight="false" outlineLevel="0" collapsed="false">
      <c r="A1031" s="4" t="n">
        <f aca="false">iMind!A1031</f>
        <v>10997</v>
      </c>
      <c r="B1031" s="0" t="str">
        <f aca="false">iMind!B1031</f>
        <v>Unknown</v>
      </c>
      <c r="C1031" s="0" t="str">
        <f aca="false">iMind!R1031</f>
        <v>Poison Birds</v>
      </c>
      <c r="D1031" s="0" t="str">
        <f aca="false">IF(J1031&lt;&gt;"","//"&amp;_xlfn.TEXTJOIN("//",1,F1031:I1031), IF(I1031&lt;&gt;"","//"&amp;_xlfn.TEXTJOIN("//",1,F1031:H1031), IF(H1031&lt;&gt;"","//"&amp;_xlfn.TEXTJOIN("//",1,F1031:G1031), IF(G1031&lt;&gt;"","//"&amp;F1031, "//"))))</f>
        <v>//Products//Pesticides//Poison Birds</v>
      </c>
      <c r="E1031" s="0" t="str">
        <f aca="false">iMind!H1031</f>
        <v>10000-10008-10177-10997</v>
      </c>
      <c r="F1031" s="5" t="str">
        <f aca="false">LOOKUP(VALUE(LEFT(iMind!H1031,SEARCH("-",iMind!H1031,1)-1)),$A$2:$A$1125,$B$2:$B$1125)</f>
        <v>Products</v>
      </c>
      <c r="G1031" s="5" t="str">
        <f aca="false">IF(MID(iMind!H1031,SEARCH("-",iMind!H1031,1)+1,5)&lt;&gt;"",LOOKUP(VALUE(MID(iMind!H1031,SEARCH("-",iMind!H1031,1)+1,5)),$A$2:$A$1125,$B$2:$B$1125),"")</f>
        <v>Pesticides</v>
      </c>
      <c r="H1031" s="3" t="str">
        <f aca="false">IF(MID(iMind!H1031,5*2+2+1,5)&lt;&gt;"",LOOKUP(VALUE(MID(iMind!H1031,5*2+2+1,5)),$A$2:$A$1125,$B$2:$B$1125),"")</f>
        <v>Poison Birds</v>
      </c>
      <c r="I1031" s="3" t="str">
        <f aca="false">IF(MID(iMind!H1031,5*3+3+1,5)&lt;&gt;"",LOOKUP(VALUE(MID(iMind!H1031,5*3+3+1,5)),$A$2:$A$1125,$B$2:$B$1125),"")</f>
        <v>Unknown</v>
      </c>
      <c r="J1031" s="3" t="str">
        <f aca="false">IF(MID(iMind!H1031,5*4+4+1,5)&lt;&gt;"",LOOKUP(VALUE(MID(iMind!H1031,5*4+4+1,5)),$A$2:$A$1125,$B$2:$B$1125),"")</f>
        <v/>
      </c>
      <c r="K1031" s="0" t="n">
        <f aca="false">IF(J1031&lt;&gt;"",5, IF(I1031&lt;&gt;"",4, IF(H1031&lt;&gt;"",3, IF(G1031&lt;&gt;"",2, IF(F1031&lt;&gt;"",1, 0)))))</f>
        <v>4</v>
      </c>
      <c r="L1031" s="0" t="n">
        <v>0</v>
      </c>
      <c r="M1031" s="6" t="n">
        <f aca="false">iMind!D1031</f>
        <v>1</v>
      </c>
    </row>
    <row r="1032" customFormat="false" ht="12.8" hidden="false" customHeight="false" outlineLevel="0" collapsed="false">
      <c r="A1032" s="4" t="n">
        <f aca="false">iMind!A1032</f>
        <v>10998</v>
      </c>
      <c r="B1032" s="0" t="str">
        <f aca="false">iMind!B1032</f>
        <v>Aluminium phosphide</v>
      </c>
      <c r="C1032" s="0" t="str">
        <f aca="false">iMind!R1032</f>
        <v>Fumigants</v>
      </c>
      <c r="D1032" s="0" t="str">
        <f aca="false">IF(J1032&lt;&gt;"","//"&amp;_xlfn.TEXTJOIN("//",1,F1032:I1032), IF(I1032&lt;&gt;"","//"&amp;_xlfn.TEXTJOIN("//",1,F1032:H1032), IF(H1032&lt;&gt;"","//"&amp;_xlfn.TEXTJOIN("//",1,F1032:G1032), IF(G1032&lt;&gt;"","//"&amp;F1032, "//"))))</f>
        <v>//Products//Pesticides//Fumigants</v>
      </c>
      <c r="E1032" s="0" t="str">
        <f aca="false">iMind!H1032</f>
        <v>10000-10008-10178-10998</v>
      </c>
      <c r="F1032" s="5" t="str">
        <f aca="false">LOOKUP(VALUE(LEFT(iMind!H1032,SEARCH("-",iMind!H1032,1)-1)),$A$2:$A$1125,$B$2:$B$1125)</f>
        <v>Products</v>
      </c>
      <c r="G1032" s="5" t="str">
        <f aca="false">IF(MID(iMind!H1032,SEARCH("-",iMind!H1032,1)+1,5)&lt;&gt;"",LOOKUP(VALUE(MID(iMind!H1032,SEARCH("-",iMind!H1032,1)+1,5)),$A$2:$A$1125,$B$2:$B$1125),"")</f>
        <v>Pesticides</v>
      </c>
      <c r="H1032" s="3" t="str">
        <f aca="false">IF(MID(iMind!H1032,5*2+2+1,5)&lt;&gt;"",LOOKUP(VALUE(MID(iMind!H1032,5*2+2+1,5)),$A$2:$A$1125,$B$2:$B$1125),"")</f>
        <v>Fumigants</v>
      </c>
      <c r="I1032" s="3" t="str">
        <f aca="false">IF(MID(iMind!H1032,5*3+3+1,5)&lt;&gt;"",LOOKUP(VALUE(MID(iMind!H1032,5*3+3+1,5)),$A$2:$A$1125,$B$2:$B$1125),"")</f>
        <v>Aluminium phosphide</v>
      </c>
      <c r="J1032" s="3" t="str">
        <f aca="false">IF(MID(iMind!H1032,5*4+4+1,5)&lt;&gt;"",LOOKUP(VALUE(MID(iMind!H1032,5*4+4+1,5)),$A$2:$A$1125,$B$2:$B$1125),"")</f>
        <v/>
      </c>
      <c r="K1032" s="0" t="n">
        <f aca="false">IF(J1032&lt;&gt;"",5, IF(I1032&lt;&gt;"",4, IF(H1032&lt;&gt;"",3, IF(G1032&lt;&gt;"",2, IF(F1032&lt;&gt;"",1, 0)))))</f>
        <v>4</v>
      </c>
      <c r="L1032" s="0" t="n">
        <v>0</v>
      </c>
      <c r="M1032" s="6" t="n">
        <f aca="false">iMind!D1032</f>
        <v>1</v>
      </c>
    </row>
    <row r="1033" customFormat="false" ht="12.8" hidden="false" customHeight="false" outlineLevel="0" collapsed="false">
      <c r="A1033" s="4" t="n">
        <f aca="false">iMind!A1033</f>
        <v>10999</v>
      </c>
      <c r="B1033" s="0" t="str">
        <f aca="false">iMind!B1033</f>
        <v>Methyl bromide</v>
      </c>
      <c r="C1033" s="0" t="str">
        <f aca="false">iMind!R1033</f>
        <v>Fumigants</v>
      </c>
      <c r="D1033" s="0" t="str">
        <f aca="false">IF(J1033&lt;&gt;"","//"&amp;_xlfn.TEXTJOIN("//",1,F1033:I1033), IF(I1033&lt;&gt;"","//"&amp;_xlfn.TEXTJOIN("//",1,F1033:H1033), IF(H1033&lt;&gt;"","//"&amp;_xlfn.TEXTJOIN("//",1,F1033:G1033), IF(G1033&lt;&gt;"","//"&amp;F1033, "//"))))</f>
        <v>//Products//Pesticides//Fumigants</v>
      </c>
      <c r="E1033" s="0" t="str">
        <f aca="false">iMind!H1033</f>
        <v>10000-10008-10178-10999</v>
      </c>
      <c r="F1033" s="5" t="str">
        <f aca="false">LOOKUP(VALUE(LEFT(iMind!H1033,SEARCH("-",iMind!H1033,1)-1)),$A$2:$A$1125,$B$2:$B$1125)</f>
        <v>Products</v>
      </c>
      <c r="G1033" s="5" t="str">
        <f aca="false">IF(MID(iMind!H1033,SEARCH("-",iMind!H1033,1)+1,5)&lt;&gt;"",LOOKUP(VALUE(MID(iMind!H1033,SEARCH("-",iMind!H1033,1)+1,5)),$A$2:$A$1125,$B$2:$B$1125),"")</f>
        <v>Pesticides</v>
      </c>
      <c r="H1033" s="3" t="str">
        <f aca="false">IF(MID(iMind!H1033,5*2+2+1,5)&lt;&gt;"",LOOKUP(VALUE(MID(iMind!H1033,5*2+2+1,5)),$A$2:$A$1125,$B$2:$B$1125),"")</f>
        <v>Fumigants</v>
      </c>
      <c r="I1033" s="3" t="str">
        <f aca="false">IF(MID(iMind!H1033,5*3+3+1,5)&lt;&gt;"",LOOKUP(VALUE(MID(iMind!H1033,5*3+3+1,5)),$A$2:$A$1125,$B$2:$B$1125),"")</f>
        <v>Methyl bromide</v>
      </c>
      <c r="J1033" s="3" t="str">
        <f aca="false">IF(MID(iMind!H1033,5*4+4+1,5)&lt;&gt;"",LOOKUP(VALUE(MID(iMind!H1033,5*4+4+1,5)),$A$2:$A$1125,$B$2:$B$1125),"")</f>
        <v/>
      </c>
      <c r="K1033" s="0" t="n">
        <f aca="false">IF(J1033&lt;&gt;"",5, IF(I1033&lt;&gt;"",4, IF(H1033&lt;&gt;"",3, IF(G1033&lt;&gt;"",2, IF(F1033&lt;&gt;"",1, 0)))))</f>
        <v>4</v>
      </c>
      <c r="L1033" s="0" t="n">
        <v>0</v>
      </c>
      <c r="M1033" s="6" t="n">
        <f aca="false">iMind!D1033</f>
        <v>1</v>
      </c>
    </row>
    <row r="1034" customFormat="false" ht="12.8" hidden="false" customHeight="false" outlineLevel="0" collapsed="false">
      <c r="A1034" s="4" t="n">
        <f aca="false">iMind!A1034</f>
        <v>11000</v>
      </c>
      <c r="B1034" s="0" t="str">
        <f aca="false">iMind!B1034</f>
        <v>Others</v>
      </c>
      <c r="C1034" s="0" t="str">
        <f aca="false">iMind!R1034</f>
        <v>Fumigants</v>
      </c>
      <c r="D1034" s="0" t="str">
        <f aca="false">IF(J1034&lt;&gt;"","//"&amp;_xlfn.TEXTJOIN("//",1,F1034:I1034), IF(I1034&lt;&gt;"","//"&amp;_xlfn.TEXTJOIN("//",1,F1034:H1034), IF(H1034&lt;&gt;"","//"&amp;_xlfn.TEXTJOIN("//",1,F1034:G1034), IF(G1034&lt;&gt;"","//"&amp;F1034, "//"))))</f>
        <v>//Products//Pesticides//Fumigants</v>
      </c>
      <c r="E1034" s="0" t="str">
        <f aca="false">iMind!H1034</f>
        <v>10000-10008-10178-11000</v>
      </c>
      <c r="F1034" s="5" t="str">
        <f aca="false">LOOKUP(VALUE(LEFT(iMind!H1034,SEARCH("-",iMind!H1034,1)-1)),$A$2:$A$1125,$B$2:$B$1125)</f>
        <v>Products</v>
      </c>
      <c r="G1034" s="5" t="str">
        <f aca="false">IF(MID(iMind!H1034,SEARCH("-",iMind!H1034,1)+1,5)&lt;&gt;"",LOOKUP(VALUE(MID(iMind!H1034,SEARCH("-",iMind!H1034,1)+1,5)),$A$2:$A$1125,$B$2:$B$1125),"")</f>
        <v>Pesticides</v>
      </c>
      <c r="H1034" s="3" t="str">
        <f aca="false">IF(MID(iMind!H1034,5*2+2+1,5)&lt;&gt;"",LOOKUP(VALUE(MID(iMind!H1034,5*2+2+1,5)),$A$2:$A$1125,$B$2:$B$1125),"")</f>
        <v>Fumigants</v>
      </c>
      <c r="I1034" s="3" t="str">
        <f aca="false">IF(MID(iMind!H1034,5*3+3+1,5)&lt;&gt;"",LOOKUP(VALUE(MID(iMind!H1034,5*3+3+1,5)),$A$2:$A$1125,$B$2:$B$1125),"")</f>
        <v>Others</v>
      </c>
      <c r="J1034" s="3" t="str">
        <f aca="false">IF(MID(iMind!H1034,5*4+4+1,5)&lt;&gt;"",LOOKUP(VALUE(MID(iMind!H1034,5*4+4+1,5)),$A$2:$A$1125,$B$2:$B$1125),"")</f>
        <v/>
      </c>
      <c r="K1034" s="0" t="n">
        <f aca="false">IF(J1034&lt;&gt;"",5, IF(I1034&lt;&gt;"",4, IF(H1034&lt;&gt;"",3, IF(G1034&lt;&gt;"",2, IF(F1034&lt;&gt;"",1, 0)))))</f>
        <v>4</v>
      </c>
      <c r="L1034" s="0" t="n">
        <v>0</v>
      </c>
      <c r="M1034" s="6" t="n">
        <f aca="false">iMind!D1034</f>
        <v>1</v>
      </c>
    </row>
    <row r="1035" customFormat="false" ht="12.8" hidden="false" customHeight="false" outlineLevel="0" collapsed="false">
      <c r="A1035" s="4" t="n">
        <f aca="false">iMind!A1035</f>
        <v>11001</v>
      </c>
      <c r="B1035" s="0" t="str">
        <f aca="false">iMind!B1035</f>
        <v>Unknown</v>
      </c>
      <c r="C1035" s="0" t="str">
        <f aca="false">iMind!R1035</f>
        <v>Fumigants</v>
      </c>
      <c r="D1035" s="0" t="str">
        <f aca="false">IF(J1035&lt;&gt;"","//"&amp;_xlfn.TEXTJOIN("//",1,F1035:I1035), IF(I1035&lt;&gt;"","//"&amp;_xlfn.TEXTJOIN("//",1,F1035:H1035), IF(H1035&lt;&gt;"","//"&amp;_xlfn.TEXTJOIN("//",1,F1035:G1035), IF(G1035&lt;&gt;"","//"&amp;F1035, "//"))))</f>
        <v>//Products//Pesticides//Fumigants</v>
      </c>
      <c r="E1035" s="0" t="str">
        <f aca="false">iMind!H1035</f>
        <v>10000-10008-10178-11001</v>
      </c>
      <c r="F1035" s="5" t="str">
        <f aca="false">LOOKUP(VALUE(LEFT(iMind!H1035,SEARCH("-",iMind!H1035,1)-1)),$A$2:$A$1125,$B$2:$B$1125)</f>
        <v>Products</v>
      </c>
      <c r="G1035" s="5" t="str">
        <f aca="false">IF(MID(iMind!H1035,SEARCH("-",iMind!H1035,1)+1,5)&lt;&gt;"",LOOKUP(VALUE(MID(iMind!H1035,SEARCH("-",iMind!H1035,1)+1,5)),$A$2:$A$1125,$B$2:$B$1125),"")</f>
        <v>Pesticides</v>
      </c>
      <c r="H1035" s="3" t="str">
        <f aca="false">IF(MID(iMind!H1035,5*2+2+1,5)&lt;&gt;"",LOOKUP(VALUE(MID(iMind!H1035,5*2+2+1,5)),$A$2:$A$1125,$B$2:$B$1125),"")</f>
        <v>Fumigants</v>
      </c>
      <c r="I1035" s="3" t="str">
        <f aca="false">IF(MID(iMind!H1035,5*3+3+1,5)&lt;&gt;"",LOOKUP(VALUE(MID(iMind!H1035,5*3+3+1,5)),$A$2:$A$1125,$B$2:$B$1125),"")</f>
        <v>Unknown</v>
      </c>
      <c r="J1035" s="3" t="str">
        <f aca="false">IF(MID(iMind!H1035,5*4+4+1,5)&lt;&gt;"",LOOKUP(VALUE(MID(iMind!H1035,5*4+4+1,5)),$A$2:$A$1125,$B$2:$B$1125),"")</f>
        <v/>
      </c>
      <c r="K1035" s="0" t="n">
        <f aca="false">IF(J1035&lt;&gt;"",5, IF(I1035&lt;&gt;"",4, IF(H1035&lt;&gt;"",3, IF(G1035&lt;&gt;"",2, IF(F1035&lt;&gt;"",1, 0)))))</f>
        <v>4</v>
      </c>
      <c r="L1035" s="0" t="n">
        <v>0</v>
      </c>
      <c r="M1035" s="6" t="n">
        <f aca="false">iMind!D1035</f>
        <v>1</v>
      </c>
    </row>
    <row r="1036" customFormat="false" ht="12.8" hidden="false" customHeight="false" outlineLevel="0" collapsed="false">
      <c r="A1036" s="4" t="n">
        <f aca="false">iMind!A1036</f>
        <v>11094</v>
      </c>
      <c r="B1036" s="0" t="str">
        <f aca="false">iMind!B1036</f>
        <v>Phosphide</v>
      </c>
      <c r="C1036" s="0" t="str">
        <f aca="false">iMind!R1036</f>
        <v>Fumigants</v>
      </c>
      <c r="D1036" s="0" t="str">
        <f aca="false">IF(J1036&lt;&gt;"","//"&amp;_xlfn.TEXTJOIN("//",1,F1036:I1036), IF(I1036&lt;&gt;"","//"&amp;_xlfn.TEXTJOIN("//",1,F1036:H1036), IF(H1036&lt;&gt;"","//"&amp;_xlfn.TEXTJOIN("//",1,F1036:G1036), IF(G1036&lt;&gt;"","//"&amp;F1036, "//"))))</f>
        <v>//Products//Pesticides//Fumigants</v>
      </c>
      <c r="E1036" s="0" t="str">
        <f aca="false">iMind!H1036</f>
        <v>10000-10008-10178-11094</v>
      </c>
      <c r="F1036" s="5" t="str">
        <f aca="false">LOOKUP(VALUE(LEFT(iMind!H1036,SEARCH("-",iMind!H1036,1)-1)),$A$2:$A$1125,$B$2:$B$1125)</f>
        <v>Products</v>
      </c>
      <c r="G1036" s="5" t="str">
        <f aca="false">IF(MID(iMind!H1036,SEARCH("-",iMind!H1036,1)+1,5)&lt;&gt;"",LOOKUP(VALUE(MID(iMind!H1036,SEARCH("-",iMind!H1036,1)+1,5)),$A$2:$A$1125,$B$2:$B$1125),"")</f>
        <v>Pesticides</v>
      </c>
      <c r="H1036" s="3" t="str">
        <f aca="false">IF(MID(iMind!H1036,5*2+2+1,5)&lt;&gt;"",LOOKUP(VALUE(MID(iMind!H1036,5*2+2+1,5)),$A$2:$A$1125,$B$2:$B$1125),"")</f>
        <v>Fumigants</v>
      </c>
      <c r="I1036" s="3" t="str">
        <f aca="false">IF(MID(iMind!H1036,5*3+3+1,5)&lt;&gt;"",LOOKUP(VALUE(MID(iMind!H1036,5*3+3+1,5)),$A$2:$A$1125,$B$2:$B$1125),"")</f>
        <v>Carbamate + Pyrethroid</v>
      </c>
      <c r="J1036" s="3" t="str">
        <f aca="false">IF(MID(iMind!H1036,5*4+4+1,5)&lt;&gt;"",LOOKUP(VALUE(MID(iMind!H1036,5*4+4+1,5)),$A$2:$A$1125,$B$2:$B$1125),"")</f>
        <v/>
      </c>
      <c r="K1036" s="0" t="n">
        <f aca="false">IF(J1036&lt;&gt;"",5, IF(I1036&lt;&gt;"",4, IF(H1036&lt;&gt;"",3, IF(G1036&lt;&gt;"",2, IF(F1036&lt;&gt;"",1, 0)))))</f>
        <v>4</v>
      </c>
      <c r="L1036" s="0" t="n">
        <v>0</v>
      </c>
      <c r="M1036" s="6" t="n">
        <f aca="false">iMind!D1036</f>
        <v>1</v>
      </c>
    </row>
    <row r="1037" customFormat="false" ht="12.8" hidden="false" customHeight="false" outlineLevel="0" collapsed="false">
      <c r="A1037" s="4" t="n">
        <f aca="false">iMind!A1037</f>
        <v>11002</v>
      </c>
      <c r="B1037" s="0" t="str">
        <f aca="false">iMind!B1037</f>
        <v>Unknown</v>
      </c>
      <c r="C1037" s="0" t="str">
        <f aca="false">iMind!R1037</f>
        <v>Unknown</v>
      </c>
      <c r="D1037" s="0" t="str">
        <f aca="false">IF(J1037&lt;&gt;"","//"&amp;_xlfn.TEXTJOIN("//",1,F1037:I1037), IF(I1037&lt;&gt;"","//"&amp;_xlfn.TEXTJOIN("//",1,F1037:H1037), IF(H1037&lt;&gt;"","//"&amp;_xlfn.TEXTJOIN("//",1,F1037:G1037), IF(G1037&lt;&gt;"","//"&amp;F1037, "//"))))</f>
        <v>//Products//Pesticides//Unknown</v>
      </c>
      <c r="E1037" s="0" t="str">
        <f aca="false">iMind!H1037</f>
        <v>10000-10008-10179-11002</v>
      </c>
      <c r="F1037" s="5" t="str">
        <f aca="false">LOOKUP(VALUE(LEFT(iMind!H1037,SEARCH("-",iMind!H1037,1)-1)),$A$2:$A$1125,$B$2:$B$1125)</f>
        <v>Products</v>
      </c>
      <c r="G1037" s="5" t="str">
        <f aca="false">IF(MID(iMind!H1037,SEARCH("-",iMind!H1037,1)+1,5)&lt;&gt;"",LOOKUP(VALUE(MID(iMind!H1037,SEARCH("-",iMind!H1037,1)+1,5)),$A$2:$A$1125,$B$2:$B$1125),"")</f>
        <v>Pesticides</v>
      </c>
      <c r="H1037" s="3" t="str">
        <f aca="false">IF(MID(iMind!H1037,5*2+2+1,5)&lt;&gt;"",LOOKUP(VALUE(MID(iMind!H1037,5*2+2+1,5)),$A$2:$A$1125,$B$2:$B$1125),"")</f>
        <v>Unknown</v>
      </c>
      <c r="I1037" s="3" t="str">
        <f aca="false">IF(MID(iMind!H1037,5*3+3+1,5)&lt;&gt;"",LOOKUP(VALUE(MID(iMind!H1037,5*3+3+1,5)),$A$2:$A$1125,$B$2:$B$1125),"")</f>
        <v>Unknown</v>
      </c>
      <c r="J1037" s="3" t="str">
        <f aca="false">IF(MID(iMind!H1037,5*4+4+1,5)&lt;&gt;"",LOOKUP(VALUE(MID(iMind!H1037,5*4+4+1,5)),$A$2:$A$1125,$B$2:$B$1125),"")</f>
        <v/>
      </c>
      <c r="K1037" s="0" t="n">
        <f aca="false">IF(J1037&lt;&gt;"",5, IF(I1037&lt;&gt;"",4, IF(H1037&lt;&gt;"",3, IF(G1037&lt;&gt;"",2, IF(F1037&lt;&gt;"",1, 0)))))</f>
        <v>4</v>
      </c>
      <c r="L1037" s="0" t="n">
        <v>0</v>
      </c>
      <c r="M1037" s="6" t="n">
        <f aca="false">iMind!D1037</f>
        <v>1</v>
      </c>
    </row>
    <row r="1038" customFormat="false" ht="12.8" hidden="false" customHeight="false" outlineLevel="0" collapsed="false">
      <c r="A1038" s="4" t="n">
        <f aca="false">iMind!A1038</f>
        <v>11003</v>
      </c>
      <c r="B1038" s="0" t="str">
        <f aca="false">iMind!B1038</f>
        <v>Others</v>
      </c>
      <c r="C1038" s="0" t="str">
        <f aca="false">iMind!R1038</f>
        <v>Others</v>
      </c>
      <c r="D1038" s="0" t="str">
        <f aca="false">IF(J1038&lt;&gt;"","//"&amp;_xlfn.TEXTJOIN("//",1,F1038:I1038), IF(I1038&lt;&gt;"","//"&amp;_xlfn.TEXTJOIN("//",1,F1038:H1038), IF(H1038&lt;&gt;"","//"&amp;_xlfn.TEXTJOIN("//",1,F1038:G1038), IF(G1038&lt;&gt;"","//"&amp;F1038, "//"))))</f>
        <v>//Products//Pesticides//Others</v>
      </c>
      <c r="E1038" s="0" t="str">
        <f aca="false">iMind!H1038</f>
        <v>10000-10008-10180-11003</v>
      </c>
      <c r="F1038" s="5" t="str">
        <f aca="false">LOOKUP(VALUE(LEFT(iMind!H1038,SEARCH("-",iMind!H1038,1)-1)),$A$2:$A$1125,$B$2:$B$1125)</f>
        <v>Products</v>
      </c>
      <c r="G1038" s="5" t="str">
        <f aca="false">IF(MID(iMind!H1038,SEARCH("-",iMind!H1038,1)+1,5)&lt;&gt;"",LOOKUP(VALUE(MID(iMind!H1038,SEARCH("-",iMind!H1038,1)+1,5)),$A$2:$A$1125,$B$2:$B$1125),"")</f>
        <v>Pesticides</v>
      </c>
      <c r="H1038" s="3" t="str">
        <f aca="false">IF(MID(iMind!H1038,5*2+2+1,5)&lt;&gt;"",LOOKUP(VALUE(MID(iMind!H1038,5*2+2+1,5)),$A$2:$A$1125,$B$2:$B$1125),"")</f>
        <v>Others</v>
      </c>
      <c r="I1038" s="3" t="str">
        <f aca="false">IF(MID(iMind!H1038,5*3+3+1,5)&lt;&gt;"",LOOKUP(VALUE(MID(iMind!H1038,5*3+3+1,5)),$A$2:$A$1125,$B$2:$B$1125),"")</f>
        <v>Others</v>
      </c>
      <c r="J1038" s="3" t="str">
        <f aca="false">IF(MID(iMind!H1038,5*4+4+1,5)&lt;&gt;"",LOOKUP(VALUE(MID(iMind!H1038,5*4+4+1,5)),$A$2:$A$1125,$B$2:$B$1125),"")</f>
        <v/>
      </c>
      <c r="K1038" s="0" t="n">
        <f aca="false">IF(J1038&lt;&gt;"",5, IF(I1038&lt;&gt;"",4, IF(H1038&lt;&gt;"",3, IF(G1038&lt;&gt;"",2, IF(F1038&lt;&gt;"",1, 0)))))</f>
        <v>4</v>
      </c>
      <c r="L1038" s="0" t="n">
        <v>0</v>
      </c>
      <c r="M1038" s="6" t="n">
        <f aca="false">iMind!D1038</f>
        <v>1</v>
      </c>
    </row>
    <row r="1039" customFormat="false" ht="12.8" hidden="false" customHeight="false" outlineLevel="0" collapsed="false">
      <c r="A1039" s="4" t="n">
        <f aca="false">iMind!A1039</f>
        <v>11004</v>
      </c>
      <c r="B1039" s="0" t="str">
        <f aca="false">iMind!B1039</f>
        <v>Antibiotics</v>
      </c>
      <c r="C1039" s="0" t="str">
        <f aca="false">iMind!R1039</f>
        <v>Others</v>
      </c>
      <c r="D1039" s="0" t="str">
        <f aca="false">IF(J1039&lt;&gt;"","//"&amp;_xlfn.TEXTJOIN("//",1,F1039:I1039), IF(I1039&lt;&gt;"","//"&amp;_xlfn.TEXTJOIN("//",1,F1039:H1039), IF(H1039&lt;&gt;"","//"&amp;_xlfn.TEXTJOIN("//",1,F1039:G1039), IF(G1039&lt;&gt;"","//"&amp;F1039, "//"))))</f>
        <v>//Products//Pesticides//Others</v>
      </c>
      <c r="E1039" s="0" t="str">
        <f aca="false">iMind!H1039</f>
        <v>10000-10008-10180-11004</v>
      </c>
      <c r="F1039" s="5" t="str">
        <f aca="false">LOOKUP(VALUE(LEFT(iMind!H1039,SEARCH("-",iMind!H1039,1)-1)),$A$2:$A$1125,$B$2:$B$1125)</f>
        <v>Products</v>
      </c>
      <c r="G1039" s="5" t="str">
        <f aca="false">IF(MID(iMind!H1039,SEARCH("-",iMind!H1039,1)+1,5)&lt;&gt;"",LOOKUP(VALUE(MID(iMind!H1039,SEARCH("-",iMind!H1039,1)+1,5)),$A$2:$A$1125,$B$2:$B$1125),"")</f>
        <v>Pesticides</v>
      </c>
      <c r="H1039" s="3" t="str">
        <f aca="false">IF(MID(iMind!H1039,5*2+2+1,5)&lt;&gt;"",LOOKUP(VALUE(MID(iMind!H1039,5*2+2+1,5)),$A$2:$A$1125,$B$2:$B$1125),"")</f>
        <v>Others</v>
      </c>
      <c r="I1039" s="3" t="str">
        <f aca="false">IF(MID(iMind!H1039,5*3+3+1,5)&lt;&gt;"",LOOKUP(VALUE(MID(iMind!H1039,5*3+3+1,5)),$A$2:$A$1125,$B$2:$B$1125),"")</f>
        <v>Antibiotics</v>
      </c>
      <c r="J1039" s="3" t="str">
        <f aca="false">IF(MID(iMind!H1039,5*4+4+1,5)&lt;&gt;"",LOOKUP(VALUE(MID(iMind!H1039,5*4+4+1,5)),$A$2:$A$1125,$B$2:$B$1125),"")</f>
        <v/>
      </c>
      <c r="K1039" s="0" t="n">
        <f aca="false">IF(J1039&lt;&gt;"",5, IF(I1039&lt;&gt;"",4, IF(H1039&lt;&gt;"",3, IF(G1039&lt;&gt;"",2, IF(F1039&lt;&gt;"",1, 0)))))</f>
        <v>4</v>
      </c>
      <c r="L1039" s="0" t="n">
        <v>0</v>
      </c>
      <c r="M1039" s="6" t="n">
        <f aca="false">iMind!D1039</f>
        <v>1</v>
      </c>
    </row>
    <row r="1040" customFormat="false" ht="12.8" hidden="false" customHeight="false" outlineLevel="0" collapsed="false">
      <c r="A1040" s="4" t="n">
        <f aca="false">iMind!A1040</f>
        <v>11005</v>
      </c>
      <c r="B1040" s="0" t="str">
        <f aca="false">iMind!B1040</f>
        <v>Sulfite</v>
      </c>
      <c r="C1040" s="0" t="str">
        <f aca="false">iMind!R1040</f>
        <v>Acaricide</v>
      </c>
      <c r="D1040" s="0" t="str">
        <f aca="false">IF(J1040&lt;&gt;"","//"&amp;_xlfn.TEXTJOIN("//",1,F1040:I1040), IF(I1040&lt;&gt;"","//"&amp;_xlfn.TEXTJOIN("//",1,F1040:H1040), IF(H1040&lt;&gt;"","//"&amp;_xlfn.TEXTJOIN("//",1,F1040:G1040), IF(G1040&lt;&gt;"","//"&amp;F1040, "//"))))</f>
        <v>//Products//Pesticides//Acaricide</v>
      </c>
      <c r="E1040" s="0" t="str">
        <f aca="false">iMind!H1040</f>
        <v>10000-10008-10181-11005</v>
      </c>
      <c r="F1040" s="5" t="str">
        <f aca="false">LOOKUP(VALUE(LEFT(iMind!H1040,SEARCH("-",iMind!H1040,1)-1)),$A$2:$A$1125,$B$2:$B$1125)</f>
        <v>Products</v>
      </c>
      <c r="G1040" s="5" t="str">
        <f aca="false">IF(MID(iMind!H1040,SEARCH("-",iMind!H1040,1)+1,5)&lt;&gt;"",LOOKUP(VALUE(MID(iMind!H1040,SEARCH("-",iMind!H1040,1)+1,5)),$A$2:$A$1125,$B$2:$B$1125),"")</f>
        <v>Pesticides</v>
      </c>
      <c r="H1040" s="3" t="str">
        <f aca="false">IF(MID(iMind!H1040,5*2+2+1,5)&lt;&gt;"",LOOKUP(VALUE(MID(iMind!H1040,5*2+2+1,5)),$A$2:$A$1125,$B$2:$B$1125),"")</f>
        <v>Acaricide</v>
      </c>
      <c r="I1040" s="3" t="str">
        <f aca="false">IF(MID(iMind!H1040,5*3+3+1,5)&lt;&gt;"",LOOKUP(VALUE(MID(iMind!H1040,5*3+3+1,5)),$A$2:$A$1125,$B$2:$B$1125),"")</f>
        <v>Sulfite</v>
      </c>
      <c r="J1040" s="3" t="str">
        <f aca="false">IF(MID(iMind!H1040,5*4+4+1,5)&lt;&gt;"",LOOKUP(VALUE(MID(iMind!H1040,5*4+4+1,5)),$A$2:$A$1125,$B$2:$B$1125),"")</f>
        <v/>
      </c>
      <c r="K1040" s="0" t="n">
        <f aca="false">IF(J1040&lt;&gt;"",5, IF(I1040&lt;&gt;"",4, IF(H1040&lt;&gt;"",3, IF(G1040&lt;&gt;"",2, IF(F1040&lt;&gt;"",1, 0)))))</f>
        <v>4</v>
      </c>
      <c r="L1040" s="0" t="n">
        <v>0</v>
      </c>
      <c r="M1040" s="6" t="n">
        <f aca="false">iMind!D1040</f>
        <v>1</v>
      </c>
    </row>
    <row r="1041" customFormat="false" ht="12.8" hidden="false" customHeight="false" outlineLevel="0" collapsed="false">
      <c r="A1041" s="4" t="n">
        <f aca="false">iMind!A1041</f>
        <v>11006</v>
      </c>
      <c r="B1041" s="0" t="str">
        <f aca="false">iMind!B1041</f>
        <v>Bridged diphenyl : Organochlorine</v>
      </c>
      <c r="C1041" s="0" t="str">
        <f aca="false">iMind!R1041</f>
        <v>Acaricide</v>
      </c>
      <c r="D1041" s="0" t="str">
        <f aca="false">IF(J1041&lt;&gt;"","//"&amp;_xlfn.TEXTJOIN("//",1,F1041:I1041), IF(I1041&lt;&gt;"","//"&amp;_xlfn.TEXTJOIN("//",1,F1041:H1041), IF(H1041&lt;&gt;"","//"&amp;_xlfn.TEXTJOIN("//",1,F1041:G1041), IF(G1041&lt;&gt;"","//"&amp;F1041, "//"))))</f>
        <v>//Products//Pesticides//Acaricide</v>
      </c>
      <c r="E1041" s="0" t="str">
        <f aca="false">iMind!H1041</f>
        <v>10000-10008-10181-11006</v>
      </c>
      <c r="F1041" s="5" t="str">
        <f aca="false">LOOKUP(VALUE(LEFT(iMind!H1041,SEARCH("-",iMind!H1041,1)-1)),$A$2:$A$1125,$B$2:$B$1125)</f>
        <v>Products</v>
      </c>
      <c r="G1041" s="5" t="str">
        <f aca="false">IF(MID(iMind!H1041,SEARCH("-",iMind!H1041,1)+1,5)&lt;&gt;"",LOOKUP(VALUE(MID(iMind!H1041,SEARCH("-",iMind!H1041,1)+1,5)),$A$2:$A$1125,$B$2:$B$1125),"")</f>
        <v>Pesticides</v>
      </c>
      <c r="H1041" s="3" t="str">
        <f aca="false">IF(MID(iMind!H1041,5*2+2+1,5)&lt;&gt;"",LOOKUP(VALUE(MID(iMind!H1041,5*2+2+1,5)),$A$2:$A$1125,$B$2:$B$1125),"")</f>
        <v>Acaricide</v>
      </c>
      <c r="I1041" s="3" t="str">
        <f aca="false">IF(MID(iMind!H1041,5*3+3+1,5)&lt;&gt;"",LOOKUP(VALUE(MID(iMind!H1041,5*3+3+1,5)),$A$2:$A$1125,$B$2:$B$1125),"")</f>
        <v>Bridged diphenyl : Organochlorine</v>
      </c>
      <c r="J1041" s="3" t="str">
        <f aca="false">IF(MID(iMind!H1041,5*4+4+1,5)&lt;&gt;"",LOOKUP(VALUE(MID(iMind!H1041,5*4+4+1,5)),$A$2:$A$1125,$B$2:$B$1125),"")</f>
        <v/>
      </c>
      <c r="K1041" s="0" t="n">
        <f aca="false">IF(J1041&lt;&gt;"",5, IF(I1041&lt;&gt;"",4, IF(H1041&lt;&gt;"",3, IF(G1041&lt;&gt;"",2, IF(F1041&lt;&gt;"",1, 0)))))</f>
        <v>4</v>
      </c>
      <c r="L1041" s="0" t="n">
        <v>0</v>
      </c>
      <c r="M1041" s="6" t="n">
        <f aca="false">iMind!D1041</f>
        <v>1</v>
      </c>
    </row>
    <row r="1042" customFormat="false" ht="12.8" hidden="false" customHeight="false" outlineLevel="0" collapsed="false">
      <c r="A1042" s="4" t="n">
        <f aca="false">iMind!A1042</f>
        <v>11007</v>
      </c>
      <c r="B1042" s="0" t="str">
        <f aca="false">iMind!B1042</f>
        <v>Other</v>
      </c>
      <c r="C1042" s="0" t="str">
        <f aca="false">iMind!R1042</f>
        <v>Acaricide</v>
      </c>
      <c r="D1042" s="0" t="str">
        <f aca="false">IF(J1042&lt;&gt;"","//"&amp;_xlfn.TEXTJOIN("//",1,F1042:I1042), IF(I1042&lt;&gt;"","//"&amp;_xlfn.TEXTJOIN("//",1,F1042:H1042), IF(H1042&lt;&gt;"","//"&amp;_xlfn.TEXTJOIN("//",1,F1042:G1042), IF(G1042&lt;&gt;"","//"&amp;F1042, "//"))))</f>
        <v>//Products//Pesticides//Acaricide</v>
      </c>
      <c r="E1042" s="0" t="str">
        <f aca="false">iMind!H1042</f>
        <v>10000-10008-10181-11007</v>
      </c>
      <c r="F1042" s="5" t="str">
        <f aca="false">LOOKUP(VALUE(LEFT(iMind!H1042,SEARCH("-",iMind!H1042,1)-1)),$A$2:$A$1125,$B$2:$B$1125)</f>
        <v>Products</v>
      </c>
      <c r="G1042" s="5" t="str">
        <f aca="false">IF(MID(iMind!H1042,SEARCH("-",iMind!H1042,1)+1,5)&lt;&gt;"",LOOKUP(VALUE(MID(iMind!H1042,SEARCH("-",iMind!H1042,1)+1,5)),$A$2:$A$1125,$B$2:$B$1125),"")</f>
        <v>Pesticides</v>
      </c>
      <c r="H1042" s="3" t="str">
        <f aca="false">IF(MID(iMind!H1042,5*2+2+1,5)&lt;&gt;"",LOOKUP(VALUE(MID(iMind!H1042,5*2+2+1,5)),$A$2:$A$1125,$B$2:$B$1125),"")</f>
        <v>Acaricide</v>
      </c>
      <c r="I1042" s="3" t="str">
        <f aca="false">IF(MID(iMind!H1042,5*3+3+1,5)&lt;&gt;"",LOOKUP(VALUE(MID(iMind!H1042,5*3+3+1,5)),$A$2:$A$1125,$B$2:$B$1125),"")</f>
        <v>Other</v>
      </c>
      <c r="J1042" s="3" t="str">
        <f aca="false">IF(MID(iMind!H1042,5*4+4+1,5)&lt;&gt;"",LOOKUP(VALUE(MID(iMind!H1042,5*4+4+1,5)),$A$2:$A$1125,$B$2:$B$1125),"")</f>
        <v/>
      </c>
      <c r="K1042" s="0" t="n">
        <f aca="false">IF(J1042&lt;&gt;"",5, IF(I1042&lt;&gt;"",4, IF(H1042&lt;&gt;"",3, IF(G1042&lt;&gt;"",2, IF(F1042&lt;&gt;"",1, 0)))))</f>
        <v>4</v>
      </c>
      <c r="L1042" s="0" t="n">
        <v>0</v>
      </c>
      <c r="M1042" s="6" t="n">
        <f aca="false">iMind!D1042</f>
        <v>1</v>
      </c>
    </row>
    <row r="1043" customFormat="false" ht="12.8" hidden="false" customHeight="false" outlineLevel="0" collapsed="false">
      <c r="A1043" s="4" t="n">
        <f aca="false">iMind!A1043</f>
        <v>11008</v>
      </c>
      <c r="B1043" s="0" t="str">
        <f aca="false">iMind!B1043</f>
        <v>Unknown</v>
      </c>
      <c r="C1043" s="0" t="str">
        <f aca="false">iMind!R1043</f>
        <v>Acaricide</v>
      </c>
      <c r="D1043" s="0" t="str">
        <f aca="false">IF(J1043&lt;&gt;"","//"&amp;_xlfn.TEXTJOIN("//",1,F1043:I1043), IF(I1043&lt;&gt;"","//"&amp;_xlfn.TEXTJOIN("//",1,F1043:H1043), IF(H1043&lt;&gt;"","//"&amp;_xlfn.TEXTJOIN("//",1,F1043:G1043), IF(G1043&lt;&gt;"","//"&amp;F1043, "//"))))</f>
        <v>//Products//Pesticides//Acaricide</v>
      </c>
      <c r="E1043" s="0" t="str">
        <f aca="false">iMind!H1043</f>
        <v>10000-10008-10181-11008</v>
      </c>
      <c r="F1043" s="5" t="str">
        <f aca="false">LOOKUP(VALUE(LEFT(iMind!H1043,SEARCH("-",iMind!H1043,1)-1)),$A$2:$A$1125,$B$2:$B$1125)</f>
        <v>Products</v>
      </c>
      <c r="G1043" s="5" t="str">
        <f aca="false">IF(MID(iMind!H1043,SEARCH("-",iMind!H1043,1)+1,5)&lt;&gt;"",LOOKUP(VALUE(MID(iMind!H1043,SEARCH("-",iMind!H1043,1)+1,5)),$A$2:$A$1125,$B$2:$B$1125),"")</f>
        <v>Pesticides</v>
      </c>
      <c r="H1043" s="3" t="str">
        <f aca="false">IF(MID(iMind!H1043,5*2+2+1,5)&lt;&gt;"",LOOKUP(VALUE(MID(iMind!H1043,5*2+2+1,5)),$A$2:$A$1125,$B$2:$B$1125),"")</f>
        <v>Acaricide</v>
      </c>
      <c r="I1043" s="3" t="str">
        <f aca="false">IF(MID(iMind!H1043,5*3+3+1,5)&lt;&gt;"",LOOKUP(VALUE(MID(iMind!H1043,5*3+3+1,5)),$A$2:$A$1125,$B$2:$B$1125),"")</f>
        <v>Unknown</v>
      </c>
      <c r="J1043" s="3" t="str">
        <f aca="false">IF(MID(iMind!H1043,5*4+4+1,5)&lt;&gt;"",LOOKUP(VALUE(MID(iMind!H1043,5*4+4+1,5)),$A$2:$A$1125,$B$2:$B$1125),"")</f>
        <v/>
      </c>
      <c r="K1043" s="0" t="n">
        <f aca="false">IF(J1043&lt;&gt;"",5, IF(I1043&lt;&gt;"",4, IF(H1043&lt;&gt;"",3, IF(G1043&lt;&gt;"",2, IF(F1043&lt;&gt;"",1, 0)))))</f>
        <v>4</v>
      </c>
      <c r="L1043" s="0" t="n">
        <v>0</v>
      </c>
      <c r="M1043" s="6" t="n">
        <f aca="false">iMind!D1043</f>
        <v>1</v>
      </c>
    </row>
    <row r="1044" customFormat="false" ht="12.8" hidden="false" customHeight="false" outlineLevel="0" collapsed="false">
      <c r="A1044" s="4" t="n">
        <f aca="false">iMind!A1044</f>
        <v>11009</v>
      </c>
      <c r="B1044" s="0" t="str">
        <f aca="false">iMind!B1044</f>
        <v>Amidine</v>
      </c>
      <c r="C1044" s="0" t="str">
        <f aca="false">iMind!R1044</f>
        <v>Acaricide</v>
      </c>
      <c r="D1044" s="0" t="str">
        <f aca="false">IF(J1044&lt;&gt;"","//"&amp;_xlfn.TEXTJOIN("//",1,F1044:I1044), IF(I1044&lt;&gt;"","//"&amp;_xlfn.TEXTJOIN("//",1,F1044:H1044), IF(H1044&lt;&gt;"","//"&amp;_xlfn.TEXTJOIN("//",1,F1044:G1044), IF(G1044&lt;&gt;"","//"&amp;F1044, "//"))))</f>
        <v>//Products//Pesticides//Acaricide</v>
      </c>
      <c r="E1044" s="0" t="str">
        <f aca="false">iMind!H1044</f>
        <v>10000-10008-10181-11009</v>
      </c>
      <c r="F1044" s="5" t="str">
        <f aca="false">LOOKUP(VALUE(LEFT(iMind!H1044,SEARCH("-",iMind!H1044,1)-1)),$A$2:$A$1125,$B$2:$B$1125)</f>
        <v>Products</v>
      </c>
      <c r="G1044" s="5" t="str">
        <f aca="false">IF(MID(iMind!H1044,SEARCH("-",iMind!H1044,1)+1,5)&lt;&gt;"",LOOKUP(VALUE(MID(iMind!H1044,SEARCH("-",iMind!H1044,1)+1,5)),$A$2:$A$1125,$B$2:$B$1125),"")</f>
        <v>Pesticides</v>
      </c>
      <c r="H1044" s="3" t="str">
        <f aca="false">IF(MID(iMind!H1044,5*2+2+1,5)&lt;&gt;"",LOOKUP(VALUE(MID(iMind!H1044,5*2+2+1,5)),$A$2:$A$1125,$B$2:$B$1125),"")</f>
        <v>Acaricide</v>
      </c>
      <c r="I1044" s="3" t="str">
        <f aca="false">IF(MID(iMind!H1044,5*3+3+1,5)&lt;&gt;"",LOOKUP(VALUE(MID(iMind!H1044,5*3+3+1,5)),$A$2:$A$1125,$B$2:$B$1125),"")</f>
        <v>Amidine</v>
      </c>
      <c r="J1044" s="3" t="str">
        <f aca="false">IF(MID(iMind!H1044,5*4+4+1,5)&lt;&gt;"",LOOKUP(VALUE(MID(iMind!H1044,5*4+4+1,5)),$A$2:$A$1125,$B$2:$B$1125),"")</f>
        <v/>
      </c>
      <c r="K1044" s="0" t="n">
        <f aca="false">IF(J1044&lt;&gt;"",5, IF(I1044&lt;&gt;"",4, IF(H1044&lt;&gt;"",3, IF(G1044&lt;&gt;"",2, IF(F1044&lt;&gt;"",1, 0)))))</f>
        <v>4</v>
      </c>
      <c r="L1044" s="0" t="n">
        <v>0</v>
      </c>
      <c r="M1044" s="6" t="n">
        <f aca="false">iMind!D1044</f>
        <v>1</v>
      </c>
    </row>
    <row r="1045" customFormat="false" ht="12.8" hidden="false" customHeight="false" outlineLevel="0" collapsed="false">
      <c r="A1045" s="4" t="n">
        <f aca="false">iMind!A1045</f>
        <v>11010</v>
      </c>
      <c r="B1045" s="0" t="str">
        <f aca="false">iMind!B1045</f>
        <v>Carbamate</v>
      </c>
      <c r="C1045" s="0" t="str">
        <f aca="false">iMind!R1045</f>
        <v>Acaricide</v>
      </c>
      <c r="D1045" s="0" t="str">
        <f aca="false">IF(J1045&lt;&gt;"","//"&amp;_xlfn.TEXTJOIN("//",1,F1045:I1045), IF(I1045&lt;&gt;"","//"&amp;_xlfn.TEXTJOIN("//",1,F1045:H1045), IF(H1045&lt;&gt;"","//"&amp;_xlfn.TEXTJOIN("//",1,F1045:G1045), IF(G1045&lt;&gt;"","//"&amp;F1045, "//"))))</f>
        <v>//Products//Pesticides//Acaricide</v>
      </c>
      <c r="E1045" s="0" t="str">
        <f aca="false">iMind!H1045</f>
        <v>10000-10008-10181-11010</v>
      </c>
      <c r="F1045" s="5" t="str">
        <f aca="false">LOOKUP(VALUE(LEFT(iMind!H1045,SEARCH("-",iMind!H1045,1)-1)),$A$2:$A$1125,$B$2:$B$1125)</f>
        <v>Products</v>
      </c>
      <c r="G1045" s="5" t="str">
        <f aca="false">IF(MID(iMind!H1045,SEARCH("-",iMind!H1045,1)+1,5)&lt;&gt;"",LOOKUP(VALUE(MID(iMind!H1045,SEARCH("-",iMind!H1045,1)+1,5)),$A$2:$A$1125,$B$2:$B$1125),"")</f>
        <v>Pesticides</v>
      </c>
      <c r="H1045" s="3" t="str">
        <f aca="false">IF(MID(iMind!H1045,5*2+2+1,5)&lt;&gt;"",LOOKUP(VALUE(MID(iMind!H1045,5*2+2+1,5)),$A$2:$A$1125,$B$2:$B$1125),"")</f>
        <v>Acaricide</v>
      </c>
      <c r="I1045" s="3" t="str">
        <f aca="false">IF(MID(iMind!H1045,5*3+3+1,5)&lt;&gt;"",LOOKUP(VALUE(MID(iMind!H1045,5*3+3+1,5)),$A$2:$A$1125,$B$2:$B$1125),"")</f>
        <v>Carbamate</v>
      </c>
      <c r="J1045" s="3" t="str">
        <f aca="false">IF(MID(iMind!H1045,5*4+4+1,5)&lt;&gt;"",LOOKUP(VALUE(MID(iMind!H1045,5*4+4+1,5)),$A$2:$A$1125,$B$2:$B$1125),"")</f>
        <v/>
      </c>
      <c r="K1045" s="0" t="n">
        <f aca="false">IF(J1045&lt;&gt;"",5, IF(I1045&lt;&gt;"",4, IF(H1045&lt;&gt;"",3, IF(G1045&lt;&gt;"",2, IF(F1045&lt;&gt;"",1, 0)))))</f>
        <v>4</v>
      </c>
      <c r="L1045" s="0" t="n">
        <v>0</v>
      </c>
      <c r="M1045" s="6" t="n">
        <f aca="false">iMind!D1045</f>
        <v>1</v>
      </c>
    </row>
    <row r="1046" customFormat="false" ht="12.8" hidden="false" customHeight="false" outlineLevel="0" collapsed="false">
      <c r="A1046" s="4" t="n">
        <f aca="false">iMind!A1046</f>
        <v>11011</v>
      </c>
      <c r="B1046" s="0" t="str">
        <f aca="false">iMind!B1046</f>
        <v>Dye</v>
      </c>
      <c r="C1046" s="0" t="str">
        <f aca="false">iMind!R1046</f>
        <v>Algicide</v>
      </c>
      <c r="D1046" s="0" t="str">
        <f aca="false">IF(J1046&lt;&gt;"","//"&amp;_xlfn.TEXTJOIN("//",1,F1046:I1046), IF(I1046&lt;&gt;"","//"&amp;_xlfn.TEXTJOIN("//",1,F1046:H1046), IF(H1046&lt;&gt;"","//"&amp;_xlfn.TEXTJOIN("//",1,F1046:G1046), IF(G1046&lt;&gt;"","//"&amp;F1046, "//"))))</f>
        <v>//Products//Pesticides//Algicide</v>
      </c>
      <c r="E1046" s="0" t="str">
        <f aca="false">iMind!H1046</f>
        <v>10000-10008-10182-11011</v>
      </c>
      <c r="F1046" s="5" t="str">
        <f aca="false">LOOKUP(VALUE(LEFT(iMind!H1046,SEARCH("-",iMind!H1046,1)-1)),$A$2:$A$1125,$B$2:$B$1125)</f>
        <v>Products</v>
      </c>
      <c r="G1046" s="5" t="str">
        <f aca="false">IF(MID(iMind!H1046,SEARCH("-",iMind!H1046,1)+1,5)&lt;&gt;"",LOOKUP(VALUE(MID(iMind!H1046,SEARCH("-",iMind!H1046,1)+1,5)),$A$2:$A$1125,$B$2:$B$1125),"")</f>
        <v>Pesticides</v>
      </c>
      <c r="H1046" s="3" t="str">
        <f aca="false">IF(MID(iMind!H1046,5*2+2+1,5)&lt;&gt;"",LOOKUP(VALUE(MID(iMind!H1046,5*2+2+1,5)),$A$2:$A$1125,$B$2:$B$1125),"")</f>
        <v>Algicide</v>
      </c>
      <c r="I1046" s="3" t="str">
        <f aca="false">IF(MID(iMind!H1046,5*3+3+1,5)&lt;&gt;"",LOOKUP(VALUE(MID(iMind!H1046,5*3+3+1,5)),$A$2:$A$1125,$B$2:$B$1125),"")</f>
        <v>Dye</v>
      </c>
      <c r="J1046" s="3" t="str">
        <f aca="false">IF(MID(iMind!H1046,5*4+4+1,5)&lt;&gt;"",LOOKUP(VALUE(MID(iMind!H1046,5*4+4+1,5)),$A$2:$A$1125,$B$2:$B$1125),"")</f>
        <v/>
      </c>
      <c r="K1046" s="0" t="n">
        <f aca="false">IF(J1046&lt;&gt;"",5, IF(I1046&lt;&gt;"",4, IF(H1046&lt;&gt;"",3, IF(G1046&lt;&gt;"",2, IF(F1046&lt;&gt;"",1, 0)))))</f>
        <v>4</v>
      </c>
      <c r="L1046" s="0" t="n">
        <v>0</v>
      </c>
      <c r="M1046" s="6" t="n">
        <f aca="false">iMind!D1046</f>
        <v>1</v>
      </c>
    </row>
    <row r="1047" customFormat="false" ht="12.8" hidden="false" customHeight="false" outlineLevel="0" collapsed="false">
      <c r="A1047" s="4" t="n">
        <f aca="false">iMind!A1047</f>
        <v>11012</v>
      </c>
      <c r="B1047" s="0" t="str">
        <f aca="false">iMind!B1047</f>
        <v>Zinc</v>
      </c>
      <c r="C1047" s="0" t="str">
        <f aca="false">iMind!R1047</f>
        <v>Algicide</v>
      </c>
      <c r="D1047" s="0" t="str">
        <f aca="false">IF(J1047&lt;&gt;"","//"&amp;_xlfn.TEXTJOIN("//",1,F1047:I1047), IF(I1047&lt;&gt;"","//"&amp;_xlfn.TEXTJOIN("//",1,F1047:H1047), IF(H1047&lt;&gt;"","//"&amp;_xlfn.TEXTJOIN("//",1,F1047:G1047), IF(G1047&lt;&gt;"","//"&amp;F1047, "//"))))</f>
        <v>//Products//Pesticides//Algicide</v>
      </c>
      <c r="E1047" s="0" t="str">
        <f aca="false">iMind!H1047</f>
        <v>10000-10008-10182-11012</v>
      </c>
      <c r="F1047" s="5" t="str">
        <f aca="false">LOOKUP(VALUE(LEFT(iMind!H1047,SEARCH("-",iMind!H1047,1)-1)),$A$2:$A$1125,$B$2:$B$1125)</f>
        <v>Products</v>
      </c>
      <c r="G1047" s="5" t="str">
        <f aca="false">IF(MID(iMind!H1047,SEARCH("-",iMind!H1047,1)+1,5)&lt;&gt;"",LOOKUP(VALUE(MID(iMind!H1047,SEARCH("-",iMind!H1047,1)+1,5)),$A$2:$A$1125,$B$2:$B$1125),"")</f>
        <v>Pesticides</v>
      </c>
      <c r="H1047" s="3" t="str">
        <f aca="false">IF(MID(iMind!H1047,5*2+2+1,5)&lt;&gt;"",LOOKUP(VALUE(MID(iMind!H1047,5*2+2+1,5)),$A$2:$A$1125,$B$2:$B$1125),"")</f>
        <v>Algicide</v>
      </c>
      <c r="I1047" s="3" t="str">
        <f aca="false">IF(MID(iMind!H1047,5*3+3+1,5)&lt;&gt;"",LOOKUP(VALUE(MID(iMind!H1047,5*3+3+1,5)),$A$2:$A$1125,$B$2:$B$1125),"")</f>
        <v>Zinc</v>
      </c>
      <c r="J1047" s="3" t="str">
        <f aca="false">IF(MID(iMind!H1047,5*4+4+1,5)&lt;&gt;"",LOOKUP(VALUE(MID(iMind!H1047,5*4+4+1,5)),$A$2:$A$1125,$B$2:$B$1125),"")</f>
        <v/>
      </c>
      <c r="K1047" s="0" t="n">
        <f aca="false">IF(J1047&lt;&gt;"",5, IF(I1047&lt;&gt;"",4, IF(H1047&lt;&gt;"",3, IF(G1047&lt;&gt;"",2, IF(F1047&lt;&gt;"",1, 0)))))</f>
        <v>4</v>
      </c>
      <c r="L1047" s="0" t="n">
        <v>0</v>
      </c>
      <c r="M1047" s="6" t="n">
        <f aca="false">iMind!D1047</f>
        <v>1</v>
      </c>
    </row>
    <row r="1048" customFormat="false" ht="12.8" hidden="false" customHeight="false" outlineLevel="0" collapsed="false">
      <c r="A1048" s="4" t="n">
        <f aca="false">iMind!A1048</f>
        <v>11109</v>
      </c>
      <c r="B1048" s="0" t="str">
        <f aca="false">iMind!B1048</f>
        <v>Unknown</v>
      </c>
      <c r="C1048" s="0" t="str">
        <f aca="false">iMind!R1048</f>
        <v>Algicide</v>
      </c>
      <c r="D1048" s="0" t="str">
        <f aca="false">IF(J1048&lt;&gt;"","//"&amp;_xlfn.TEXTJOIN("//",1,F1048:I1048), IF(I1048&lt;&gt;"","//"&amp;_xlfn.TEXTJOIN("//",1,F1048:H1048), IF(H1048&lt;&gt;"","//"&amp;_xlfn.TEXTJOIN("//",1,F1048:G1048), IF(G1048&lt;&gt;"","//"&amp;F1048, "//"))))</f>
        <v>//Products//Pesticides//Algicide</v>
      </c>
      <c r="E1048" s="0" t="str">
        <f aca="false">iMind!H1048</f>
        <v>10000-10008-10182-11109</v>
      </c>
      <c r="F1048" s="5" t="str">
        <f aca="false">LOOKUP(VALUE(LEFT(iMind!H1048,SEARCH("-",iMind!H1048,1)-1)),$A$2:$A$1125,$B$2:$B$1125)</f>
        <v>Products</v>
      </c>
      <c r="G1048" s="5" t="str">
        <f aca="false">IF(MID(iMind!H1048,SEARCH("-",iMind!H1048,1)+1,5)&lt;&gt;"",LOOKUP(VALUE(MID(iMind!H1048,SEARCH("-",iMind!H1048,1)+1,5)),$A$2:$A$1125,$B$2:$B$1125),"")</f>
        <v>Pesticides</v>
      </c>
      <c r="H1048" s="3" t="str">
        <f aca="false">IF(MID(iMind!H1048,5*2+2+1,5)&lt;&gt;"",LOOKUP(VALUE(MID(iMind!H1048,5*2+2+1,5)),$A$2:$A$1125,$B$2:$B$1125),"")</f>
        <v>Algicide</v>
      </c>
      <c r="I1048" s="3" t="str">
        <f aca="false">IF(MID(iMind!H1048,5*3+3+1,5)&lt;&gt;"",LOOKUP(VALUE(MID(iMind!H1048,5*3+3+1,5)),$A$2:$A$1125,$B$2:$B$1125),"")</f>
        <v>Slow Loris (ลิงลม/นางอาย)</v>
      </c>
      <c r="J1048" s="3" t="str">
        <f aca="false">IF(MID(iMind!H1048,5*4+4+1,5)&lt;&gt;"",LOOKUP(VALUE(MID(iMind!H1048,5*4+4+1,5)),$A$2:$A$1125,$B$2:$B$1125),"")</f>
        <v/>
      </c>
      <c r="K1048" s="0" t="n">
        <f aca="false">IF(J1048&lt;&gt;"",5, IF(I1048&lt;&gt;"",4, IF(H1048&lt;&gt;"",3, IF(G1048&lt;&gt;"",2, IF(F1048&lt;&gt;"",1, 0)))))</f>
        <v>4</v>
      </c>
      <c r="L1048" s="0" t="n">
        <v>0</v>
      </c>
      <c r="M1048" s="6" t="n">
        <f aca="false">iMind!D1048</f>
        <v>1</v>
      </c>
    </row>
    <row r="1049" customFormat="false" ht="12.8" hidden="false" customHeight="false" outlineLevel="0" collapsed="false">
      <c r="A1049" s="4" t="n">
        <f aca="false">iMind!A1049</f>
        <v>11013</v>
      </c>
      <c r="B1049" s="0" t="str">
        <f aca="false">iMind!B1049</f>
        <v>Cyanide</v>
      </c>
      <c r="C1049" s="0" t="str">
        <f aca="false">iMind!R1049</f>
        <v>Poison fish</v>
      </c>
      <c r="D1049" s="0" t="str">
        <f aca="false">IF(J1049&lt;&gt;"","//"&amp;_xlfn.TEXTJOIN("//",1,F1049:I1049), IF(I1049&lt;&gt;"","//"&amp;_xlfn.TEXTJOIN("//",1,F1049:H1049), IF(H1049&lt;&gt;"","//"&amp;_xlfn.TEXTJOIN("//",1,F1049:G1049), IF(G1049&lt;&gt;"","//"&amp;F1049, "//"))))</f>
        <v>//Products//Pesticides//Poison fish</v>
      </c>
      <c r="E1049" s="0" t="str">
        <f aca="false">iMind!H1049</f>
        <v>10000-10008-10183-11013</v>
      </c>
      <c r="F1049" s="5" t="str">
        <f aca="false">LOOKUP(VALUE(LEFT(iMind!H1049,SEARCH("-",iMind!H1049,1)-1)),$A$2:$A$1125,$B$2:$B$1125)</f>
        <v>Products</v>
      </c>
      <c r="G1049" s="5" t="str">
        <f aca="false">IF(MID(iMind!H1049,SEARCH("-",iMind!H1049,1)+1,5)&lt;&gt;"",LOOKUP(VALUE(MID(iMind!H1049,SEARCH("-",iMind!H1049,1)+1,5)),$A$2:$A$1125,$B$2:$B$1125),"")</f>
        <v>Pesticides</v>
      </c>
      <c r="H1049" s="3" t="str">
        <f aca="false">IF(MID(iMind!H1049,5*2+2+1,5)&lt;&gt;"",LOOKUP(VALUE(MID(iMind!H1049,5*2+2+1,5)),$A$2:$A$1125,$B$2:$B$1125),"")</f>
        <v>Poison fish</v>
      </c>
      <c r="I1049" s="3" t="str">
        <f aca="false">IF(MID(iMind!H1049,5*3+3+1,5)&lt;&gt;"",LOOKUP(VALUE(MID(iMind!H1049,5*3+3+1,5)),$A$2:$A$1125,$B$2:$B$1125),"")</f>
        <v>Zinc</v>
      </c>
      <c r="J1049" s="3" t="str">
        <f aca="false">IF(MID(iMind!H1049,5*4+4+1,5)&lt;&gt;"",LOOKUP(VALUE(MID(iMind!H1049,5*4+4+1,5)),$A$2:$A$1125,$B$2:$B$1125),"")</f>
        <v/>
      </c>
      <c r="K1049" s="0" t="n">
        <f aca="false">IF(J1049&lt;&gt;"",5, IF(I1049&lt;&gt;"",4, IF(H1049&lt;&gt;"",3, IF(G1049&lt;&gt;"",2, IF(F1049&lt;&gt;"",1, 0)))))</f>
        <v>4</v>
      </c>
      <c r="L1049" s="0" t="n">
        <v>0</v>
      </c>
      <c r="M1049" s="6" t="n">
        <f aca="false">iMind!D1049</f>
        <v>1</v>
      </c>
    </row>
    <row r="1050" customFormat="false" ht="12.8" hidden="false" customHeight="false" outlineLevel="0" collapsed="false">
      <c r="A1050" s="4" t="n">
        <f aca="false">iMind!A1050</f>
        <v>11014</v>
      </c>
      <c r="B1050" s="0" t="str">
        <f aca="false">iMind!B1050</f>
        <v>Unknown</v>
      </c>
      <c r="C1050" s="0" t="str">
        <f aca="false">iMind!R1050</f>
        <v>Poison fish</v>
      </c>
      <c r="D1050" s="0" t="str">
        <f aca="false">IF(J1050&lt;&gt;"","//"&amp;_xlfn.TEXTJOIN("//",1,F1050:I1050), IF(I1050&lt;&gt;"","//"&amp;_xlfn.TEXTJOIN("//",1,F1050:H1050), IF(H1050&lt;&gt;"","//"&amp;_xlfn.TEXTJOIN("//",1,F1050:G1050), IF(G1050&lt;&gt;"","//"&amp;F1050, "//"))))</f>
        <v>//Products//Pesticides//Poison fish</v>
      </c>
      <c r="E1050" s="0" t="str">
        <f aca="false">iMind!H1050</f>
        <v>10000-10008-10183-11014</v>
      </c>
      <c r="F1050" s="5" t="str">
        <f aca="false">LOOKUP(VALUE(LEFT(iMind!H1050,SEARCH("-",iMind!H1050,1)-1)),$A$2:$A$1125,$B$2:$B$1125)</f>
        <v>Products</v>
      </c>
      <c r="G1050" s="5" t="str">
        <f aca="false">IF(MID(iMind!H1050,SEARCH("-",iMind!H1050,1)+1,5)&lt;&gt;"",LOOKUP(VALUE(MID(iMind!H1050,SEARCH("-",iMind!H1050,1)+1,5)),$A$2:$A$1125,$B$2:$B$1125),"")</f>
        <v>Pesticides</v>
      </c>
      <c r="H1050" s="3" t="str">
        <f aca="false">IF(MID(iMind!H1050,5*2+2+1,5)&lt;&gt;"",LOOKUP(VALUE(MID(iMind!H1050,5*2+2+1,5)),$A$2:$A$1125,$B$2:$B$1125),"")</f>
        <v>Poison fish</v>
      </c>
      <c r="I1050" s="3" t="str">
        <f aca="false">IF(MID(iMind!H1050,5*3+3+1,5)&lt;&gt;"",LOOKUP(VALUE(MID(iMind!H1050,5*3+3+1,5)),$A$2:$A$1125,$B$2:$B$1125),"")</f>
        <v>Unknown</v>
      </c>
      <c r="J1050" s="3" t="str">
        <f aca="false">IF(MID(iMind!H1050,5*4+4+1,5)&lt;&gt;"",LOOKUP(VALUE(MID(iMind!H1050,5*4+4+1,5)),$A$2:$A$1125,$B$2:$B$1125),"")</f>
        <v/>
      </c>
      <c r="K1050" s="0" t="n">
        <f aca="false">IF(J1050&lt;&gt;"",5, IF(I1050&lt;&gt;"",4, IF(H1050&lt;&gt;"",3, IF(G1050&lt;&gt;"",2, IF(F1050&lt;&gt;"",1, 0)))))</f>
        <v>4</v>
      </c>
      <c r="L1050" s="0" t="n">
        <v>0</v>
      </c>
      <c r="M1050" s="6" t="n">
        <f aca="false">iMind!D1050</f>
        <v>1</v>
      </c>
    </row>
    <row r="1051" customFormat="false" ht="12.8" hidden="false" customHeight="false" outlineLevel="0" collapsed="false">
      <c r="A1051" s="4" t="n">
        <f aca="false">iMind!A1051</f>
        <v>11015</v>
      </c>
      <c r="B1051" s="0" t="str">
        <f aca="false">iMind!B1051</f>
        <v>Infectious Diseases</v>
      </c>
      <c r="C1051" s="0" t="str">
        <f aca="false">iMind!R1051</f>
        <v>Diseases</v>
      </c>
      <c r="D1051" s="0" t="str">
        <f aca="false">IF(J1051&lt;&gt;"","//"&amp;_xlfn.TEXTJOIN("//",1,F1051:I1051), IF(I1051&lt;&gt;"","//"&amp;_xlfn.TEXTJOIN("//",1,F1051:H1051), IF(H1051&lt;&gt;"","//"&amp;_xlfn.TEXTJOIN("//",1,F1051:G1051), IF(G1051&lt;&gt;"","//"&amp;F1051, "//"))))</f>
        <v>//Products//Disease / Signs-Symptoms / Health//Diseases</v>
      </c>
      <c r="E1051" s="0" t="str">
        <f aca="false">iMind!H1051</f>
        <v>10000-10009-10184-11015</v>
      </c>
      <c r="F1051" s="5" t="str">
        <f aca="false">LOOKUP(VALUE(LEFT(iMind!H1051,SEARCH("-",iMind!H1051,1)-1)),$A$2:$A$1125,$B$2:$B$1125)</f>
        <v>Products</v>
      </c>
      <c r="G1051" s="5" t="str">
        <f aca="false">IF(MID(iMind!H1051,SEARCH("-",iMind!H1051,1)+1,5)&lt;&gt;"",LOOKUP(VALUE(MID(iMind!H1051,SEARCH("-",iMind!H1051,1)+1,5)),$A$2:$A$1125,$B$2:$B$1125),"")</f>
        <v>Disease / Signs-Symptoms / Health</v>
      </c>
      <c r="H1051" s="3" t="str">
        <f aca="false">IF(MID(iMind!H1051,5*2+2+1,5)&lt;&gt;"",LOOKUP(VALUE(MID(iMind!H1051,5*2+2+1,5)),$A$2:$A$1125,$B$2:$B$1125),"")</f>
        <v>Diseases</v>
      </c>
      <c r="I1051" s="3" t="str">
        <f aca="false">IF(MID(iMind!H1051,5*3+3+1,5)&lt;&gt;"",LOOKUP(VALUE(MID(iMind!H1051,5*3+3+1,5)),$A$2:$A$1125,$B$2:$B$1125),"")</f>
        <v>Infectious Diseases</v>
      </c>
      <c r="J1051" s="3" t="str">
        <f aca="false">IF(MID(iMind!H1051,5*4+4+1,5)&lt;&gt;"",LOOKUP(VALUE(MID(iMind!H1051,5*4+4+1,5)),$A$2:$A$1125,$B$2:$B$1125),"")</f>
        <v/>
      </c>
      <c r="K1051" s="0" t="n">
        <f aca="false">IF(J1051&lt;&gt;"",5, IF(I1051&lt;&gt;"",4, IF(H1051&lt;&gt;"",3, IF(G1051&lt;&gt;"",2, IF(F1051&lt;&gt;"",1, 0)))))</f>
        <v>4</v>
      </c>
      <c r="L1051" s="0" t="n">
        <v>0</v>
      </c>
      <c r="M1051" s="6" t="n">
        <f aca="false">iMind!D1051</f>
        <v>1</v>
      </c>
    </row>
    <row r="1052" customFormat="false" ht="12.8" hidden="false" customHeight="false" outlineLevel="0" collapsed="false">
      <c r="A1052" s="4" t="n">
        <f aca="false">iMind!A1052</f>
        <v>11016</v>
      </c>
      <c r="B1052" s="0" t="str">
        <f aca="false">iMind!B1052</f>
        <v>Metabolic Diseases</v>
      </c>
      <c r="C1052" s="0" t="str">
        <f aca="false">iMind!R1052</f>
        <v>Diseases</v>
      </c>
      <c r="D1052" s="0" t="str">
        <f aca="false">IF(J1052&lt;&gt;"","//"&amp;_xlfn.TEXTJOIN("//",1,F1052:I1052), IF(I1052&lt;&gt;"","//"&amp;_xlfn.TEXTJOIN("//",1,F1052:H1052), IF(H1052&lt;&gt;"","//"&amp;_xlfn.TEXTJOIN("//",1,F1052:G1052), IF(G1052&lt;&gt;"","//"&amp;F1052, "//"))))</f>
        <v>//Products//Disease / Signs-Symptoms / Health//Diseases</v>
      </c>
      <c r="E1052" s="0" t="str">
        <f aca="false">iMind!H1052</f>
        <v>10000-10009-10184-11016</v>
      </c>
      <c r="F1052" s="5" t="str">
        <f aca="false">LOOKUP(VALUE(LEFT(iMind!H1052,SEARCH("-",iMind!H1052,1)-1)),$A$2:$A$1125,$B$2:$B$1125)</f>
        <v>Products</v>
      </c>
      <c r="G1052" s="5" t="str">
        <f aca="false">IF(MID(iMind!H1052,SEARCH("-",iMind!H1052,1)+1,5)&lt;&gt;"",LOOKUP(VALUE(MID(iMind!H1052,SEARCH("-",iMind!H1052,1)+1,5)),$A$2:$A$1125,$B$2:$B$1125),"")</f>
        <v>Disease / Signs-Symptoms / Health</v>
      </c>
      <c r="H1052" s="3" t="str">
        <f aca="false">IF(MID(iMind!H1052,5*2+2+1,5)&lt;&gt;"",LOOKUP(VALUE(MID(iMind!H1052,5*2+2+1,5)),$A$2:$A$1125,$B$2:$B$1125),"")</f>
        <v>Diseases</v>
      </c>
      <c r="I1052" s="3" t="str">
        <f aca="false">IF(MID(iMind!H1052,5*3+3+1,5)&lt;&gt;"",LOOKUP(VALUE(MID(iMind!H1052,5*3+3+1,5)),$A$2:$A$1125,$B$2:$B$1125),"")</f>
        <v>Metabolic Diseases</v>
      </c>
      <c r="J1052" s="3" t="str">
        <f aca="false">IF(MID(iMind!H1052,5*4+4+1,5)&lt;&gt;"",LOOKUP(VALUE(MID(iMind!H1052,5*4+4+1,5)),$A$2:$A$1125,$B$2:$B$1125),"")</f>
        <v/>
      </c>
      <c r="K1052" s="0" t="n">
        <f aca="false">IF(J1052&lt;&gt;"",5, IF(I1052&lt;&gt;"",4, IF(H1052&lt;&gt;"",3, IF(G1052&lt;&gt;"",2, IF(F1052&lt;&gt;"",1, 0)))))</f>
        <v>4</v>
      </c>
      <c r="L1052" s="0" t="n">
        <v>0</v>
      </c>
      <c r="M1052" s="6" t="n">
        <f aca="false">iMind!D1052</f>
        <v>1</v>
      </c>
    </row>
    <row r="1053" customFormat="false" ht="12.8" hidden="false" customHeight="false" outlineLevel="0" collapsed="false">
      <c r="A1053" s="4" t="n">
        <f aca="false">iMind!A1053</f>
        <v>11017</v>
      </c>
      <c r="B1053" s="0" t="str">
        <f aca="false">iMind!B1053</f>
        <v>Cancer</v>
      </c>
      <c r="C1053" s="0" t="str">
        <f aca="false">iMind!R1053</f>
        <v>Diseases</v>
      </c>
      <c r="D1053" s="0" t="str">
        <f aca="false">IF(J1053&lt;&gt;"","//"&amp;_xlfn.TEXTJOIN("//",1,F1053:I1053), IF(I1053&lt;&gt;"","//"&amp;_xlfn.TEXTJOIN("//",1,F1053:H1053), IF(H1053&lt;&gt;"","//"&amp;_xlfn.TEXTJOIN("//",1,F1053:G1053), IF(G1053&lt;&gt;"","//"&amp;F1053, "//"))))</f>
        <v>//Products//Disease / Signs-Symptoms / Health//Diseases</v>
      </c>
      <c r="E1053" s="0" t="str">
        <f aca="false">iMind!H1053</f>
        <v>10000-10009-10184-11017</v>
      </c>
      <c r="F1053" s="5" t="str">
        <f aca="false">LOOKUP(VALUE(LEFT(iMind!H1053,SEARCH("-",iMind!H1053,1)-1)),$A$2:$A$1125,$B$2:$B$1125)</f>
        <v>Products</v>
      </c>
      <c r="G1053" s="5" t="str">
        <f aca="false">IF(MID(iMind!H1053,SEARCH("-",iMind!H1053,1)+1,5)&lt;&gt;"",LOOKUP(VALUE(MID(iMind!H1053,SEARCH("-",iMind!H1053,1)+1,5)),$A$2:$A$1125,$B$2:$B$1125),"")</f>
        <v>Disease / Signs-Symptoms / Health</v>
      </c>
      <c r="H1053" s="3" t="str">
        <f aca="false">IF(MID(iMind!H1053,5*2+2+1,5)&lt;&gt;"",LOOKUP(VALUE(MID(iMind!H1053,5*2+2+1,5)),$A$2:$A$1125,$B$2:$B$1125),"")</f>
        <v>Diseases</v>
      </c>
      <c r="I1053" s="3" t="str">
        <f aca="false">IF(MID(iMind!H1053,5*3+3+1,5)&lt;&gt;"",LOOKUP(VALUE(MID(iMind!H1053,5*3+3+1,5)),$A$2:$A$1125,$B$2:$B$1125),"")</f>
        <v>Cancer</v>
      </c>
      <c r="J1053" s="3" t="str">
        <f aca="false">IF(MID(iMind!H1053,5*4+4+1,5)&lt;&gt;"",LOOKUP(VALUE(MID(iMind!H1053,5*4+4+1,5)),$A$2:$A$1125,$B$2:$B$1125),"")</f>
        <v/>
      </c>
      <c r="K1053" s="0" t="n">
        <f aca="false">IF(J1053&lt;&gt;"",5, IF(I1053&lt;&gt;"",4, IF(H1053&lt;&gt;"",3, IF(G1053&lt;&gt;"",2, IF(F1053&lt;&gt;"",1, 0)))))</f>
        <v>4</v>
      </c>
      <c r="L1053" s="0" t="n">
        <v>0</v>
      </c>
      <c r="M1053" s="6" t="n">
        <f aca="false">iMind!D1053</f>
        <v>1</v>
      </c>
    </row>
    <row r="1054" customFormat="false" ht="12.8" hidden="false" customHeight="false" outlineLevel="0" collapsed="false">
      <c r="A1054" s="4" t="n">
        <f aca="false">iMind!A1054</f>
        <v>11018</v>
      </c>
      <c r="B1054" s="0" t="str">
        <f aca="false">iMind!B1054</f>
        <v>Others</v>
      </c>
      <c r="C1054" s="0" t="str">
        <f aca="false">iMind!R1054</f>
        <v>Diseases</v>
      </c>
      <c r="D1054" s="0" t="str">
        <f aca="false">IF(J1054&lt;&gt;"","//"&amp;_xlfn.TEXTJOIN("//",1,F1054:I1054), IF(I1054&lt;&gt;"","//"&amp;_xlfn.TEXTJOIN("//",1,F1054:H1054), IF(H1054&lt;&gt;"","//"&amp;_xlfn.TEXTJOIN("//",1,F1054:G1054), IF(G1054&lt;&gt;"","//"&amp;F1054, "//"))))</f>
        <v>//Products//Disease / Signs-Symptoms / Health//Diseases</v>
      </c>
      <c r="E1054" s="0" t="str">
        <f aca="false">iMind!H1054</f>
        <v>10000-10009-10184-11018</v>
      </c>
      <c r="F1054" s="5" t="str">
        <f aca="false">LOOKUP(VALUE(LEFT(iMind!H1054,SEARCH("-",iMind!H1054,1)-1)),$A$2:$A$1125,$B$2:$B$1125)</f>
        <v>Products</v>
      </c>
      <c r="G1054" s="5" t="str">
        <f aca="false">IF(MID(iMind!H1054,SEARCH("-",iMind!H1054,1)+1,5)&lt;&gt;"",LOOKUP(VALUE(MID(iMind!H1054,SEARCH("-",iMind!H1054,1)+1,5)),$A$2:$A$1125,$B$2:$B$1125),"")</f>
        <v>Disease / Signs-Symptoms / Health</v>
      </c>
      <c r="H1054" s="3" t="str">
        <f aca="false">IF(MID(iMind!H1054,5*2+2+1,5)&lt;&gt;"",LOOKUP(VALUE(MID(iMind!H1054,5*2+2+1,5)),$A$2:$A$1125,$B$2:$B$1125),"")</f>
        <v>Diseases</v>
      </c>
      <c r="I1054" s="3" t="str">
        <f aca="false">IF(MID(iMind!H1054,5*3+3+1,5)&lt;&gt;"",LOOKUP(VALUE(MID(iMind!H1054,5*3+3+1,5)),$A$2:$A$1125,$B$2:$B$1125),"")</f>
        <v>Others</v>
      </c>
      <c r="J1054" s="3" t="str">
        <f aca="false">IF(MID(iMind!H1054,5*4+4+1,5)&lt;&gt;"",LOOKUP(VALUE(MID(iMind!H1054,5*4+4+1,5)),$A$2:$A$1125,$B$2:$B$1125),"")</f>
        <v/>
      </c>
      <c r="K1054" s="0" t="n">
        <f aca="false">IF(J1054&lt;&gt;"",5, IF(I1054&lt;&gt;"",4, IF(H1054&lt;&gt;"",3, IF(G1054&lt;&gt;"",2, IF(F1054&lt;&gt;"",1, 0)))))</f>
        <v>4</v>
      </c>
      <c r="L1054" s="0" t="n">
        <v>0</v>
      </c>
      <c r="M1054" s="6" t="n">
        <f aca="false">iMind!D1054</f>
        <v>1</v>
      </c>
    </row>
    <row r="1055" customFormat="false" ht="12.8" hidden="false" customHeight="false" outlineLevel="0" collapsed="false">
      <c r="A1055" s="4" t="n">
        <f aca="false">iMind!A1055</f>
        <v>11019</v>
      </c>
      <c r="B1055" s="0" t="str">
        <f aca="false">iMind!B1055</f>
        <v>Unknowns</v>
      </c>
      <c r="C1055" s="0" t="str">
        <f aca="false">iMind!R1055</f>
        <v>Diseases</v>
      </c>
      <c r="D1055" s="0" t="str">
        <f aca="false">IF(J1055&lt;&gt;"","//"&amp;_xlfn.TEXTJOIN("//",1,F1055:I1055), IF(I1055&lt;&gt;"","//"&amp;_xlfn.TEXTJOIN("//",1,F1055:H1055), IF(H1055&lt;&gt;"","//"&amp;_xlfn.TEXTJOIN("//",1,F1055:G1055), IF(G1055&lt;&gt;"","//"&amp;F1055, "//"))))</f>
        <v>//Products//Disease / Signs-Symptoms / Health//Diseases</v>
      </c>
      <c r="E1055" s="0" t="str">
        <f aca="false">iMind!H1055</f>
        <v>10000-10009-10184-11019</v>
      </c>
      <c r="F1055" s="5" t="str">
        <f aca="false">LOOKUP(VALUE(LEFT(iMind!H1055,SEARCH("-",iMind!H1055,1)-1)),$A$2:$A$1125,$B$2:$B$1125)</f>
        <v>Products</v>
      </c>
      <c r="G1055" s="5" t="str">
        <f aca="false">IF(MID(iMind!H1055,SEARCH("-",iMind!H1055,1)+1,5)&lt;&gt;"",LOOKUP(VALUE(MID(iMind!H1055,SEARCH("-",iMind!H1055,1)+1,5)),$A$2:$A$1125,$B$2:$B$1125),"")</f>
        <v>Disease / Signs-Symptoms / Health</v>
      </c>
      <c r="H1055" s="3" t="str">
        <f aca="false">IF(MID(iMind!H1055,5*2+2+1,5)&lt;&gt;"",LOOKUP(VALUE(MID(iMind!H1055,5*2+2+1,5)),$A$2:$A$1125,$B$2:$B$1125),"")</f>
        <v>Diseases</v>
      </c>
      <c r="I1055" s="3" t="str">
        <f aca="false">IF(MID(iMind!H1055,5*3+3+1,5)&lt;&gt;"",LOOKUP(VALUE(MID(iMind!H1055,5*3+3+1,5)),$A$2:$A$1125,$B$2:$B$1125),"")</f>
        <v>Unknowns</v>
      </c>
      <c r="J1055" s="3" t="str">
        <f aca="false">IF(MID(iMind!H1055,5*4+4+1,5)&lt;&gt;"",LOOKUP(VALUE(MID(iMind!H1055,5*4+4+1,5)),$A$2:$A$1125,$B$2:$B$1125),"")</f>
        <v/>
      </c>
      <c r="K1055" s="0" t="n">
        <f aca="false">IF(J1055&lt;&gt;"",5, IF(I1055&lt;&gt;"",4, IF(H1055&lt;&gt;"",3, IF(G1055&lt;&gt;"",2, IF(F1055&lt;&gt;"",1, 0)))))</f>
        <v>4</v>
      </c>
      <c r="L1055" s="0" t="n">
        <v>0</v>
      </c>
      <c r="M1055" s="6" t="n">
        <f aca="false">iMind!D1055</f>
        <v>1</v>
      </c>
    </row>
    <row r="1056" customFormat="false" ht="12.8" hidden="false" customHeight="false" outlineLevel="0" collapsed="false">
      <c r="A1056" s="4" t="n">
        <f aca="false">iMind!A1056</f>
        <v>11020</v>
      </c>
      <c r="B1056" s="0" t="str">
        <f aca="false">iMind!B1056</f>
        <v>Health</v>
      </c>
      <c r="C1056" s="0" t="str">
        <f aca="false">iMind!R1056</f>
        <v>Health</v>
      </c>
      <c r="D1056" s="0" t="str">
        <f aca="false">IF(J1056&lt;&gt;"","//"&amp;_xlfn.TEXTJOIN("//",1,F1056:I1056), IF(I1056&lt;&gt;"","//"&amp;_xlfn.TEXTJOIN("//",1,F1056:H1056), IF(H1056&lt;&gt;"","//"&amp;_xlfn.TEXTJOIN("//",1,F1056:G1056), IF(G1056&lt;&gt;"","//"&amp;F1056, "//"))))</f>
        <v>//Products//Disease / Signs-Symptoms / Health//Health</v>
      </c>
      <c r="E1056" s="0" t="str">
        <f aca="false">iMind!H1056</f>
        <v>10000-10009-10185-11020</v>
      </c>
      <c r="F1056" s="5" t="str">
        <f aca="false">LOOKUP(VALUE(LEFT(iMind!H1056,SEARCH("-",iMind!H1056,1)-1)),$A$2:$A$1125,$B$2:$B$1125)</f>
        <v>Products</v>
      </c>
      <c r="G1056" s="5" t="str">
        <f aca="false">IF(MID(iMind!H1056,SEARCH("-",iMind!H1056,1)+1,5)&lt;&gt;"",LOOKUP(VALUE(MID(iMind!H1056,SEARCH("-",iMind!H1056,1)+1,5)),$A$2:$A$1125,$B$2:$B$1125),"")</f>
        <v>Disease / Signs-Symptoms / Health</v>
      </c>
      <c r="H1056" s="3" t="str">
        <f aca="false">IF(MID(iMind!H1056,5*2+2+1,5)&lt;&gt;"",LOOKUP(VALUE(MID(iMind!H1056,5*2+2+1,5)),$A$2:$A$1125,$B$2:$B$1125),"")</f>
        <v>Health</v>
      </c>
      <c r="I1056" s="3" t="str">
        <f aca="false">IF(MID(iMind!H1056,5*3+3+1,5)&lt;&gt;"",LOOKUP(VALUE(MID(iMind!H1056,5*3+3+1,5)),$A$2:$A$1125,$B$2:$B$1125),"")</f>
        <v>Health</v>
      </c>
      <c r="J1056" s="3" t="str">
        <f aca="false">IF(MID(iMind!H1056,5*4+4+1,5)&lt;&gt;"",LOOKUP(VALUE(MID(iMind!H1056,5*4+4+1,5)),$A$2:$A$1125,$B$2:$B$1125),"")</f>
        <v/>
      </c>
      <c r="K1056" s="0" t="n">
        <f aca="false">IF(J1056&lt;&gt;"",5, IF(I1056&lt;&gt;"",4, IF(H1056&lt;&gt;"",3, IF(G1056&lt;&gt;"",2, IF(F1056&lt;&gt;"",1, 0)))))</f>
        <v>4</v>
      </c>
      <c r="L1056" s="0" t="n">
        <v>0</v>
      </c>
      <c r="M1056" s="6" t="n">
        <f aca="false">iMind!D1056</f>
        <v>1</v>
      </c>
    </row>
    <row r="1057" customFormat="false" ht="12.8" hidden="false" customHeight="false" outlineLevel="0" collapsed="false">
      <c r="A1057" s="4" t="n">
        <f aca="false">iMind!A1057</f>
        <v>11021</v>
      </c>
      <c r="B1057" s="0" t="str">
        <f aca="false">iMind!B1057</f>
        <v>Exercise</v>
      </c>
      <c r="C1057" s="0" t="str">
        <f aca="false">iMind!R1057</f>
        <v>Health</v>
      </c>
      <c r="D1057" s="0" t="str">
        <f aca="false">IF(J1057&lt;&gt;"","//"&amp;_xlfn.TEXTJOIN("//",1,F1057:I1057), IF(I1057&lt;&gt;"","//"&amp;_xlfn.TEXTJOIN("//",1,F1057:H1057), IF(H1057&lt;&gt;"","//"&amp;_xlfn.TEXTJOIN("//",1,F1057:G1057), IF(G1057&lt;&gt;"","//"&amp;F1057, "//"))))</f>
        <v>//Products//Disease / Signs-Symptoms / Health//Health</v>
      </c>
      <c r="E1057" s="0" t="str">
        <f aca="false">iMind!H1057</f>
        <v>10000-10009-10185-11021</v>
      </c>
      <c r="F1057" s="5" t="str">
        <f aca="false">LOOKUP(VALUE(LEFT(iMind!H1057,SEARCH("-",iMind!H1057,1)-1)),$A$2:$A$1125,$B$2:$B$1125)</f>
        <v>Products</v>
      </c>
      <c r="G1057" s="5" t="str">
        <f aca="false">IF(MID(iMind!H1057,SEARCH("-",iMind!H1057,1)+1,5)&lt;&gt;"",LOOKUP(VALUE(MID(iMind!H1057,SEARCH("-",iMind!H1057,1)+1,5)),$A$2:$A$1125,$B$2:$B$1125),"")</f>
        <v>Disease / Signs-Symptoms / Health</v>
      </c>
      <c r="H1057" s="3" t="str">
        <f aca="false">IF(MID(iMind!H1057,5*2+2+1,5)&lt;&gt;"",LOOKUP(VALUE(MID(iMind!H1057,5*2+2+1,5)),$A$2:$A$1125,$B$2:$B$1125),"")</f>
        <v>Health</v>
      </c>
      <c r="I1057" s="3" t="str">
        <f aca="false">IF(MID(iMind!H1057,5*3+3+1,5)&lt;&gt;"",LOOKUP(VALUE(MID(iMind!H1057,5*3+3+1,5)),$A$2:$A$1125,$B$2:$B$1125),"")</f>
        <v>Exercise</v>
      </c>
      <c r="J1057" s="3" t="str">
        <f aca="false">IF(MID(iMind!H1057,5*4+4+1,5)&lt;&gt;"",LOOKUP(VALUE(MID(iMind!H1057,5*4+4+1,5)),$A$2:$A$1125,$B$2:$B$1125),"")</f>
        <v/>
      </c>
      <c r="K1057" s="0" t="n">
        <f aca="false">IF(J1057&lt;&gt;"",5, IF(I1057&lt;&gt;"",4, IF(H1057&lt;&gt;"",3, IF(G1057&lt;&gt;"",2, IF(F1057&lt;&gt;"",1, 0)))))</f>
        <v>4</v>
      </c>
      <c r="L1057" s="0" t="n">
        <v>0</v>
      </c>
      <c r="M1057" s="6" t="n">
        <f aca="false">iMind!D1057</f>
        <v>1</v>
      </c>
    </row>
    <row r="1058" customFormat="false" ht="12.8" hidden="false" customHeight="false" outlineLevel="0" collapsed="false">
      <c r="A1058" s="4" t="n">
        <f aca="false">iMind!A1058</f>
        <v>11022</v>
      </c>
      <c r="B1058" s="0" t="str">
        <f aca="false">iMind!B1058</f>
        <v>Others</v>
      </c>
      <c r="C1058" s="0" t="str">
        <f aca="false">iMind!R1058</f>
        <v>Health</v>
      </c>
      <c r="D1058" s="0" t="str">
        <f aca="false">IF(J1058&lt;&gt;"","//"&amp;_xlfn.TEXTJOIN("//",1,F1058:I1058), IF(I1058&lt;&gt;"","//"&amp;_xlfn.TEXTJOIN("//",1,F1058:H1058), IF(H1058&lt;&gt;"","//"&amp;_xlfn.TEXTJOIN("//",1,F1058:G1058), IF(G1058&lt;&gt;"","//"&amp;F1058, "//"))))</f>
        <v>//Products//Disease / Signs-Symptoms / Health//Health</v>
      </c>
      <c r="E1058" s="0" t="str">
        <f aca="false">iMind!H1058</f>
        <v>10000-10009-10185-11022</v>
      </c>
      <c r="F1058" s="5" t="str">
        <f aca="false">LOOKUP(VALUE(LEFT(iMind!H1058,SEARCH("-",iMind!H1058,1)-1)),$A$2:$A$1125,$B$2:$B$1125)</f>
        <v>Products</v>
      </c>
      <c r="G1058" s="5" t="str">
        <f aca="false">IF(MID(iMind!H1058,SEARCH("-",iMind!H1058,1)+1,5)&lt;&gt;"",LOOKUP(VALUE(MID(iMind!H1058,SEARCH("-",iMind!H1058,1)+1,5)),$A$2:$A$1125,$B$2:$B$1125),"")</f>
        <v>Disease / Signs-Symptoms / Health</v>
      </c>
      <c r="H1058" s="3" t="str">
        <f aca="false">IF(MID(iMind!H1058,5*2+2+1,5)&lt;&gt;"",LOOKUP(VALUE(MID(iMind!H1058,5*2+2+1,5)),$A$2:$A$1125,$B$2:$B$1125),"")</f>
        <v>Health</v>
      </c>
      <c r="I1058" s="3" t="str">
        <f aca="false">IF(MID(iMind!H1058,5*3+3+1,5)&lt;&gt;"",LOOKUP(VALUE(MID(iMind!H1058,5*3+3+1,5)),$A$2:$A$1125,$B$2:$B$1125),"")</f>
        <v>Others</v>
      </c>
      <c r="J1058" s="3" t="str">
        <f aca="false">IF(MID(iMind!H1058,5*4+4+1,5)&lt;&gt;"",LOOKUP(VALUE(MID(iMind!H1058,5*4+4+1,5)),$A$2:$A$1125,$B$2:$B$1125),"")</f>
        <v/>
      </c>
      <c r="K1058" s="0" t="n">
        <f aca="false">IF(J1058&lt;&gt;"",5, IF(I1058&lt;&gt;"",4, IF(H1058&lt;&gt;"",3, IF(G1058&lt;&gt;"",2, IF(F1058&lt;&gt;"",1, 0)))))</f>
        <v>4</v>
      </c>
      <c r="L1058" s="0" t="n">
        <v>0</v>
      </c>
      <c r="M1058" s="6" t="n">
        <f aca="false">iMind!D1058</f>
        <v>1</v>
      </c>
    </row>
    <row r="1059" customFormat="false" ht="12.8" hidden="false" customHeight="false" outlineLevel="0" collapsed="false">
      <c r="A1059" s="4" t="n">
        <f aca="false">iMind!A1059</f>
        <v>11023</v>
      </c>
      <c r="B1059" s="0" t="str">
        <f aca="false">iMind!B1059</f>
        <v>Toxscreen</v>
      </c>
      <c r="C1059" s="0" t="str">
        <f aca="false">iMind!R1059</f>
        <v>Toxicology</v>
      </c>
      <c r="D1059" s="0" t="str">
        <f aca="false">IF(J1059&lt;&gt;"","//"&amp;_xlfn.TEXTJOIN("//",1,F1059:I1059), IF(I1059&lt;&gt;"","//"&amp;_xlfn.TEXTJOIN("//",1,F1059:H1059), IF(H1059&lt;&gt;"","//"&amp;_xlfn.TEXTJOIN("//",1,F1059:G1059), IF(G1059&lt;&gt;"","//"&amp;F1059, "//"))))</f>
        <v>//Products//Lab Monitoring//Toxicology</v>
      </c>
      <c r="E1059" s="0" t="str">
        <f aca="false">iMind!H1059</f>
        <v>10000-10010-10186-11023</v>
      </c>
      <c r="F1059" s="5" t="str">
        <f aca="false">LOOKUP(VALUE(LEFT(iMind!H1059,SEARCH("-",iMind!H1059,1)-1)),$A$2:$A$1125,$B$2:$B$1125)</f>
        <v>Products</v>
      </c>
      <c r="G1059" s="5" t="str">
        <f aca="false">IF(MID(iMind!H1059,SEARCH("-",iMind!H1059,1)+1,5)&lt;&gt;"",LOOKUP(VALUE(MID(iMind!H1059,SEARCH("-",iMind!H1059,1)+1,5)),$A$2:$A$1125,$B$2:$B$1125),"")</f>
        <v>Lab Monitoring</v>
      </c>
      <c r="H1059" s="3" t="str">
        <f aca="false">IF(MID(iMind!H1059,5*2+2+1,5)&lt;&gt;"",LOOKUP(VALUE(MID(iMind!H1059,5*2+2+1,5)),$A$2:$A$1125,$B$2:$B$1125),"")</f>
        <v>Toxicology</v>
      </c>
      <c r="I1059" s="3" t="str">
        <f aca="false">IF(MID(iMind!H1059,5*3+3+1,5)&lt;&gt;"",LOOKUP(VALUE(MID(iMind!H1059,5*3+3+1,5)),$A$2:$A$1125,$B$2:$B$1125),"")</f>
        <v>Toxscreen</v>
      </c>
      <c r="J1059" s="3" t="str">
        <f aca="false">IF(MID(iMind!H1059,5*4+4+1,5)&lt;&gt;"",LOOKUP(VALUE(MID(iMind!H1059,5*4+4+1,5)),$A$2:$A$1125,$B$2:$B$1125),"")</f>
        <v/>
      </c>
      <c r="K1059" s="0" t="n">
        <f aca="false">IF(J1059&lt;&gt;"",5, IF(I1059&lt;&gt;"",4, IF(H1059&lt;&gt;"",3, IF(G1059&lt;&gt;"",2, IF(F1059&lt;&gt;"",1, 0)))))</f>
        <v>4</v>
      </c>
      <c r="L1059" s="0" t="n">
        <v>0</v>
      </c>
      <c r="M1059" s="6" t="n">
        <f aca="false">iMind!D1059</f>
        <v>1</v>
      </c>
    </row>
    <row r="1060" customFormat="false" ht="12.8" hidden="false" customHeight="false" outlineLevel="0" collapsed="false">
      <c r="A1060" s="4" t="n">
        <f aca="false">iMind!A1060</f>
        <v>11024</v>
      </c>
      <c r="B1060" s="0" t="str">
        <f aca="false">iMind!B1060</f>
        <v>Amphetamine and abused agents</v>
      </c>
      <c r="C1060" s="0" t="str">
        <f aca="false">iMind!R1060</f>
        <v>Toxicology</v>
      </c>
      <c r="D1060" s="0" t="str">
        <f aca="false">IF(J1060&lt;&gt;"","//"&amp;_xlfn.TEXTJOIN("//",1,F1060:I1060), IF(I1060&lt;&gt;"","//"&amp;_xlfn.TEXTJOIN("//",1,F1060:H1060), IF(H1060&lt;&gt;"","//"&amp;_xlfn.TEXTJOIN("//",1,F1060:G1060), IF(G1060&lt;&gt;"","//"&amp;F1060, "//"))))</f>
        <v>//Products//Lab Monitoring//Toxicology</v>
      </c>
      <c r="E1060" s="0" t="str">
        <f aca="false">iMind!H1060</f>
        <v>10000-10010-10186-11024</v>
      </c>
      <c r="F1060" s="5" t="str">
        <f aca="false">LOOKUP(VALUE(LEFT(iMind!H1060,SEARCH("-",iMind!H1060,1)-1)),$A$2:$A$1125,$B$2:$B$1125)</f>
        <v>Products</v>
      </c>
      <c r="G1060" s="5" t="str">
        <f aca="false">IF(MID(iMind!H1060,SEARCH("-",iMind!H1060,1)+1,5)&lt;&gt;"",LOOKUP(VALUE(MID(iMind!H1060,SEARCH("-",iMind!H1060,1)+1,5)),$A$2:$A$1125,$B$2:$B$1125),"")</f>
        <v>Lab Monitoring</v>
      </c>
      <c r="H1060" s="3" t="str">
        <f aca="false">IF(MID(iMind!H1060,5*2+2+1,5)&lt;&gt;"",LOOKUP(VALUE(MID(iMind!H1060,5*2+2+1,5)),$A$2:$A$1125,$B$2:$B$1125),"")</f>
        <v>Toxicology</v>
      </c>
      <c r="I1060" s="3" t="str">
        <f aca="false">IF(MID(iMind!H1060,5*3+3+1,5)&lt;&gt;"",LOOKUP(VALUE(MID(iMind!H1060,5*3+3+1,5)),$A$2:$A$1125,$B$2:$B$1125),"")</f>
        <v>Amphetamine and abused agents</v>
      </c>
      <c r="J1060" s="3" t="str">
        <f aca="false">IF(MID(iMind!H1060,5*4+4+1,5)&lt;&gt;"",LOOKUP(VALUE(MID(iMind!H1060,5*4+4+1,5)),$A$2:$A$1125,$B$2:$B$1125),"")</f>
        <v/>
      </c>
      <c r="K1060" s="0" t="n">
        <f aca="false">IF(J1060&lt;&gt;"",5, IF(I1060&lt;&gt;"",4, IF(H1060&lt;&gt;"",3, IF(G1060&lt;&gt;"",2, IF(F1060&lt;&gt;"",1, 0)))))</f>
        <v>4</v>
      </c>
      <c r="L1060" s="0" t="n">
        <v>0</v>
      </c>
      <c r="M1060" s="6" t="n">
        <f aca="false">iMind!D1060</f>
        <v>1</v>
      </c>
    </row>
    <row r="1061" customFormat="false" ht="12.8" hidden="false" customHeight="false" outlineLevel="0" collapsed="false">
      <c r="A1061" s="4" t="n">
        <f aca="false">iMind!A1061</f>
        <v>11025</v>
      </c>
      <c r="B1061" s="0" t="str">
        <f aca="false">iMind!B1061</f>
        <v>Alcohols</v>
      </c>
      <c r="C1061" s="0" t="str">
        <f aca="false">iMind!R1061</f>
        <v>Toxicology</v>
      </c>
      <c r="D1061" s="0" t="str">
        <f aca="false">IF(J1061&lt;&gt;"","//"&amp;_xlfn.TEXTJOIN("//",1,F1061:I1061), IF(I1061&lt;&gt;"","//"&amp;_xlfn.TEXTJOIN("//",1,F1061:H1061), IF(H1061&lt;&gt;"","//"&amp;_xlfn.TEXTJOIN("//",1,F1061:G1061), IF(G1061&lt;&gt;"","//"&amp;F1061, "//"))))</f>
        <v>//Products//Lab Monitoring//Toxicology</v>
      </c>
      <c r="E1061" s="0" t="str">
        <f aca="false">iMind!H1061</f>
        <v>10000-10010-10186-11025</v>
      </c>
      <c r="F1061" s="5" t="str">
        <f aca="false">LOOKUP(VALUE(LEFT(iMind!H1061,SEARCH("-",iMind!H1061,1)-1)),$A$2:$A$1125,$B$2:$B$1125)</f>
        <v>Products</v>
      </c>
      <c r="G1061" s="5" t="str">
        <f aca="false">IF(MID(iMind!H1061,SEARCH("-",iMind!H1061,1)+1,5)&lt;&gt;"",LOOKUP(VALUE(MID(iMind!H1061,SEARCH("-",iMind!H1061,1)+1,5)),$A$2:$A$1125,$B$2:$B$1125),"")</f>
        <v>Lab Monitoring</v>
      </c>
      <c r="H1061" s="3" t="str">
        <f aca="false">IF(MID(iMind!H1061,5*2+2+1,5)&lt;&gt;"",LOOKUP(VALUE(MID(iMind!H1061,5*2+2+1,5)),$A$2:$A$1125,$B$2:$B$1125),"")</f>
        <v>Toxicology</v>
      </c>
      <c r="I1061" s="3" t="str">
        <f aca="false">IF(MID(iMind!H1061,5*3+3+1,5)&lt;&gt;"",LOOKUP(VALUE(MID(iMind!H1061,5*3+3+1,5)),$A$2:$A$1125,$B$2:$B$1125),"")</f>
        <v>Alcohols</v>
      </c>
      <c r="J1061" s="3" t="str">
        <f aca="false">IF(MID(iMind!H1061,5*4+4+1,5)&lt;&gt;"",LOOKUP(VALUE(MID(iMind!H1061,5*4+4+1,5)),$A$2:$A$1125,$B$2:$B$1125),"")</f>
        <v/>
      </c>
      <c r="K1061" s="0" t="n">
        <f aca="false">IF(J1061&lt;&gt;"",5, IF(I1061&lt;&gt;"",4, IF(H1061&lt;&gt;"",3, IF(G1061&lt;&gt;"",2, IF(F1061&lt;&gt;"",1, 0)))))</f>
        <v>4</v>
      </c>
      <c r="L1061" s="0" t="n">
        <v>0</v>
      </c>
      <c r="M1061" s="6" t="n">
        <f aca="false">iMind!D1061</f>
        <v>1</v>
      </c>
    </row>
    <row r="1062" customFormat="false" ht="12.8" hidden="false" customHeight="false" outlineLevel="0" collapsed="false">
      <c r="A1062" s="4" t="n">
        <f aca="false">iMind!A1062</f>
        <v>11026</v>
      </c>
      <c r="B1062" s="0" t="str">
        <f aca="false">iMind!B1062</f>
        <v>Therapeutic drugs monitoring</v>
      </c>
      <c r="C1062" s="0" t="str">
        <f aca="false">iMind!R1062</f>
        <v>Toxicology</v>
      </c>
      <c r="D1062" s="0" t="str">
        <f aca="false">IF(J1062&lt;&gt;"","//"&amp;_xlfn.TEXTJOIN("//",1,F1062:I1062), IF(I1062&lt;&gt;"","//"&amp;_xlfn.TEXTJOIN("//",1,F1062:H1062), IF(H1062&lt;&gt;"","//"&amp;_xlfn.TEXTJOIN("//",1,F1062:G1062), IF(G1062&lt;&gt;"","//"&amp;F1062, "//"))))</f>
        <v>//Products//Lab Monitoring//Toxicology</v>
      </c>
      <c r="E1062" s="0" t="str">
        <f aca="false">iMind!H1062</f>
        <v>10000-10010-10186-11026</v>
      </c>
      <c r="F1062" s="5" t="str">
        <f aca="false">LOOKUP(VALUE(LEFT(iMind!H1062,SEARCH("-",iMind!H1062,1)-1)),$A$2:$A$1125,$B$2:$B$1125)</f>
        <v>Products</v>
      </c>
      <c r="G1062" s="5" t="str">
        <f aca="false">IF(MID(iMind!H1062,SEARCH("-",iMind!H1062,1)+1,5)&lt;&gt;"",LOOKUP(VALUE(MID(iMind!H1062,SEARCH("-",iMind!H1062,1)+1,5)),$A$2:$A$1125,$B$2:$B$1125),"")</f>
        <v>Lab Monitoring</v>
      </c>
      <c r="H1062" s="3" t="str">
        <f aca="false">IF(MID(iMind!H1062,5*2+2+1,5)&lt;&gt;"",LOOKUP(VALUE(MID(iMind!H1062,5*2+2+1,5)),$A$2:$A$1125,$B$2:$B$1125),"")</f>
        <v>Toxicology</v>
      </c>
      <c r="I1062" s="3" t="str">
        <f aca="false">IF(MID(iMind!H1062,5*3+3+1,5)&lt;&gt;"",LOOKUP(VALUE(MID(iMind!H1062,5*3+3+1,5)),$A$2:$A$1125,$B$2:$B$1125),"")</f>
        <v>Therapeutic drugs monitoring</v>
      </c>
      <c r="J1062" s="3" t="str">
        <f aca="false">IF(MID(iMind!H1062,5*4+4+1,5)&lt;&gt;"",LOOKUP(VALUE(MID(iMind!H1062,5*4+4+1,5)),$A$2:$A$1125,$B$2:$B$1125),"")</f>
        <v/>
      </c>
      <c r="K1062" s="0" t="n">
        <f aca="false">IF(J1062&lt;&gt;"",5, IF(I1062&lt;&gt;"",4, IF(H1062&lt;&gt;"",3, IF(G1062&lt;&gt;"",2, IF(F1062&lt;&gt;"",1, 0)))))</f>
        <v>4</v>
      </c>
      <c r="L1062" s="0" t="n">
        <v>0</v>
      </c>
      <c r="M1062" s="6" t="n">
        <f aca="false">iMind!D1062</f>
        <v>1</v>
      </c>
    </row>
    <row r="1063" customFormat="false" ht="12.8" hidden="false" customHeight="false" outlineLevel="0" collapsed="false">
      <c r="A1063" s="4" t="n">
        <f aca="false">iMind!A1063</f>
        <v>11027</v>
      </c>
      <c r="B1063" s="0" t="str">
        <f aca="false">iMind!B1063</f>
        <v>Others</v>
      </c>
      <c r="C1063" s="0" t="str">
        <f aca="false">iMind!R1063</f>
        <v>Toxicology</v>
      </c>
      <c r="D1063" s="0" t="str">
        <f aca="false">IF(J1063&lt;&gt;"","//"&amp;_xlfn.TEXTJOIN("//",1,F1063:I1063), IF(I1063&lt;&gt;"","//"&amp;_xlfn.TEXTJOIN("//",1,F1063:H1063), IF(H1063&lt;&gt;"","//"&amp;_xlfn.TEXTJOIN("//",1,F1063:G1063), IF(G1063&lt;&gt;"","//"&amp;F1063, "//"))))</f>
        <v>//Products//Lab Monitoring//Toxicology</v>
      </c>
      <c r="E1063" s="0" t="str">
        <f aca="false">iMind!H1063</f>
        <v>10000-10010-10186-11027</v>
      </c>
      <c r="F1063" s="5" t="str">
        <f aca="false">LOOKUP(VALUE(LEFT(iMind!H1063,SEARCH("-",iMind!H1063,1)-1)),$A$2:$A$1125,$B$2:$B$1125)</f>
        <v>Products</v>
      </c>
      <c r="G1063" s="5" t="str">
        <f aca="false">IF(MID(iMind!H1063,SEARCH("-",iMind!H1063,1)+1,5)&lt;&gt;"",LOOKUP(VALUE(MID(iMind!H1063,SEARCH("-",iMind!H1063,1)+1,5)),$A$2:$A$1125,$B$2:$B$1125),"")</f>
        <v>Lab Monitoring</v>
      </c>
      <c r="H1063" s="3" t="str">
        <f aca="false">IF(MID(iMind!H1063,5*2+2+1,5)&lt;&gt;"",LOOKUP(VALUE(MID(iMind!H1063,5*2+2+1,5)),$A$2:$A$1125,$B$2:$B$1125),"")</f>
        <v>Toxicology</v>
      </c>
      <c r="I1063" s="3" t="str">
        <f aca="false">IF(MID(iMind!H1063,5*3+3+1,5)&lt;&gt;"",LOOKUP(VALUE(MID(iMind!H1063,5*3+3+1,5)),$A$2:$A$1125,$B$2:$B$1125),"")</f>
        <v>Others</v>
      </c>
      <c r="J1063" s="3" t="str">
        <f aca="false">IF(MID(iMind!H1063,5*4+4+1,5)&lt;&gt;"",LOOKUP(VALUE(MID(iMind!H1063,5*4+4+1,5)),$A$2:$A$1125,$B$2:$B$1125),"")</f>
        <v/>
      </c>
      <c r="K1063" s="0" t="n">
        <f aca="false">IF(J1063&lt;&gt;"",5, IF(I1063&lt;&gt;"",4, IF(H1063&lt;&gt;"",3, IF(G1063&lt;&gt;"",2, IF(F1063&lt;&gt;"",1, 0)))))</f>
        <v>4</v>
      </c>
      <c r="L1063" s="0" t="n">
        <v>0</v>
      </c>
      <c r="M1063" s="6" t="n">
        <f aca="false">iMind!D1063</f>
        <v>1</v>
      </c>
    </row>
    <row r="1064" customFormat="false" ht="12.8" hidden="false" customHeight="false" outlineLevel="0" collapsed="false">
      <c r="A1064" s="4" t="n">
        <f aca="false">iMind!A1064</f>
        <v>11028</v>
      </c>
      <c r="B1064" s="0" t="str">
        <f aca="false">iMind!B1064</f>
        <v>Organic Solvents</v>
      </c>
      <c r="C1064" s="0" t="str">
        <f aca="false">iMind!R1064</f>
        <v>Database/Services</v>
      </c>
      <c r="D1064" s="0" t="str">
        <f aca="false">IF(J1064&lt;&gt;"","//"&amp;_xlfn.TEXTJOIN("//",1,F1064:I1064), IF(I1064&lt;&gt;"","//"&amp;_xlfn.TEXTJOIN("//",1,F1064:H1064), IF(H1064&lt;&gt;"","//"&amp;_xlfn.TEXTJOIN("//",1,F1064:G1064), IF(G1064&lt;&gt;"","//"&amp;F1064, "//"))))</f>
        <v>//Products//Database / Service//Database/Services</v>
      </c>
      <c r="E1064" s="0" t="str">
        <f aca="false">iMind!H1064</f>
        <v>10000-10011-10187-11028</v>
      </c>
      <c r="F1064" s="5" t="str">
        <f aca="false">LOOKUP(VALUE(LEFT(iMind!H1064,SEARCH("-",iMind!H1064,1)-1)),$A$2:$A$1125,$B$2:$B$1125)</f>
        <v>Products</v>
      </c>
      <c r="G1064" s="5" t="str">
        <f aca="false">IF(MID(iMind!H1064,SEARCH("-",iMind!H1064,1)+1,5)&lt;&gt;"",LOOKUP(VALUE(MID(iMind!H1064,SEARCH("-",iMind!H1064,1)+1,5)),$A$2:$A$1125,$B$2:$B$1125),"")</f>
        <v>Database / Service</v>
      </c>
      <c r="H1064" s="3" t="str">
        <f aca="false">IF(MID(iMind!H1064,5*2+2+1,5)&lt;&gt;"",LOOKUP(VALUE(MID(iMind!H1064,5*2+2+1,5)),$A$2:$A$1125,$B$2:$B$1125),"")</f>
        <v>Database/Services</v>
      </c>
      <c r="I1064" s="3" t="str">
        <f aca="false">IF(MID(iMind!H1064,5*3+3+1,5)&lt;&gt;"",LOOKUP(VALUE(MID(iMind!H1064,5*3+3+1,5)),$A$2:$A$1125,$B$2:$B$1125),"")</f>
        <v>Organic Solvents</v>
      </c>
      <c r="J1064" s="3" t="str">
        <f aca="false">IF(MID(iMind!H1064,5*4+4+1,5)&lt;&gt;"",LOOKUP(VALUE(MID(iMind!H1064,5*4+4+1,5)),$A$2:$A$1125,$B$2:$B$1125),"")</f>
        <v/>
      </c>
      <c r="K1064" s="0" t="n">
        <f aca="false">IF(J1064&lt;&gt;"",5, IF(I1064&lt;&gt;"",4, IF(H1064&lt;&gt;"",3, IF(G1064&lt;&gt;"",2, IF(F1064&lt;&gt;"",1, 0)))))</f>
        <v>4</v>
      </c>
      <c r="L1064" s="0" t="n">
        <v>0</v>
      </c>
      <c r="M1064" s="6" t="n">
        <f aca="false">iMind!D1064</f>
        <v>1</v>
      </c>
    </row>
    <row r="1065" customFormat="false" ht="12.8" hidden="false" customHeight="false" outlineLevel="0" collapsed="false">
      <c r="A1065" s="4" t="n">
        <f aca="false">iMind!A1065</f>
        <v>11029</v>
      </c>
      <c r="B1065" s="0" t="str">
        <f aca="false">iMind!B1065</f>
        <v>Heavy Metals</v>
      </c>
      <c r="C1065" s="0" t="str">
        <f aca="false">iMind!R1065</f>
        <v>Database/Services</v>
      </c>
      <c r="D1065" s="0" t="str">
        <f aca="false">IF(J1065&lt;&gt;"","//"&amp;_xlfn.TEXTJOIN("//",1,F1065:I1065), IF(I1065&lt;&gt;"","//"&amp;_xlfn.TEXTJOIN("//",1,F1065:H1065), IF(H1065&lt;&gt;"","//"&amp;_xlfn.TEXTJOIN("//",1,F1065:G1065), IF(G1065&lt;&gt;"","//"&amp;F1065, "//"))))</f>
        <v>//Products//Database / Service//Database/Services</v>
      </c>
      <c r="E1065" s="0" t="str">
        <f aca="false">iMind!H1065</f>
        <v>10000-10011-10187-11029</v>
      </c>
      <c r="F1065" s="5" t="str">
        <f aca="false">LOOKUP(VALUE(LEFT(iMind!H1065,SEARCH("-",iMind!H1065,1)-1)),$A$2:$A$1125,$B$2:$B$1125)</f>
        <v>Products</v>
      </c>
      <c r="G1065" s="5" t="str">
        <f aca="false">IF(MID(iMind!H1065,SEARCH("-",iMind!H1065,1)+1,5)&lt;&gt;"",LOOKUP(VALUE(MID(iMind!H1065,SEARCH("-",iMind!H1065,1)+1,5)),$A$2:$A$1125,$B$2:$B$1125),"")</f>
        <v>Database / Service</v>
      </c>
      <c r="H1065" s="3" t="str">
        <f aca="false">IF(MID(iMind!H1065,5*2+2+1,5)&lt;&gt;"",LOOKUP(VALUE(MID(iMind!H1065,5*2+2+1,5)),$A$2:$A$1125,$B$2:$B$1125),"")</f>
        <v>Database/Services</v>
      </c>
      <c r="I1065" s="3" t="str">
        <f aca="false">IF(MID(iMind!H1065,5*3+3+1,5)&lt;&gt;"",LOOKUP(VALUE(MID(iMind!H1065,5*3+3+1,5)),$A$2:$A$1125,$B$2:$B$1125),"")</f>
        <v>Heavy Metals</v>
      </c>
      <c r="J1065" s="3" t="str">
        <f aca="false">IF(MID(iMind!H1065,5*4+4+1,5)&lt;&gt;"",LOOKUP(VALUE(MID(iMind!H1065,5*4+4+1,5)),$A$2:$A$1125,$B$2:$B$1125),"")</f>
        <v/>
      </c>
      <c r="K1065" s="0" t="n">
        <f aca="false">IF(J1065&lt;&gt;"",5, IF(I1065&lt;&gt;"",4, IF(H1065&lt;&gt;"",3, IF(G1065&lt;&gt;"",2, IF(F1065&lt;&gt;"",1, 0)))))</f>
        <v>4</v>
      </c>
      <c r="L1065" s="0" t="n">
        <v>0</v>
      </c>
      <c r="M1065" s="6" t="n">
        <f aca="false">iMind!D1065</f>
        <v>1</v>
      </c>
    </row>
    <row r="1066" customFormat="false" ht="12.8" hidden="false" customHeight="false" outlineLevel="0" collapsed="false">
      <c r="A1066" s="4" t="n">
        <f aca="false">iMind!A1066</f>
        <v>11030</v>
      </c>
      <c r="B1066" s="0" t="str">
        <f aca="false">iMind!B1066</f>
        <v>Other Occupational Substances</v>
      </c>
      <c r="C1066" s="0" t="str">
        <f aca="false">iMind!R1066</f>
        <v>Database/Services</v>
      </c>
      <c r="D1066" s="0" t="str">
        <f aca="false">IF(J1066&lt;&gt;"","//"&amp;_xlfn.TEXTJOIN("//",1,F1066:I1066), IF(I1066&lt;&gt;"","//"&amp;_xlfn.TEXTJOIN("//",1,F1066:H1066), IF(H1066&lt;&gt;"","//"&amp;_xlfn.TEXTJOIN("//",1,F1066:G1066), IF(G1066&lt;&gt;"","//"&amp;F1066, "//"))))</f>
        <v>//Products//Database / Service//Database/Services</v>
      </c>
      <c r="E1066" s="0" t="str">
        <f aca="false">iMind!H1066</f>
        <v>10000-10011-10187-11030</v>
      </c>
      <c r="F1066" s="5" t="str">
        <f aca="false">LOOKUP(VALUE(LEFT(iMind!H1066,SEARCH("-",iMind!H1066,1)-1)),$A$2:$A$1125,$B$2:$B$1125)</f>
        <v>Products</v>
      </c>
      <c r="G1066" s="5" t="str">
        <f aca="false">IF(MID(iMind!H1066,SEARCH("-",iMind!H1066,1)+1,5)&lt;&gt;"",LOOKUP(VALUE(MID(iMind!H1066,SEARCH("-",iMind!H1066,1)+1,5)),$A$2:$A$1125,$B$2:$B$1125),"")</f>
        <v>Database / Service</v>
      </c>
      <c r="H1066" s="3" t="str">
        <f aca="false">IF(MID(iMind!H1066,5*2+2+1,5)&lt;&gt;"",LOOKUP(VALUE(MID(iMind!H1066,5*2+2+1,5)),$A$2:$A$1125,$B$2:$B$1125),"")</f>
        <v>Database/Services</v>
      </c>
      <c r="I1066" s="3" t="str">
        <f aca="false">IF(MID(iMind!H1066,5*3+3+1,5)&lt;&gt;"",LOOKUP(VALUE(MID(iMind!H1066,5*3+3+1,5)),$A$2:$A$1125,$B$2:$B$1125),"")</f>
        <v>Other Occupational Substances</v>
      </c>
      <c r="J1066" s="3" t="str">
        <f aca="false">IF(MID(iMind!H1066,5*4+4+1,5)&lt;&gt;"",LOOKUP(VALUE(MID(iMind!H1066,5*4+4+1,5)),$A$2:$A$1125,$B$2:$B$1125),"")</f>
        <v/>
      </c>
      <c r="K1066" s="0" t="n">
        <f aca="false">IF(J1066&lt;&gt;"",5, IF(I1066&lt;&gt;"",4, IF(H1066&lt;&gt;"",3, IF(G1066&lt;&gt;"",2, IF(F1066&lt;&gt;"",1, 0)))))</f>
        <v>4</v>
      </c>
      <c r="L1066" s="0" t="n">
        <v>0</v>
      </c>
      <c r="M1066" s="6" t="n">
        <f aca="false">iMind!D1066</f>
        <v>1</v>
      </c>
    </row>
    <row r="1067" customFormat="false" ht="12.8" hidden="false" customHeight="false" outlineLevel="0" collapsed="false">
      <c r="A1067" s="4" t="n">
        <f aca="false">iMind!A1067</f>
        <v>11031</v>
      </c>
      <c r="B1067" s="0" t="str">
        <f aca="false">iMind!B1067</f>
        <v>Medicines</v>
      </c>
      <c r="C1067" s="0" t="str">
        <f aca="false">iMind!R1067</f>
        <v>Database/Services</v>
      </c>
      <c r="D1067" s="0" t="str">
        <f aca="false">IF(J1067&lt;&gt;"","//"&amp;_xlfn.TEXTJOIN("//",1,F1067:I1067), IF(I1067&lt;&gt;"","//"&amp;_xlfn.TEXTJOIN("//",1,F1067:H1067), IF(H1067&lt;&gt;"","//"&amp;_xlfn.TEXTJOIN("//",1,F1067:G1067), IF(G1067&lt;&gt;"","//"&amp;F1067, "//"))))</f>
        <v>//Products//Database / Service//Database/Services</v>
      </c>
      <c r="E1067" s="0" t="str">
        <f aca="false">iMind!H1067</f>
        <v>10000-10011-10187-11031</v>
      </c>
      <c r="F1067" s="5" t="str">
        <f aca="false">LOOKUP(VALUE(LEFT(iMind!H1067,SEARCH("-",iMind!H1067,1)-1)),$A$2:$A$1125,$B$2:$B$1125)</f>
        <v>Products</v>
      </c>
      <c r="G1067" s="5" t="str">
        <f aca="false">IF(MID(iMind!H1067,SEARCH("-",iMind!H1067,1)+1,5)&lt;&gt;"",LOOKUP(VALUE(MID(iMind!H1067,SEARCH("-",iMind!H1067,1)+1,5)),$A$2:$A$1125,$B$2:$B$1125),"")</f>
        <v>Database / Service</v>
      </c>
      <c r="H1067" s="3" t="str">
        <f aca="false">IF(MID(iMind!H1067,5*2+2+1,5)&lt;&gt;"",LOOKUP(VALUE(MID(iMind!H1067,5*2+2+1,5)),$A$2:$A$1125,$B$2:$B$1125),"")</f>
        <v>Database/Services</v>
      </c>
      <c r="I1067" s="3" t="str">
        <f aca="false">IF(MID(iMind!H1067,5*3+3+1,5)&lt;&gt;"",LOOKUP(VALUE(MID(iMind!H1067,5*3+3+1,5)),$A$2:$A$1125,$B$2:$B$1125),"")</f>
        <v>Medicines</v>
      </c>
      <c r="J1067" s="3" t="str">
        <f aca="false">IF(MID(iMind!H1067,5*4+4+1,5)&lt;&gt;"",LOOKUP(VALUE(MID(iMind!H1067,5*4+4+1,5)),$A$2:$A$1125,$B$2:$B$1125),"")</f>
        <v/>
      </c>
      <c r="K1067" s="0" t="n">
        <f aca="false">IF(J1067&lt;&gt;"",5, IF(I1067&lt;&gt;"",4, IF(H1067&lt;&gt;"",3, IF(G1067&lt;&gt;"",2, IF(F1067&lt;&gt;"",1, 0)))))</f>
        <v>4</v>
      </c>
      <c r="L1067" s="0" t="n">
        <v>0</v>
      </c>
      <c r="M1067" s="6" t="n">
        <f aca="false">iMind!D1067</f>
        <v>1</v>
      </c>
    </row>
    <row r="1068" customFormat="false" ht="12.8" hidden="false" customHeight="false" outlineLevel="0" collapsed="false">
      <c r="A1068" s="4" t="n">
        <f aca="false">iMind!A1068</f>
        <v>11032</v>
      </c>
      <c r="B1068" s="0" t="str">
        <f aca="false">iMind!B1068</f>
        <v>Pesticides</v>
      </c>
      <c r="C1068" s="0" t="str">
        <f aca="false">iMind!R1068</f>
        <v>Database/Services</v>
      </c>
      <c r="D1068" s="0" t="str">
        <f aca="false">IF(J1068&lt;&gt;"","//"&amp;_xlfn.TEXTJOIN("//",1,F1068:I1068), IF(I1068&lt;&gt;"","//"&amp;_xlfn.TEXTJOIN("//",1,F1068:H1068), IF(H1068&lt;&gt;"","//"&amp;_xlfn.TEXTJOIN("//",1,F1068:G1068), IF(G1068&lt;&gt;"","//"&amp;F1068, "//"))))</f>
        <v>//Products//Database / Service//Database/Services</v>
      </c>
      <c r="E1068" s="0" t="str">
        <f aca="false">iMind!H1068</f>
        <v>10000-10011-10187-11032</v>
      </c>
      <c r="F1068" s="5" t="str">
        <f aca="false">LOOKUP(VALUE(LEFT(iMind!H1068,SEARCH("-",iMind!H1068,1)-1)),$A$2:$A$1125,$B$2:$B$1125)</f>
        <v>Products</v>
      </c>
      <c r="G1068" s="5" t="str">
        <f aca="false">IF(MID(iMind!H1068,SEARCH("-",iMind!H1068,1)+1,5)&lt;&gt;"",LOOKUP(VALUE(MID(iMind!H1068,SEARCH("-",iMind!H1068,1)+1,5)),$A$2:$A$1125,$B$2:$B$1125),"")</f>
        <v>Database / Service</v>
      </c>
      <c r="H1068" s="3" t="str">
        <f aca="false">IF(MID(iMind!H1068,5*2+2+1,5)&lt;&gt;"",LOOKUP(VALUE(MID(iMind!H1068,5*2+2+1,5)),$A$2:$A$1125,$B$2:$B$1125),"")</f>
        <v>Database/Services</v>
      </c>
      <c r="I1068" s="3" t="str">
        <f aca="false">IF(MID(iMind!H1068,5*3+3+1,5)&lt;&gt;"",LOOKUP(VALUE(MID(iMind!H1068,5*3+3+1,5)),$A$2:$A$1125,$B$2:$B$1125),"")</f>
        <v>Pesticides</v>
      </c>
      <c r="J1068" s="3" t="str">
        <f aca="false">IF(MID(iMind!H1068,5*4+4+1,5)&lt;&gt;"",LOOKUP(VALUE(MID(iMind!H1068,5*4+4+1,5)),$A$2:$A$1125,$B$2:$B$1125),"")</f>
        <v/>
      </c>
      <c r="K1068" s="0" t="n">
        <f aca="false">IF(J1068&lt;&gt;"",5, IF(I1068&lt;&gt;"",4, IF(H1068&lt;&gt;"",3, IF(G1068&lt;&gt;"",2, IF(F1068&lt;&gt;"",1, 0)))))</f>
        <v>4</v>
      </c>
      <c r="L1068" s="0" t="n">
        <v>0</v>
      </c>
      <c r="M1068" s="6" t="n">
        <f aca="false">iMind!D1068</f>
        <v>1</v>
      </c>
    </row>
    <row r="1069" customFormat="false" ht="12.8" hidden="false" customHeight="false" outlineLevel="0" collapsed="false">
      <c r="A1069" s="4" t="n">
        <f aca="false">iMind!A1069</f>
        <v>11033</v>
      </c>
      <c r="B1069" s="0" t="str">
        <f aca="false">iMind!B1069</f>
        <v>Household Products</v>
      </c>
      <c r="C1069" s="0" t="str">
        <f aca="false">iMind!R1069</f>
        <v>Database/Services</v>
      </c>
      <c r="D1069" s="0" t="str">
        <f aca="false">IF(J1069&lt;&gt;"","//"&amp;_xlfn.TEXTJOIN("//",1,F1069:I1069), IF(I1069&lt;&gt;"","//"&amp;_xlfn.TEXTJOIN("//",1,F1069:H1069), IF(H1069&lt;&gt;"","//"&amp;_xlfn.TEXTJOIN("//",1,F1069:G1069), IF(G1069&lt;&gt;"","//"&amp;F1069, "//"))))</f>
        <v>//Products//Database / Service//Database/Services</v>
      </c>
      <c r="E1069" s="0" t="str">
        <f aca="false">iMind!H1069</f>
        <v>10000-10011-10187-11033</v>
      </c>
      <c r="F1069" s="5" t="str">
        <f aca="false">LOOKUP(VALUE(LEFT(iMind!H1069,SEARCH("-",iMind!H1069,1)-1)),$A$2:$A$1125,$B$2:$B$1125)</f>
        <v>Products</v>
      </c>
      <c r="G1069" s="5" t="str">
        <f aca="false">IF(MID(iMind!H1069,SEARCH("-",iMind!H1069,1)+1,5)&lt;&gt;"",LOOKUP(VALUE(MID(iMind!H1069,SEARCH("-",iMind!H1069,1)+1,5)),$A$2:$A$1125,$B$2:$B$1125),"")</f>
        <v>Database / Service</v>
      </c>
      <c r="H1069" s="3" t="str">
        <f aca="false">IF(MID(iMind!H1069,5*2+2+1,5)&lt;&gt;"",LOOKUP(VALUE(MID(iMind!H1069,5*2+2+1,5)),$A$2:$A$1125,$B$2:$B$1125),"")</f>
        <v>Database/Services</v>
      </c>
      <c r="I1069" s="3" t="str">
        <f aca="false">IF(MID(iMind!H1069,5*3+3+1,5)&lt;&gt;"",LOOKUP(VALUE(MID(iMind!H1069,5*3+3+1,5)),$A$2:$A$1125,$B$2:$B$1125),"")</f>
        <v>Household Products</v>
      </c>
      <c r="J1069" s="3" t="str">
        <f aca="false">IF(MID(iMind!H1069,5*4+4+1,5)&lt;&gt;"",LOOKUP(VALUE(MID(iMind!H1069,5*4+4+1,5)),$A$2:$A$1125,$B$2:$B$1125),"")</f>
        <v/>
      </c>
      <c r="K1069" s="0" t="n">
        <f aca="false">IF(J1069&lt;&gt;"",5, IF(I1069&lt;&gt;"",4, IF(H1069&lt;&gt;"",3, IF(G1069&lt;&gt;"",2, IF(F1069&lt;&gt;"",1, 0)))))</f>
        <v>4</v>
      </c>
      <c r="L1069" s="0" t="n">
        <v>0</v>
      </c>
      <c r="M1069" s="6" t="n">
        <f aca="false">iMind!D1069</f>
        <v>1</v>
      </c>
    </row>
    <row r="1070" customFormat="false" ht="12.8" hidden="false" customHeight="false" outlineLevel="0" collapsed="false">
      <c r="A1070" s="4" t="n">
        <f aca="false">iMind!A1070</f>
        <v>11034</v>
      </c>
      <c r="B1070" s="0" t="str">
        <f aca="false">iMind!B1070</f>
        <v>Others</v>
      </c>
      <c r="C1070" s="0" t="str">
        <f aca="false">iMind!R1070</f>
        <v>Database/Services</v>
      </c>
      <c r="D1070" s="0" t="str">
        <f aca="false">IF(J1070&lt;&gt;"","//"&amp;_xlfn.TEXTJOIN("//",1,F1070:I1070), IF(I1070&lt;&gt;"","//"&amp;_xlfn.TEXTJOIN("//",1,F1070:H1070), IF(H1070&lt;&gt;"","//"&amp;_xlfn.TEXTJOIN("//",1,F1070:G1070), IF(G1070&lt;&gt;"","//"&amp;F1070, "//"))))</f>
        <v>//Products//Database / Service//Database/Services</v>
      </c>
      <c r="E1070" s="0" t="str">
        <f aca="false">iMind!H1070</f>
        <v>10000-10011-10187-11034</v>
      </c>
      <c r="F1070" s="5" t="str">
        <f aca="false">LOOKUP(VALUE(LEFT(iMind!H1070,SEARCH("-",iMind!H1070,1)-1)),$A$2:$A$1125,$B$2:$B$1125)</f>
        <v>Products</v>
      </c>
      <c r="G1070" s="5" t="str">
        <f aca="false">IF(MID(iMind!H1070,SEARCH("-",iMind!H1070,1)+1,5)&lt;&gt;"",LOOKUP(VALUE(MID(iMind!H1070,SEARCH("-",iMind!H1070,1)+1,5)),$A$2:$A$1125,$B$2:$B$1125),"")</f>
        <v>Database / Service</v>
      </c>
      <c r="H1070" s="3" t="str">
        <f aca="false">IF(MID(iMind!H1070,5*2+2+1,5)&lt;&gt;"",LOOKUP(VALUE(MID(iMind!H1070,5*2+2+1,5)),$A$2:$A$1125,$B$2:$B$1125),"")</f>
        <v>Database/Services</v>
      </c>
      <c r="I1070" s="3" t="str">
        <f aca="false">IF(MID(iMind!H1070,5*3+3+1,5)&lt;&gt;"",LOOKUP(VALUE(MID(iMind!H1070,5*3+3+1,5)),$A$2:$A$1125,$B$2:$B$1125),"")</f>
        <v>Others</v>
      </c>
      <c r="J1070" s="3" t="str">
        <f aca="false">IF(MID(iMind!H1070,5*4+4+1,5)&lt;&gt;"",LOOKUP(VALUE(MID(iMind!H1070,5*4+4+1,5)),$A$2:$A$1125,$B$2:$B$1125),"")</f>
        <v/>
      </c>
      <c r="K1070" s="0" t="n">
        <f aca="false">IF(J1070&lt;&gt;"",5, IF(I1070&lt;&gt;"",4, IF(H1070&lt;&gt;"",3, IF(G1070&lt;&gt;"",2, IF(F1070&lt;&gt;"",1, 0)))))</f>
        <v>4</v>
      </c>
      <c r="L1070" s="0" t="n">
        <v>0</v>
      </c>
      <c r="M1070" s="6" t="n">
        <f aca="false">iMind!D1070</f>
        <v>1</v>
      </c>
    </row>
    <row r="1071" customFormat="false" ht="12.8" hidden="false" customHeight="false" outlineLevel="0" collapsed="false">
      <c r="A1071" s="4" t="n">
        <f aca="false">iMind!A1071</f>
        <v>11035</v>
      </c>
      <c r="B1071" s="0" t="str">
        <f aca="false">iMind!B1071</f>
        <v>Unknown</v>
      </c>
      <c r="C1071" s="0" t="str">
        <f aca="false">iMind!R1071</f>
        <v>Database/Services</v>
      </c>
      <c r="D1071" s="0" t="str">
        <f aca="false">IF(J1071&lt;&gt;"","//"&amp;_xlfn.TEXTJOIN("//",1,F1071:I1071), IF(I1071&lt;&gt;"","//"&amp;_xlfn.TEXTJOIN("//",1,F1071:H1071), IF(H1071&lt;&gt;"","//"&amp;_xlfn.TEXTJOIN("//",1,F1071:G1071), IF(G1071&lt;&gt;"","//"&amp;F1071, "//"))))</f>
        <v>//Products//Database / Service//Database/Services</v>
      </c>
      <c r="E1071" s="0" t="str">
        <f aca="false">iMind!H1071</f>
        <v>10000-10011-10187-11035</v>
      </c>
      <c r="F1071" s="5" t="str">
        <f aca="false">LOOKUP(VALUE(LEFT(iMind!H1071,SEARCH("-",iMind!H1071,1)-1)),$A$2:$A$1125,$B$2:$B$1125)</f>
        <v>Products</v>
      </c>
      <c r="G1071" s="5" t="str">
        <f aca="false">IF(MID(iMind!H1071,SEARCH("-",iMind!H1071,1)+1,5)&lt;&gt;"",LOOKUP(VALUE(MID(iMind!H1071,SEARCH("-",iMind!H1071,1)+1,5)),$A$2:$A$1125,$B$2:$B$1125),"")</f>
        <v>Database / Service</v>
      </c>
      <c r="H1071" s="3" t="str">
        <f aca="false">IF(MID(iMind!H1071,5*2+2+1,5)&lt;&gt;"",LOOKUP(VALUE(MID(iMind!H1071,5*2+2+1,5)),$A$2:$A$1125,$B$2:$B$1125),"")</f>
        <v>Database/Services</v>
      </c>
      <c r="I1071" s="3" t="str">
        <f aca="false">IF(MID(iMind!H1071,5*3+3+1,5)&lt;&gt;"",LOOKUP(VALUE(MID(iMind!H1071,5*3+3+1,5)),$A$2:$A$1125,$B$2:$B$1125),"")</f>
        <v>Unknown</v>
      </c>
      <c r="J1071" s="3" t="str">
        <f aca="false">IF(MID(iMind!H1071,5*4+4+1,5)&lt;&gt;"",LOOKUP(VALUE(MID(iMind!H1071,5*4+4+1,5)),$A$2:$A$1125,$B$2:$B$1125),"")</f>
        <v/>
      </c>
      <c r="K1071" s="0" t="n">
        <f aca="false">IF(J1071&lt;&gt;"",5, IF(I1071&lt;&gt;"",4, IF(H1071&lt;&gt;"",3, IF(G1071&lt;&gt;"",2, IF(F1071&lt;&gt;"",1, 0)))))</f>
        <v>4</v>
      </c>
      <c r="L1071" s="0" t="n">
        <v>0</v>
      </c>
      <c r="M1071" s="6" t="n">
        <f aca="false">iMind!D1071</f>
        <v>1</v>
      </c>
    </row>
    <row r="1072" customFormat="false" ht="12.8" hidden="false" customHeight="false" outlineLevel="0" collapsed="false">
      <c r="A1072" s="4" t="n">
        <f aca="false">iMind!A1072</f>
        <v>11036</v>
      </c>
      <c r="B1072" s="0" t="str">
        <f aca="false">iMind!B1072</f>
        <v>Vitamins</v>
      </c>
      <c r="C1072" s="0" t="str">
        <f aca="false">iMind!R1072</f>
        <v>Heatlh Food</v>
      </c>
      <c r="D1072" s="0" t="str">
        <f aca="false">IF(J1072&lt;&gt;"","//"&amp;_xlfn.TEXTJOIN("//",1,F1072:I1072), IF(I1072&lt;&gt;"","//"&amp;_xlfn.TEXTJOIN("//",1,F1072:H1072), IF(H1072&lt;&gt;"","//"&amp;_xlfn.TEXTJOIN("//",1,F1072:G1072), IF(G1072&lt;&gt;"","//"&amp;F1072, "//"))))</f>
        <v>//Products//Health Food / Cosmetics//Heatlh Food</v>
      </c>
      <c r="E1072" s="0" t="str">
        <f aca="false">iMind!H1072</f>
        <v>10000-10012-10188-11036</v>
      </c>
      <c r="F1072" s="5" t="str">
        <f aca="false">LOOKUP(VALUE(LEFT(iMind!H1072,SEARCH("-",iMind!H1072,1)-1)),$A$2:$A$1125,$B$2:$B$1125)</f>
        <v>Products</v>
      </c>
      <c r="G1072" s="5" t="str">
        <f aca="false">IF(MID(iMind!H1072,SEARCH("-",iMind!H1072,1)+1,5)&lt;&gt;"",LOOKUP(VALUE(MID(iMind!H1072,SEARCH("-",iMind!H1072,1)+1,5)),$A$2:$A$1125,$B$2:$B$1125),"")</f>
        <v>Health Food / Cosmetics</v>
      </c>
      <c r="H1072" s="3" t="str">
        <f aca="false">IF(MID(iMind!H1072,5*2+2+1,5)&lt;&gt;"",LOOKUP(VALUE(MID(iMind!H1072,5*2+2+1,5)),$A$2:$A$1125,$B$2:$B$1125),"")</f>
        <v>Heatlh Food</v>
      </c>
      <c r="I1072" s="3" t="str">
        <f aca="false">IF(MID(iMind!H1072,5*3+3+1,5)&lt;&gt;"",LOOKUP(VALUE(MID(iMind!H1072,5*3+3+1,5)),$A$2:$A$1125,$B$2:$B$1125),"")</f>
        <v>Vitamins</v>
      </c>
      <c r="J1072" s="3" t="str">
        <f aca="false">IF(MID(iMind!H1072,5*4+4+1,5)&lt;&gt;"",LOOKUP(VALUE(MID(iMind!H1072,5*4+4+1,5)),$A$2:$A$1125,$B$2:$B$1125),"")</f>
        <v/>
      </c>
      <c r="K1072" s="0" t="n">
        <f aca="false">IF(J1072&lt;&gt;"",5, IF(I1072&lt;&gt;"",4, IF(H1072&lt;&gt;"",3, IF(G1072&lt;&gt;"",2, IF(F1072&lt;&gt;"",1, 0)))))</f>
        <v>4</v>
      </c>
      <c r="L1072" s="0" t="n">
        <v>0</v>
      </c>
      <c r="M1072" s="6" t="n">
        <f aca="false">iMind!D1072</f>
        <v>1</v>
      </c>
    </row>
    <row r="1073" customFormat="false" ht="12.8" hidden="false" customHeight="false" outlineLevel="0" collapsed="false">
      <c r="A1073" s="4" t="n">
        <f aca="false">iMind!A1073</f>
        <v>11037</v>
      </c>
      <c r="B1073" s="0" t="str">
        <f aca="false">iMind!B1073</f>
        <v>Mineral</v>
      </c>
      <c r="C1073" s="0" t="str">
        <f aca="false">iMind!R1073</f>
        <v>Heatlh Food</v>
      </c>
      <c r="D1073" s="0" t="str">
        <f aca="false">IF(J1073&lt;&gt;"","//"&amp;_xlfn.TEXTJOIN("//",1,F1073:I1073), IF(I1073&lt;&gt;"","//"&amp;_xlfn.TEXTJOIN("//",1,F1073:H1073), IF(H1073&lt;&gt;"","//"&amp;_xlfn.TEXTJOIN("//",1,F1073:G1073), IF(G1073&lt;&gt;"","//"&amp;F1073, "//"))))</f>
        <v>//Products//Health Food / Cosmetics//Heatlh Food</v>
      </c>
      <c r="E1073" s="0" t="str">
        <f aca="false">iMind!H1073</f>
        <v>10000-10012-10188-11037</v>
      </c>
      <c r="F1073" s="5" t="str">
        <f aca="false">LOOKUP(VALUE(LEFT(iMind!H1073,SEARCH("-",iMind!H1073,1)-1)),$A$2:$A$1125,$B$2:$B$1125)</f>
        <v>Products</v>
      </c>
      <c r="G1073" s="5" t="str">
        <f aca="false">IF(MID(iMind!H1073,SEARCH("-",iMind!H1073,1)+1,5)&lt;&gt;"",LOOKUP(VALUE(MID(iMind!H1073,SEARCH("-",iMind!H1073,1)+1,5)),$A$2:$A$1125,$B$2:$B$1125),"")</f>
        <v>Health Food / Cosmetics</v>
      </c>
      <c r="H1073" s="3" t="str">
        <f aca="false">IF(MID(iMind!H1073,5*2+2+1,5)&lt;&gt;"",LOOKUP(VALUE(MID(iMind!H1073,5*2+2+1,5)),$A$2:$A$1125,$B$2:$B$1125),"")</f>
        <v>Heatlh Food</v>
      </c>
      <c r="I1073" s="3" t="str">
        <f aca="false">IF(MID(iMind!H1073,5*3+3+1,5)&lt;&gt;"",LOOKUP(VALUE(MID(iMind!H1073,5*3+3+1,5)),$A$2:$A$1125,$B$2:$B$1125),"")</f>
        <v>Mineral</v>
      </c>
      <c r="J1073" s="3" t="str">
        <f aca="false">IF(MID(iMind!H1073,5*4+4+1,5)&lt;&gt;"",LOOKUP(VALUE(MID(iMind!H1073,5*4+4+1,5)),$A$2:$A$1125,$B$2:$B$1125),"")</f>
        <v/>
      </c>
      <c r="K1073" s="0" t="n">
        <f aca="false">IF(J1073&lt;&gt;"",5, IF(I1073&lt;&gt;"",4, IF(H1073&lt;&gt;"",3, IF(G1073&lt;&gt;"",2, IF(F1073&lt;&gt;"",1, 0)))))</f>
        <v>4</v>
      </c>
      <c r="L1073" s="0" t="n">
        <v>0</v>
      </c>
      <c r="M1073" s="6" t="n">
        <f aca="false">iMind!D1073</f>
        <v>1</v>
      </c>
    </row>
    <row r="1074" customFormat="false" ht="12.8" hidden="false" customHeight="false" outlineLevel="0" collapsed="false">
      <c r="A1074" s="4" t="n">
        <f aca="false">iMind!A1074</f>
        <v>11038</v>
      </c>
      <c r="B1074" s="0" t="str">
        <f aca="false">iMind!B1074</f>
        <v>Collagen</v>
      </c>
      <c r="C1074" s="0" t="str">
        <f aca="false">iMind!R1074</f>
        <v>Heatlh Food</v>
      </c>
      <c r="D1074" s="0" t="str">
        <f aca="false">IF(J1074&lt;&gt;"","//"&amp;_xlfn.TEXTJOIN("//",1,F1074:I1074), IF(I1074&lt;&gt;"","//"&amp;_xlfn.TEXTJOIN("//",1,F1074:H1074), IF(H1074&lt;&gt;"","//"&amp;_xlfn.TEXTJOIN("//",1,F1074:G1074), IF(G1074&lt;&gt;"","//"&amp;F1074, "//"))))</f>
        <v>//Products//Health Food / Cosmetics//Heatlh Food</v>
      </c>
      <c r="E1074" s="0" t="str">
        <f aca="false">iMind!H1074</f>
        <v>10000-10012-10188-11038</v>
      </c>
      <c r="F1074" s="5" t="str">
        <f aca="false">LOOKUP(VALUE(LEFT(iMind!H1074,SEARCH("-",iMind!H1074,1)-1)),$A$2:$A$1125,$B$2:$B$1125)</f>
        <v>Products</v>
      </c>
      <c r="G1074" s="5" t="str">
        <f aca="false">IF(MID(iMind!H1074,SEARCH("-",iMind!H1074,1)+1,5)&lt;&gt;"",LOOKUP(VALUE(MID(iMind!H1074,SEARCH("-",iMind!H1074,1)+1,5)),$A$2:$A$1125,$B$2:$B$1125),"")</f>
        <v>Health Food / Cosmetics</v>
      </c>
      <c r="H1074" s="3" t="str">
        <f aca="false">IF(MID(iMind!H1074,5*2+2+1,5)&lt;&gt;"",LOOKUP(VALUE(MID(iMind!H1074,5*2+2+1,5)),$A$2:$A$1125,$B$2:$B$1125),"")</f>
        <v>Heatlh Food</v>
      </c>
      <c r="I1074" s="3" t="str">
        <f aca="false">IF(MID(iMind!H1074,5*3+3+1,5)&lt;&gt;"",LOOKUP(VALUE(MID(iMind!H1074,5*3+3+1,5)),$A$2:$A$1125,$B$2:$B$1125),"")</f>
        <v>Collagen</v>
      </c>
      <c r="J1074" s="3" t="str">
        <f aca="false">IF(MID(iMind!H1074,5*4+4+1,5)&lt;&gt;"",LOOKUP(VALUE(MID(iMind!H1074,5*4+4+1,5)),$A$2:$A$1125,$B$2:$B$1125),"")</f>
        <v/>
      </c>
      <c r="K1074" s="0" t="n">
        <f aca="false">IF(J1074&lt;&gt;"",5, IF(I1074&lt;&gt;"",4, IF(H1074&lt;&gt;"",3, IF(G1074&lt;&gt;"",2, IF(F1074&lt;&gt;"",1, 0)))))</f>
        <v>4</v>
      </c>
      <c r="L1074" s="0" t="n">
        <v>0</v>
      </c>
      <c r="M1074" s="6" t="n">
        <f aca="false">iMind!D1074</f>
        <v>1</v>
      </c>
    </row>
    <row r="1075" customFormat="false" ht="12.8" hidden="false" customHeight="false" outlineLevel="0" collapsed="false">
      <c r="A1075" s="4" t="n">
        <f aca="false">iMind!A1075</f>
        <v>11039</v>
      </c>
      <c r="B1075" s="0" t="str">
        <f aca="false">iMind!B1075</f>
        <v>Fruit Extracts</v>
      </c>
      <c r="C1075" s="0" t="str">
        <f aca="false">iMind!R1075</f>
        <v>Heatlh Food</v>
      </c>
      <c r="D1075" s="0" t="str">
        <f aca="false">IF(J1075&lt;&gt;"","//"&amp;_xlfn.TEXTJOIN("//",1,F1075:I1075), IF(I1075&lt;&gt;"","//"&amp;_xlfn.TEXTJOIN("//",1,F1075:H1075), IF(H1075&lt;&gt;"","//"&amp;_xlfn.TEXTJOIN("//",1,F1075:G1075), IF(G1075&lt;&gt;"","//"&amp;F1075, "//"))))</f>
        <v>//Products//Health Food / Cosmetics//Heatlh Food</v>
      </c>
      <c r="E1075" s="0" t="str">
        <f aca="false">iMind!H1075</f>
        <v>10000-10012-10188-11039</v>
      </c>
      <c r="F1075" s="5" t="str">
        <f aca="false">LOOKUP(VALUE(LEFT(iMind!H1075,SEARCH("-",iMind!H1075,1)-1)),$A$2:$A$1125,$B$2:$B$1125)</f>
        <v>Products</v>
      </c>
      <c r="G1075" s="5" t="str">
        <f aca="false">IF(MID(iMind!H1075,SEARCH("-",iMind!H1075,1)+1,5)&lt;&gt;"",LOOKUP(VALUE(MID(iMind!H1075,SEARCH("-",iMind!H1075,1)+1,5)),$A$2:$A$1125,$B$2:$B$1125),"")</f>
        <v>Health Food / Cosmetics</v>
      </c>
      <c r="H1075" s="3" t="str">
        <f aca="false">IF(MID(iMind!H1075,5*2+2+1,5)&lt;&gt;"",LOOKUP(VALUE(MID(iMind!H1075,5*2+2+1,5)),$A$2:$A$1125,$B$2:$B$1125),"")</f>
        <v>Heatlh Food</v>
      </c>
      <c r="I1075" s="3" t="str">
        <f aca="false">IF(MID(iMind!H1075,5*3+3+1,5)&lt;&gt;"",LOOKUP(VALUE(MID(iMind!H1075,5*3+3+1,5)),$A$2:$A$1125,$B$2:$B$1125),"")</f>
        <v>Fruit Extracts</v>
      </c>
      <c r="J1075" s="3" t="str">
        <f aca="false">IF(MID(iMind!H1075,5*4+4+1,5)&lt;&gt;"",LOOKUP(VALUE(MID(iMind!H1075,5*4+4+1,5)),$A$2:$A$1125,$B$2:$B$1125),"")</f>
        <v/>
      </c>
      <c r="K1075" s="0" t="n">
        <f aca="false">IF(J1075&lt;&gt;"",5, IF(I1075&lt;&gt;"",4, IF(H1075&lt;&gt;"",3, IF(G1075&lt;&gt;"",2, IF(F1075&lt;&gt;"",1, 0)))))</f>
        <v>4</v>
      </c>
      <c r="L1075" s="0" t="n">
        <v>0</v>
      </c>
      <c r="M1075" s="6" t="n">
        <f aca="false">iMind!D1075</f>
        <v>1</v>
      </c>
    </row>
    <row r="1076" customFormat="false" ht="12.8" hidden="false" customHeight="false" outlineLevel="0" collapsed="false">
      <c r="A1076" s="4" t="n">
        <f aca="false">iMind!A1076</f>
        <v>11040</v>
      </c>
      <c r="B1076" s="0" t="str">
        <f aca="false">iMind!B1076</f>
        <v>Amino  acid</v>
      </c>
      <c r="C1076" s="0" t="str">
        <f aca="false">iMind!R1076</f>
        <v>Heatlh Food</v>
      </c>
      <c r="D1076" s="0" t="str">
        <f aca="false">IF(J1076&lt;&gt;"","//"&amp;_xlfn.TEXTJOIN("//",1,F1076:I1076), IF(I1076&lt;&gt;"","//"&amp;_xlfn.TEXTJOIN("//",1,F1076:H1076), IF(H1076&lt;&gt;"","//"&amp;_xlfn.TEXTJOIN("//",1,F1076:G1076), IF(G1076&lt;&gt;"","//"&amp;F1076, "//"))))</f>
        <v>//Products//Health Food / Cosmetics//Heatlh Food</v>
      </c>
      <c r="E1076" s="0" t="str">
        <f aca="false">iMind!H1076</f>
        <v>10000-10012-10188-11040</v>
      </c>
      <c r="F1076" s="5" t="str">
        <f aca="false">LOOKUP(VALUE(LEFT(iMind!H1076,SEARCH("-",iMind!H1076,1)-1)),$A$2:$A$1125,$B$2:$B$1125)</f>
        <v>Products</v>
      </c>
      <c r="G1076" s="5" t="str">
        <f aca="false">IF(MID(iMind!H1076,SEARCH("-",iMind!H1076,1)+1,5)&lt;&gt;"",LOOKUP(VALUE(MID(iMind!H1076,SEARCH("-",iMind!H1076,1)+1,5)),$A$2:$A$1125,$B$2:$B$1125),"")</f>
        <v>Health Food / Cosmetics</v>
      </c>
      <c r="H1076" s="3" t="str">
        <f aca="false">IF(MID(iMind!H1076,5*2+2+1,5)&lt;&gt;"",LOOKUP(VALUE(MID(iMind!H1076,5*2+2+1,5)),$A$2:$A$1125,$B$2:$B$1125),"")</f>
        <v>Heatlh Food</v>
      </c>
      <c r="I1076" s="3" t="str">
        <f aca="false">IF(MID(iMind!H1076,5*3+3+1,5)&lt;&gt;"",LOOKUP(VALUE(MID(iMind!H1076,5*3+3+1,5)),$A$2:$A$1125,$B$2:$B$1125),"")</f>
        <v>Amino  acid</v>
      </c>
      <c r="J1076" s="3" t="str">
        <f aca="false">IF(MID(iMind!H1076,5*4+4+1,5)&lt;&gt;"",LOOKUP(VALUE(MID(iMind!H1076,5*4+4+1,5)),$A$2:$A$1125,$B$2:$B$1125),"")</f>
        <v/>
      </c>
      <c r="K1076" s="0" t="n">
        <f aca="false">IF(J1076&lt;&gt;"",5, IF(I1076&lt;&gt;"",4, IF(H1076&lt;&gt;"",3, IF(G1076&lt;&gt;"",2, IF(F1076&lt;&gt;"",1, 0)))))</f>
        <v>4</v>
      </c>
      <c r="L1076" s="0" t="n">
        <v>0</v>
      </c>
      <c r="M1076" s="6" t="n">
        <f aca="false">iMind!D1076</f>
        <v>1</v>
      </c>
    </row>
    <row r="1077" customFormat="false" ht="12.8" hidden="false" customHeight="false" outlineLevel="0" collapsed="false">
      <c r="A1077" s="4" t="n">
        <f aca="false">iMind!A1077</f>
        <v>11041</v>
      </c>
      <c r="B1077" s="0" t="str">
        <f aca="false">iMind!B1077</f>
        <v>Antioxidants</v>
      </c>
      <c r="C1077" s="0" t="str">
        <f aca="false">iMind!R1077</f>
        <v>Heatlh Food</v>
      </c>
      <c r="D1077" s="0" t="str">
        <f aca="false">IF(J1077&lt;&gt;"","//"&amp;_xlfn.TEXTJOIN("//",1,F1077:I1077), IF(I1077&lt;&gt;"","//"&amp;_xlfn.TEXTJOIN("//",1,F1077:H1077), IF(H1077&lt;&gt;"","//"&amp;_xlfn.TEXTJOIN("//",1,F1077:G1077), IF(G1077&lt;&gt;"","//"&amp;F1077, "//"))))</f>
        <v>//Products//Health Food / Cosmetics//Heatlh Food</v>
      </c>
      <c r="E1077" s="0" t="str">
        <f aca="false">iMind!H1077</f>
        <v>10000-10012-10188-11041</v>
      </c>
      <c r="F1077" s="5" t="str">
        <f aca="false">LOOKUP(VALUE(LEFT(iMind!H1077,SEARCH("-",iMind!H1077,1)-1)),$A$2:$A$1125,$B$2:$B$1125)</f>
        <v>Products</v>
      </c>
      <c r="G1077" s="5" t="str">
        <f aca="false">IF(MID(iMind!H1077,SEARCH("-",iMind!H1077,1)+1,5)&lt;&gt;"",LOOKUP(VALUE(MID(iMind!H1077,SEARCH("-",iMind!H1077,1)+1,5)),$A$2:$A$1125,$B$2:$B$1125),"")</f>
        <v>Health Food / Cosmetics</v>
      </c>
      <c r="H1077" s="3" t="str">
        <f aca="false">IF(MID(iMind!H1077,5*2+2+1,5)&lt;&gt;"",LOOKUP(VALUE(MID(iMind!H1077,5*2+2+1,5)),$A$2:$A$1125,$B$2:$B$1125),"")</f>
        <v>Heatlh Food</v>
      </c>
      <c r="I1077" s="3" t="str">
        <f aca="false">IF(MID(iMind!H1077,5*3+3+1,5)&lt;&gt;"",LOOKUP(VALUE(MID(iMind!H1077,5*3+3+1,5)),$A$2:$A$1125,$B$2:$B$1125),"")</f>
        <v>Antioxidants</v>
      </c>
      <c r="J1077" s="3" t="str">
        <f aca="false">IF(MID(iMind!H1077,5*4+4+1,5)&lt;&gt;"",LOOKUP(VALUE(MID(iMind!H1077,5*4+4+1,5)),$A$2:$A$1125,$B$2:$B$1125),"")</f>
        <v/>
      </c>
      <c r="K1077" s="0" t="n">
        <f aca="false">IF(J1077&lt;&gt;"",5, IF(I1077&lt;&gt;"",4, IF(H1077&lt;&gt;"",3, IF(G1077&lt;&gt;"",2, IF(F1077&lt;&gt;"",1, 0)))))</f>
        <v>4</v>
      </c>
      <c r="L1077" s="0" t="n">
        <v>0</v>
      </c>
      <c r="M1077" s="6" t="n">
        <f aca="false">iMind!D1077</f>
        <v>1</v>
      </c>
    </row>
    <row r="1078" customFormat="false" ht="12.8" hidden="false" customHeight="false" outlineLevel="0" collapsed="false">
      <c r="A1078" s="4" t="n">
        <f aca="false">iMind!A1078</f>
        <v>11042</v>
      </c>
      <c r="B1078" s="0" t="str">
        <f aca="false">iMind!B1078</f>
        <v>Others</v>
      </c>
      <c r="C1078" s="0" t="str">
        <f aca="false">iMind!R1078</f>
        <v>Heatlh Food</v>
      </c>
      <c r="D1078" s="0" t="str">
        <f aca="false">IF(J1078&lt;&gt;"","//"&amp;_xlfn.TEXTJOIN("//",1,F1078:I1078), IF(I1078&lt;&gt;"","//"&amp;_xlfn.TEXTJOIN("//",1,F1078:H1078), IF(H1078&lt;&gt;"","//"&amp;_xlfn.TEXTJOIN("//",1,F1078:G1078), IF(G1078&lt;&gt;"","//"&amp;F1078, "//"))))</f>
        <v>//Products//Health Food / Cosmetics//Heatlh Food</v>
      </c>
      <c r="E1078" s="0" t="str">
        <f aca="false">iMind!H1078</f>
        <v>10000-10012-10188-11042</v>
      </c>
      <c r="F1078" s="5" t="str">
        <f aca="false">LOOKUP(VALUE(LEFT(iMind!H1078,SEARCH("-",iMind!H1078,1)-1)),$A$2:$A$1125,$B$2:$B$1125)</f>
        <v>Products</v>
      </c>
      <c r="G1078" s="5" t="str">
        <f aca="false">IF(MID(iMind!H1078,SEARCH("-",iMind!H1078,1)+1,5)&lt;&gt;"",LOOKUP(VALUE(MID(iMind!H1078,SEARCH("-",iMind!H1078,1)+1,5)),$A$2:$A$1125,$B$2:$B$1125),"")</f>
        <v>Health Food / Cosmetics</v>
      </c>
      <c r="H1078" s="3" t="str">
        <f aca="false">IF(MID(iMind!H1078,5*2+2+1,5)&lt;&gt;"",LOOKUP(VALUE(MID(iMind!H1078,5*2+2+1,5)),$A$2:$A$1125,$B$2:$B$1125),"")</f>
        <v>Heatlh Food</v>
      </c>
      <c r="I1078" s="3" t="str">
        <f aca="false">IF(MID(iMind!H1078,5*3+3+1,5)&lt;&gt;"",LOOKUP(VALUE(MID(iMind!H1078,5*3+3+1,5)),$A$2:$A$1125,$B$2:$B$1125),"")</f>
        <v>Others</v>
      </c>
      <c r="J1078" s="3" t="str">
        <f aca="false">IF(MID(iMind!H1078,5*4+4+1,5)&lt;&gt;"",LOOKUP(VALUE(MID(iMind!H1078,5*4+4+1,5)),$A$2:$A$1125,$B$2:$B$1125),"")</f>
        <v/>
      </c>
      <c r="K1078" s="0" t="n">
        <f aca="false">IF(J1078&lt;&gt;"",5, IF(I1078&lt;&gt;"",4, IF(H1078&lt;&gt;"",3, IF(G1078&lt;&gt;"",2, IF(F1078&lt;&gt;"",1, 0)))))</f>
        <v>4</v>
      </c>
      <c r="L1078" s="0" t="n">
        <v>0</v>
      </c>
      <c r="M1078" s="6" t="n">
        <f aca="false">iMind!D1078</f>
        <v>1</v>
      </c>
    </row>
    <row r="1079" customFormat="false" ht="12.8" hidden="false" customHeight="false" outlineLevel="0" collapsed="false">
      <c r="A1079" s="4" t="n">
        <f aca="false">iMind!A1079</f>
        <v>11043</v>
      </c>
      <c r="B1079" s="0" t="str">
        <f aca="false">iMind!B1079</f>
        <v>Other</v>
      </c>
      <c r="C1079" s="0" t="str">
        <f aca="false">iMind!R1079</f>
        <v>Cosmetics</v>
      </c>
      <c r="D1079" s="0" t="str">
        <f aca="false">IF(J1079&lt;&gt;"","//"&amp;_xlfn.TEXTJOIN("//",1,F1079:I1079), IF(I1079&lt;&gt;"","//"&amp;_xlfn.TEXTJOIN("//",1,F1079:H1079), IF(H1079&lt;&gt;"","//"&amp;_xlfn.TEXTJOIN("//",1,F1079:G1079), IF(G1079&lt;&gt;"","//"&amp;F1079, "//"))))</f>
        <v>//Products//Health Food / Cosmetics//Cosmetics</v>
      </c>
      <c r="E1079" s="0" t="str">
        <f aca="false">iMind!H1079</f>
        <v>10000-10012-10189-11043</v>
      </c>
      <c r="F1079" s="5" t="str">
        <f aca="false">LOOKUP(VALUE(LEFT(iMind!H1079,SEARCH("-",iMind!H1079,1)-1)),$A$2:$A$1125,$B$2:$B$1125)</f>
        <v>Products</v>
      </c>
      <c r="G1079" s="5" t="str">
        <f aca="false">IF(MID(iMind!H1079,SEARCH("-",iMind!H1079,1)+1,5)&lt;&gt;"",LOOKUP(VALUE(MID(iMind!H1079,SEARCH("-",iMind!H1079,1)+1,5)),$A$2:$A$1125,$B$2:$B$1125),"")</f>
        <v>Health Food / Cosmetics</v>
      </c>
      <c r="H1079" s="3" t="str">
        <f aca="false">IF(MID(iMind!H1079,5*2+2+1,5)&lt;&gt;"",LOOKUP(VALUE(MID(iMind!H1079,5*2+2+1,5)),$A$2:$A$1125,$B$2:$B$1125),"")</f>
        <v>Cosmetics</v>
      </c>
      <c r="I1079" s="3" t="str">
        <f aca="false">IF(MID(iMind!H1079,5*3+3+1,5)&lt;&gt;"",LOOKUP(VALUE(MID(iMind!H1079,5*3+3+1,5)),$A$2:$A$1125,$B$2:$B$1125),"")</f>
        <v>Other</v>
      </c>
      <c r="J1079" s="3" t="str">
        <f aca="false">IF(MID(iMind!H1079,5*4+4+1,5)&lt;&gt;"",LOOKUP(VALUE(MID(iMind!H1079,5*4+4+1,5)),$A$2:$A$1125,$B$2:$B$1125),"")</f>
        <v/>
      </c>
      <c r="K1079" s="0" t="n">
        <f aca="false">IF(J1079&lt;&gt;"",5, IF(I1079&lt;&gt;"",4, IF(H1079&lt;&gt;"",3, IF(G1079&lt;&gt;"",2, IF(F1079&lt;&gt;"",1, 0)))))</f>
        <v>4</v>
      </c>
      <c r="L1079" s="0" t="n">
        <v>0</v>
      </c>
      <c r="M1079" s="6" t="n">
        <f aca="false">iMind!D1079</f>
        <v>1</v>
      </c>
    </row>
    <row r="1080" customFormat="false" ht="12.8" hidden="false" customHeight="false" outlineLevel="0" collapsed="false">
      <c r="A1080" s="4" t="n">
        <f aca="false">iMind!A1080</f>
        <v>11044</v>
      </c>
      <c r="B1080" s="0" t="str">
        <f aca="false">iMind!B1080</f>
        <v>Hormone</v>
      </c>
      <c r="C1080" s="0" t="str">
        <f aca="false">iMind!R1080</f>
        <v>Cosmetics</v>
      </c>
      <c r="D1080" s="0" t="str">
        <f aca="false">IF(J1080&lt;&gt;"","//"&amp;_xlfn.TEXTJOIN("//",1,F1080:I1080), IF(I1080&lt;&gt;"","//"&amp;_xlfn.TEXTJOIN("//",1,F1080:H1080), IF(H1080&lt;&gt;"","//"&amp;_xlfn.TEXTJOIN("//",1,F1080:G1080), IF(G1080&lt;&gt;"","//"&amp;F1080, "//"))))</f>
        <v>//Products//Health Food / Cosmetics//Cosmetics</v>
      </c>
      <c r="E1080" s="0" t="str">
        <f aca="false">iMind!H1080</f>
        <v>10000-10012-10189-11044</v>
      </c>
      <c r="F1080" s="5" t="str">
        <f aca="false">LOOKUP(VALUE(LEFT(iMind!H1080,SEARCH("-",iMind!H1080,1)-1)),$A$2:$A$1125,$B$2:$B$1125)</f>
        <v>Products</v>
      </c>
      <c r="G1080" s="5" t="str">
        <f aca="false">IF(MID(iMind!H1080,SEARCH("-",iMind!H1080,1)+1,5)&lt;&gt;"",LOOKUP(VALUE(MID(iMind!H1080,SEARCH("-",iMind!H1080,1)+1,5)),$A$2:$A$1125,$B$2:$B$1125),"")</f>
        <v>Health Food / Cosmetics</v>
      </c>
      <c r="H1080" s="3" t="str">
        <f aca="false">IF(MID(iMind!H1080,5*2+2+1,5)&lt;&gt;"",LOOKUP(VALUE(MID(iMind!H1080,5*2+2+1,5)),$A$2:$A$1125,$B$2:$B$1125),"")</f>
        <v>Cosmetics</v>
      </c>
      <c r="I1080" s="3" t="str">
        <f aca="false">IF(MID(iMind!H1080,5*3+3+1,5)&lt;&gt;"",LOOKUP(VALUE(MID(iMind!H1080,5*3+3+1,5)),$A$2:$A$1125,$B$2:$B$1125),"")</f>
        <v>Hormone</v>
      </c>
      <c r="J1080" s="3" t="str">
        <f aca="false">IF(MID(iMind!H1080,5*4+4+1,5)&lt;&gt;"",LOOKUP(VALUE(MID(iMind!H1080,5*4+4+1,5)),$A$2:$A$1125,$B$2:$B$1125),"")</f>
        <v/>
      </c>
      <c r="K1080" s="0" t="n">
        <f aca="false">IF(J1080&lt;&gt;"",5, IF(I1080&lt;&gt;"",4, IF(H1080&lt;&gt;"",3, IF(G1080&lt;&gt;"",2, IF(F1080&lt;&gt;"",1, 0)))))</f>
        <v>4</v>
      </c>
      <c r="L1080" s="0" t="n">
        <v>0</v>
      </c>
      <c r="M1080" s="6" t="n">
        <f aca="false">iMind!D1080</f>
        <v>1</v>
      </c>
    </row>
    <row r="1081" customFormat="false" ht="12.8" hidden="false" customHeight="false" outlineLevel="0" collapsed="false">
      <c r="A1081" s="4" t="n">
        <f aca="false">iMind!A1081</f>
        <v>11045</v>
      </c>
      <c r="B1081" s="0" t="str">
        <f aca="false">iMind!B1081</f>
        <v>Other</v>
      </c>
      <c r="C1081" s="0" t="str">
        <f aca="false">iMind!R1081</f>
        <v>Other</v>
      </c>
      <c r="D1081" s="0" t="str">
        <f aca="false">IF(J1081&lt;&gt;"","//"&amp;_xlfn.TEXTJOIN("//",1,F1081:I1081), IF(I1081&lt;&gt;"","//"&amp;_xlfn.TEXTJOIN("//",1,F1081:H1081), IF(H1081&lt;&gt;"","//"&amp;_xlfn.TEXTJOIN("//",1,F1081:G1081), IF(G1081&lt;&gt;"","//"&amp;F1081, "//"))))</f>
        <v>//Products//Health Food / Cosmetics//Other</v>
      </c>
      <c r="E1081" s="0" t="str">
        <f aca="false">iMind!H1081</f>
        <v>10000-10012-10190-11045</v>
      </c>
      <c r="F1081" s="5" t="str">
        <f aca="false">LOOKUP(VALUE(LEFT(iMind!H1081,SEARCH("-",iMind!H1081,1)-1)),$A$2:$A$1125,$B$2:$B$1125)</f>
        <v>Products</v>
      </c>
      <c r="G1081" s="5" t="str">
        <f aca="false">IF(MID(iMind!H1081,SEARCH("-",iMind!H1081,1)+1,5)&lt;&gt;"",LOOKUP(VALUE(MID(iMind!H1081,SEARCH("-",iMind!H1081,1)+1,5)),$A$2:$A$1125,$B$2:$B$1125),"")</f>
        <v>Health Food / Cosmetics</v>
      </c>
      <c r="H1081" s="3" t="str">
        <f aca="false">IF(MID(iMind!H1081,5*2+2+1,5)&lt;&gt;"",LOOKUP(VALUE(MID(iMind!H1081,5*2+2+1,5)),$A$2:$A$1125,$B$2:$B$1125),"")</f>
        <v>Other</v>
      </c>
      <c r="I1081" s="3" t="str">
        <f aca="false">IF(MID(iMind!H1081,5*3+3+1,5)&lt;&gt;"",LOOKUP(VALUE(MID(iMind!H1081,5*3+3+1,5)),$A$2:$A$1125,$B$2:$B$1125),"")</f>
        <v>Other</v>
      </c>
      <c r="J1081" s="3" t="str">
        <f aca="false">IF(MID(iMind!H1081,5*4+4+1,5)&lt;&gt;"",LOOKUP(VALUE(MID(iMind!H1081,5*4+4+1,5)),$A$2:$A$1125,$B$2:$B$1125),"")</f>
        <v/>
      </c>
      <c r="K1081" s="0" t="n">
        <f aca="false">IF(J1081&lt;&gt;"",5, IF(I1081&lt;&gt;"",4, IF(H1081&lt;&gt;"",3, IF(G1081&lt;&gt;"",2, IF(F1081&lt;&gt;"",1, 0)))))</f>
        <v>4</v>
      </c>
      <c r="L1081" s="0" t="n">
        <v>0</v>
      </c>
      <c r="M1081" s="6" t="n">
        <f aca="false">iMind!D1081</f>
        <v>1</v>
      </c>
    </row>
    <row r="1082" customFormat="false" ht="12.8" hidden="false" customHeight="false" outlineLevel="0" collapsed="false">
      <c r="A1082" s="4" t="n">
        <f aca="false">iMind!A1082</f>
        <v>11046</v>
      </c>
      <c r="B1082" s="0" t="str">
        <f aca="false">iMind!B1082</f>
        <v>Fire hazard</v>
      </c>
      <c r="C1082" s="0" t="str">
        <f aca="false">iMind!R1082</f>
        <v>Fire Hazard</v>
      </c>
      <c r="D1082" s="0" t="str">
        <f aca="false">IF(J1082&lt;&gt;"","//"&amp;_xlfn.TEXTJOIN("//",1,F1082:I1082), IF(I1082&lt;&gt;"","//"&amp;_xlfn.TEXTJOIN("//",1,F1082:H1082), IF(H1082&lt;&gt;"","//"&amp;_xlfn.TEXTJOIN("//",1,F1082:G1082), IF(G1082&lt;&gt;"","//"&amp;F1082, "//"))))</f>
        <v>//Products//Fire Hazard//Fire Hazard</v>
      </c>
      <c r="E1082" s="0" t="str">
        <f aca="false">iMind!H1082</f>
        <v>10000-10013-10193-11046</v>
      </c>
      <c r="F1082" s="5" t="str">
        <f aca="false">LOOKUP(VALUE(LEFT(iMind!H1082,SEARCH("-",iMind!H1082,1)-1)),$A$2:$A$1125,$B$2:$B$1125)</f>
        <v>Products</v>
      </c>
      <c r="G1082" s="5" t="str">
        <f aca="false">IF(MID(iMind!H1082,SEARCH("-",iMind!H1082,1)+1,5)&lt;&gt;"",LOOKUP(VALUE(MID(iMind!H1082,SEARCH("-",iMind!H1082,1)+1,5)),$A$2:$A$1125,$B$2:$B$1125),"")</f>
        <v>Fire Hazard</v>
      </c>
      <c r="H1082" s="3" t="str">
        <f aca="false">IF(MID(iMind!H1082,5*2+2+1,5)&lt;&gt;"",LOOKUP(VALUE(MID(iMind!H1082,5*2+2+1,5)),$A$2:$A$1125,$B$2:$B$1125),"")</f>
        <v>Fire Hazard</v>
      </c>
      <c r="I1082" s="3" t="str">
        <f aca="false">IF(MID(iMind!H1082,5*3+3+1,5)&lt;&gt;"",LOOKUP(VALUE(MID(iMind!H1082,5*3+3+1,5)),$A$2:$A$1125,$B$2:$B$1125),"")</f>
        <v>Fire hazard</v>
      </c>
      <c r="J1082" s="3" t="str">
        <f aca="false">IF(MID(iMind!H1082,5*4+4+1,5)&lt;&gt;"",LOOKUP(VALUE(MID(iMind!H1082,5*4+4+1,5)),$A$2:$A$1125,$B$2:$B$1125),"")</f>
        <v/>
      </c>
      <c r="K1082" s="0" t="n">
        <f aca="false">IF(J1082&lt;&gt;"",5, IF(I1082&lt;&gt;"",4, IF(H1082&lt;&gt;"",3, IF(G1082&lt;&gt;"",2, IF(F1082&lt;&gt;"",1, 0)))))</f>
        <v>4</v>
      </c>
      <c r="L1082" s="0" t="n">
        <v>0</v>
      </c>
      <c r="M1082" s="6" t="n">
        <f aca="false">iMind!D1082</f>
        <v>1</v>
      </c>
    </row>
    <row r="1083" customFormat="false" ht="12.8" hidden="false" customHeight="false" outlineLevel="0" collapsed="false">
      <c r="A1083" s="4" t="n">
        <f aca="false">iMind!A1083</f>
        <v>11047</v>
      </c>
      <c r="B1083" s="0" t="str">
        <f aca="false">iMind!B1083</f>
        <v>Monosodium glutamate (MSG)</v>
      </c>
      <c r="C1083" s="0" t="str">
        <f aca="false">iMind!R1083</f>
        <v>Food Additives</v>
      </c>
      <c r="D1083" s="0" t="str">
        <f aca="false">IF(J1083&lt;&gt;"","//"&amp;_xlfn.TEXTJOIN("//",1,F1083:I1083), IF(I1083&lt;&gt;"","//"&amp;_xlfn.TEXTJOIN("//",1,F1083:H1083), IF(H1083&lt;&gt;"","//"&amp;_xlfn.TEXTJOIN("//",1,F1083:G1083), IF(G1083&lt;&gt;"","//"&amp;F1083, "//"))))</f>
        <v>//Products//Food Additives and Preservatives//Food Additives</v>
      </c>
      <c r="E1083" s="0" t="str">
        <f aca="false">iMind!H1083</f>
        <v>10000-10014-10194-11047</v>
      </c>
      <c r="F1083" s="5" t="str">
        <f aca="false">LOOKUP(VALUE(LEFT(iMind!H1083,SEARCH("-",iMind!H1083,1)-1)),$A$2:$A$1125,$B$2:$B$1125)</f>
        <v>Products</v>
      </c>
      <c r="G1083" s="5" t="str">
        <f aca="false">IF(MID(iMind!H1083,SEARCH("-",iMind!H1083,1)+1,5)&lt;&gt;"",LOOKUP(VALUE(MID(iMind!H1083,SEARCH("-",iMind!H1083,1)+1,5)),$A$2:$A$1125,$B$2:$B$1125),"")</f>
        <v>Food Additives and Preservatives</v>
      </c>
      <c r="H1083" s="3" t="str">
        <f aca="false">IF(MID(iMind!H1083,5*2+2+1,5)&lt;&gt;"",LOOKUP(VALUE(MID(iMind!H1083,5*2+2+1,5)),$A$2:$A$1125,$B$2:$B$1125),"")</f>
        <v>Food Additives</v>
      </c>
      <c r="I1083" s="3" t="str">
        <f aca="false">IF(MID(iMind!H1083,5*3+3+1,5)&lt;&gt;"",LOOKUP(VALUE(MID(iMind!H1083,5*3+3+1,5)),$A$2:$A$1125,$B$2:$B$1125),"")</f>
        <v>Monosodium glutamate (MSG)</v>
      </c>
      <c r="J1083" s="3" t="str">
        <f aca="false">IF(MID(iMind!H1083,5*4+4+1,5)&lt;&gt;"",LOOKUP(VALUE(MID(iMind!H1083,5*4+4+1,5)),$A$2:$A$1125,$B$2:$B$1125),"")</f>
        <v/>
      </c>
      <c r="K1083" s="0" t="n">
        <f aca="false">IF(J1083&lt;&gt;"",5, IF(I1083&lt;&gt;"",4, IF(H1083&lt;&gt;"",3, IF(G1083&lt;&gt;"",2, IF(F1083&lt;&gt;"",1, 0)))))</f>
        <v>4</v>
      </c>
      <c r="L1083" s="0" t="n">
        <v>0</v>
      </c>
      <c r="M1083" s="6" t="n">
        <f aca="false">iMind!D1083</f>
        <v>1</v>
      </c>
    </row>
    <row r="1084" customFormat="false" ht="12.8" hidden="false" customHeight="false" outlineLevel="0" collapsed="false">
      <c r="A1084" s="4" t="n">
        <f aca="false">iMind!A1084</f>
        <v>11048</v>
      </c>
      <c r="B1084" s="0" t="str">
        <f aca="false">iMind!B1084</f>
        <v>Others</v>
      </c>
      <c r="C1084" s="0" t="str">
        <f aca="false">iMind!R1084</f>
        <v>Food Additives</v>
      </c>
      <c r="D1084" s="0" t="str">
        <f aca="false">IF(J1084&lt;&gt;"","//"&amp;_xlfn.TEXTJOIN("//",1,F1084:I1084), IF(I1084&lt;&gt;"","//"&amp;_xlfn.TEXTJOIN("//",1,F1084:H1084), IF(H1084&lt;&gt;"","//"&amp;_xlfn.TEXTJOIN("//",1,F1084:G1084), IF(G1084&lt;&gt;"","//"&amp;F1084, "//"))))</f>
        <v>//Products//Food Additives and Preservatives//Food Additives</v>
      </c>
      <c r="E1084" s="0" t="str">
        <f aca="false">iMind!H1084</f>
        <v>10000-10014-10194-11048</v>
      </c>
      <c r="F1084" s="5" t="str">
        <f aca="false">LOOKUP(VALUE(LEFT(iMind!H1084,SEARCH("-",iMind!H1084,1)-1)),$A$2:$A$1125,$B$2:$B$1125)</f>
        <v>Products</v>
      </c>
      <c r="G1084" s="5" t="str">
        <f aca="false">IF(MID(iMind!H1084,SEARCH("-",iMind!H1084,1)+1,5)&lt;&gt;"",LOOKUP(VALUE(MID(iMind!H1084,SEARCH("-",iMind!H1084,1)+1,5)),$A$2:$A$1125,$B$2:$B$1125),"")</f>
        <v>Food Additives and Preservatives</v>
      </c>
      <c r="H1084" s="3" t="str">
        <f aca="false">IF(MID(iMind!H1084,5*2+2+1,5)&lt;&gt;"",LOOKUP(VALUE(MID(iMind!H1084,5*2+2+1,5)),$A$2:$A$1125,$B$2:$B$1125),"")</f>
        <v>Food Additives</v>
      </c>
      <c r="I1084" s="3" t="str">
        <f aca="false">IF(MID(iMind!H1084,5*3+3+1,5)&lt;&gt;"",LOOKUP(VALUE(MID(iMind!H1084,5*3+3+1,5)),$A$2:$A$1125,$B$2:$B$1125),"")</f>
        <v>Others</v>
      </c>
      <c r="J1084" s="3" t="str">
        <f aca="false">IF(MID(iMind!H1084,5*4+4+1,5)&lt;&gt;"",LOOKUP(VALUE(MID(iMind!H1084,5*4+4+1,5)),$A$2:$A$1125,$B$2:$B$1125),"")</f>
        <v/>
      </c>
      <c r="K1084" s="0" t="n">
        <f aca="false">IF(J1084&lt;&gt;"",5, IF(I1084&lt;&gt;"",4, IF(H1084&lt;&gt;"",3, IF(G1084&lt;&gt;"",2, IF(F1084&lt;&gt;"",1, 0)))))</f>
        <v>4</v>
      </c>
      <c r="L1084" s="0" t="n">
        <v>0</v>
      </c>
      <c r="M1084" s="6" t="n">
        <f aca="false">iMind!D1084</f>
        <v>1</v>
      </c>
    </row>
    <row r="1085" customFormat="false" ht="12.8" hidden="false" customHeight="false" outlineLevel="0" collapsed="false">
      <c r="A1085" s="4" t="n">
        <f aca="false">iMind!A1085</f>
        <v>11049</v>
      </c>
      <c r="B1085" s="0" t="str">
        <f aca="false">iMind!B1085</f>
        <v>Borax</v>
      </c>
      <c r="C1085" s="0" t="str">
        <f aca="false">iMind!R1085</f>
        <v>Food Additives</v>
      </c>
      <c r="D1085" s="0" t="str">
        <f aca="false">IF(J1085&lt;&gt;"","//"&amp;_xlfn.TEXTJOIN("//",1,F1085:I1085), IF(I1085&lt;&gt;"","//"&amp;_xlfn.TEXTJOIN("//",1,F1085:H1085), IF(H1085&lt;&gt;"","//"&amp;_xlfn.TEXTJOIN("//",1,F1085:G1085), IF(G1085&lt;&gt;"","//"&amp;F1085, "//"))))</f>
        <v>//Products//Food Additives and Preservatives//Food Additives</v>
      </c>
      <c r="E1085" s="0" t="str">
        <f aca="false">iMind!H1085</f>
        <v>10000-10014-10194-11049</v>
      </c>
      <c r="F1085" s="5" t="str">
        <f aca="false">LOOKUP(VALUE(LEFT(iMind!H1085,SEARCH("-",iMind!H1085,1)-1)),$A$2:$A$1125,$B$2:$B$1125)</f>
        <v>Products</v>
      </c>
      <c r="G1085" s="5" t="str">
        <f aca="false">IF(MID(iMind!H1085,SEARCH("-",iMind!H1085,1)+1,5)&lt;&gt;"",LOOKUP(VALUE(MID(iMind!H1085,SEARCH("-",iMind!H1085,1)+1,5)),$A$2:$A$1125,$B$2:$B$1125),"")</f>
        <v>Food Additives and Preservatives</v>
      </c>
      <c r="H1085" s="3" t="str">
        <f aca="false">IF(MID(iMind!H1085,5*2+2+1,5)&lt;&gt;"",LOOKUP(VALUE(MID(iMind!H1085,5*2+2+1,5)),$A$2:$A$1125,$B$2:$B$1125),"")</f>
        <v>Food Additives</v>
      </c>
      <c r="I1085" s="3" t="str">
        <f aca="false">IF(MID(iMind!H1085,5*3+3+1,5)&lt;&gt;"",LOOKUP(VALUE(MID(iMind!H1085,5*3+3+1,5)),$A$2:$A$1125,$B$2:$B$1125),"")</f>
        <v>Borax</v>
      </c>
      <c r="J1085" s="3" t="str">
        <f aca="false">IF(MID(iMind!H1085,5*4+4+1,5)&lt;&gt;"",LOOKUP(VALUE(MID(iMind!H1085,5*4+4+1,5)),$A$2:$A$1125,$B$2:$B$1125),"")</f>
        <v/>
      </c>
      <c r="K1085" s="0" t="n">
        <f aca="false">IF(J1085&lt;&gt;"",5, IF(I1085&lt;&gt;"",4, IF(H1085&lt;&gt;"",3, IF(G1085&lt;&gt;"",2, IF(F1085&lt;&gt;"",1, 0)))))</f>
        <v>4</v>
      </c>
      <c r="L1085" s="0" t="n">
        <v>0</v>
      </c>
      <c r="M1085" s="6" t="n">
        <f aca="false">iMind!D1085</f>
        <v>1</v>
      </c>
    </row>
    <row r="1086" customFormat="false" ht="12.8" hidden="false" customHeight="false" outlineLevel="0" collapsed="false">
      <c r="A1086" s="4" t="n">
        <f aca="false">iMind!A1086</f>
        <v>11050</v>
      </c>
      <c r="B1086" s="0" t="str">
        <f aca="false">iMind!B1086</f>
        <v>Unknown</v>
      </c>
      <c r="C1086" s="0" t="str">
        <f aca="false">iMind!R1086</f>
        <v>Food Additives</v>
      </c>
      <c r="D1086" s="0" t="str">
        <f aca="false">IF(J1086&lt;&gt;"","//"&amp;_xlfn.TEXTJOIN("//",1,F1086:I1086), IF(I1086&lt;&gt;"","//"&amp;_xlfn.TEXTJOIN("//",1,F1086:H1086), IF(H1086&lt;&gt;"","//"&amp;_xlfn.TEXTJOIN("//",1,F1086:G1086), IF(G1086&lt;&gt;"","//"&amp;F1086, "//"))))</f>
        <v>//Products//Food Additives and Preservatives//Food Additives</v>
      </c>
      <c r="E1086" s="0" t="str">
        <f aca="false">iMind!H1086</f>
        <v>10000-10014-10194-11050</v>
      </c>
      <c r="F1086" s="5" t="str">
        <f aca="false">LOOKUP(VALUE(LEFT(iMind!H1086,SEARCH("-",iMind!H1086,1)-1)),$A$2:$A$1125,$B$2:$B$1125)</f>
        <v>Products</v>
      </c>
      <c r="G1086" s="5" t="str">
        <f aca="false">IF(MID(iMind!H1086,SEARCH("-",iMind!H1086,1)+1,5)&lt;&gt;"",LOOKUP(VALUE(MID(iMind!H1086,SEARCH("-",iMind!H1086,1)+1,5)),$A$2:$A$1125,$B$2:$B$1125),"")</f>
        <v>Food Additives and Preservatives</v>
      </c>
      <c r="H1086" s="3" t="str">
        <f aca="false">IF(MID(iMind!H1086,5*2+2+1,5)&lt;&gt;"",LOOKUP(VALUE(MID(iMind!H1086,5*2+2+1,5)),$A$2:$A$1125,$B$2:$B$1125),"")</f>
        <v>Food Additives</v>
      </c>
      <c r="I1086" s="3" t="str">
        <f aca="false">IF(MID(iMind!H1086,5*3+3+1,5)&lt;&gt;"",LOOKUP(VALUE(MID(iMind!H1086,5*3+3+1,5)),$A$2:$A$1125,$B$2:$B$1125),"")</f>
        <v>Unknown</v>
      </c>
      <c r="J1086" s="3" t="str">
        <f aca="false">IF(MID(iMind!H1086,5*4+4+1,5)&lt;&gt;"",LOOKUP(VALUE(MID(iMind!H1086,5*4+4+1,5)),$A$2:$A$1125,$B$2:$B$1125),"")</f>
        <v/>
      </c>
      <c r="K1086" s="0" t="n">
        <f aca="false">IF(J1086&lt;&gt;"",5, IF(I1086&lt;&gt;"",4, IF(H1086&lt;&gt;"",3, IF(G1086&lt;&gt;"",2, IF(F1086&lt;&gt;"",1, 0)))))</f>
        <v>4</v>
      </c>
      <c r="L1086" s="0" t="n">
        <v>0</v>
      </c>
      <c r="M1086" s="6" t="n">
        <f aca="false">iMind!D1086</f>
        <v>1</v>
      </c>
    </row>
    <row r="1087" customFormat="false" ht="12.8" hidden="false" customHeight="false" outlineLevel="0" collapsed="false">
      <c r="A1087" s="4" t="n">
        <f aca="false">iMind!A1087</f>
        <v>11051</v>
      </c>
      <c r="B1087" s="0" t="str">
        <f aca="false">iMind!B1087</f>
        <v>Nitrates and Nitrites</v>
      </c>
      <c r="C1087" s="0" t="str">
        <f aca="false">iMind!R1087</f>
        <v>Food Additives</v>
      </c>
      <c r="D1087" s="0" t="str">
        <f aca="false">IF(J1087&lt;&gt;"","//"&amp;_xlfn.TEXTJOIN("//",1,F1087:I1087), IF(I1087&lt;&gt;"","//"&amp;_xlfn.TEXTJOIN("//",1,F1087:H1087), IF(H1087&lt;&gt;"","//"&amp;_xlfn.TEXTJOIN("//",1,F1087:G1087), IF(G1087&lt;&gt;"","//"&amp;F1087, "//"))))</f>
        <v>//Products//Food Additives and Preservatives//Food Additives</v>
      </c>
      <c r="E1087" s="0" t="str">
        <f aca="false">iMind!H1087</f>
        <v>10000-10014-10194-11051</v>
      </c>
      <c r="F1087" s="5" t="str">
        <f aca="false">LOOKUP(VALUE(LEFT(iMind!H1087,SEARCH("-",iMind!H1087,1)-1)),$A$2:$A$1125,$B$2:$B$1125)</f>
        <v>Products</v>
      </c>
      <c r="G1087" s="5" t="str">
        <f aca="false">IF(MID(iMind!H1087,SEARCH("-",iMind!H1087,1)+1,5)&lt;&gt;"",LOOKUP(VALUE(MID(iMind!H1087,SEARCH("-",iMind!H1087,1)+1,5)),$A$2:$A$1125,$B$2:$B$1125),"")</f>
        <v>Food Additives and Preservatives</v>
      </c>
      <c r="H1087" s="3" t="str">
        <f aca="false">IF(MID(iMind!H1087,5*2+2+1,5)&lt;&gt;"",LOOKUP(VALUE(MID(iMind!H1087,5*2+2+1,5)),$A$2:$A$1125,$B$2:$B$1125),"")</f>
        <v>Food Additives</v>
      </c>
      <c r="I1087" s="3" t="str">
        <f aca="false">IF(MID(iMind!H1087,5*3+3+1,5)&lt;&gt;"",LOOKUP(VALUE(MID(iMind!H1087,5*3+3+1,5)),$A$2:$A$1125,$B$2:$B$1125),"")</f>
        <v>Nitrates and Nitrites</v>
      </c>
      <c r="J1087" s="3" t="str">
        <f aca="false">IF(MID(iMind!H1087,5*4+4+1,5)&lt;&gt;"",LOOKUP(VALUE(MID(iMind!H1087,5*4+4+1,5)),$A$2:$A$1125,$B$2:$B$1125),"")</f>
        <v/>
      </c>
      <c r="K1087" s="0" t="n">
        <f aca="false">IF(J1087&lt;&gt;"",5, IF(I1087&lt;&gt;"",4, IF(H1087&lt;&gt;"",3, IF(G1087&lt;&gt;"",2, IF(F1087&lt;&gt;"",1, 0)))))</f>
        <v>4</v>
      </c>
      <c r="L1087" s="0" t="n">
        <v>0</v>
      </c>
      <c r="M1087" s="6" t="n">
        <f aca="false">iMind!D1087</f>
        <v>1</v>
      </c>
    </row>
    <row r="1088" customFormat="false" ht="12.8" hidden="false" customHeight="false" outlineLevel="0" collapsed="false">
      <c r="A1088" s="4" t="n">
        <f aca="false">iMind!A1088</f>
        <v>11052</v>
      </c>
      <c r="B1088" s="0" t="str">
        <f aca="false">iMind!B1088</f>
        <v>Nitrates</v>
      </c>
      <c r="C1088" s="0" t="str">
        <f aca="false">iMind!R1088</f>
        <v>Food Preservatives</v>
      </c>
      <c r="D1088" s="0" t="str">
        <f aca="false">IF(J1088&lt;&gt;"","//"&amp;_xlfn.TEXTJOIN("//",1,F1088:I1088), IF(I1088&lt;&gt;"","//"&amp;_xlfn.TEXTJOIN("//",1,F1088:H1088), IF(H1088&lt;&gt;"","//"&amp;_xlfn.TEXTJOIN("//",1,F1088:G1088), IF(G1088&lt;&gt;"","//"&amp;F1088, "//"))))</f>
        <v>//Products//Food Additives and Preservatives//Food Preservatives</v>
      </c>
      <c r="E1088" s="0" t="str">
        <f aca="false">iMind!H1088</f>
        <v>10000-10014-10195-11052</v>
      </c>
      <c r="F1088" s="5" t="str">
        <f aca="false">LOOKUP(VALUE(LEFT(iMind!H1088,SEARCH("-",iMind!H1088,1)-1)),$A$2:$A$1125,$B$2:$B$1125)</f>
        <v>Products</v>
      </c>
      <c r="G1088" s="5" t="str">
        <f aca="false">IF(MID(iMind!H1088,SEARCH("-",iMind!H1088,1)+1,5)&lt;&gt;"",LOOKUP(VALUE(MID(iMind!H1088,SEARCH("-",iMind!H1088,1)+1,5)),$A$2:$A$1125,$B$2:$B$1125),"")</f>
        <v>Food Additives and Preservatives</v>
      </c>
      <c r="H1088" s="3" t="str">
        <f aca="false">IF(MID(iMind!H1088,5*2+2+1,5)&lt;&gt;"",LOOKUP(VALUE(MID(iMind!H1088,5*2+2+1,5)),$A$2:$A$1125,$B$2:$B$1125),"")</f>
        <v>Food Preservatives</v>
      </c>
      <c r="I1088" s="3" t="str">
        <f aca="false">IF(MID(iMind!H1088,5*3+3+1,5)&lt;&gt;"",LOOKUP(VALUE(MID(iMind!H1088,5*3+3+1,5)),$A$2:$A$1125,$B$2:$B$1125),"")</f>
        <v>Nitrates</v>
      </c>
      <c r="J1088" s="3" t="str">
        <f aca="false">IF(MID(iMind!H1088,5*4+4+1,5)&lt;&gt;"",LOOKUP(VALUE(MID(iMind!H1088,5*4+4+1,5)),$A$2:$A$1125,$B$2:$B$1125),"")</f>
        <v/>
      </c>
      <c r="K1088" s="0" t="n">
        <f aca="false">IF(J1088&lt;&gt;"",5, IF(I1088&lt;&gt;"",4, IF(H1088&lt;&gt;"",3, IF(G1088&lt;&gt;"",2, IF(F1088&lt;&gt;"",1, 0)))))</f>
        <v>4</v>
      </c>
      <c r="L1088" s="0" t="n">
        <v>0</v>
      </c>
      <c r="M1088" s="6" t="n">
        <f aca="false">iMind!D1088</f>
        <v>1</v>
      </c>
    </row>
    <row r="1089" customFormat="false" ht="12.8" hidden="false" customHeight="false" outlineLevel="0" collapsed="false">
      <c r="A1089" s="4" t="n">
        <f aca="false">iMind!A1089</f>
        <v>11053</v>
      </c>
      <c r="B1089" s="0" t="str">
        <f aca="false">iMind!B1089</f>
        <v>Others</v>
      </c>
      <c r="C1089" s="0" t="str">
        <f aca="false">iMind!R1089</f>
        <v>Food Preservatives</v>
      </c>
      <c r="D1089" s="0" t="str">
        <f aca="false">IF(J1089&lt;&gt;"","//"&amp;_xlfn.TEXTJOIN("//",1,F1089:I1089), IF(I1089&lt;&gt;"","//"&amp;_xlfn.TEXTJOIN("//",1,F1089:H1089), IF(H1089&lt;&gt;"","//"&amp;_xlfn.TEXTJOIN("//",1,F1089:G1089), IF(G1089&lt;&gt;"","//"&amp;F1089, "//"))))</f>
        <v>//Products//Food Additives and Preservatives//Food Preservatives</v>
      </c>
      <c r="E1089" s="0" t="str">
        <f aca="false">iMind!H1089</f>
        <v>10000-10014-10195-11053</v>
      </c>
      <c r="F1089" s="5" t="str">
        <f aca="false">LOOKUP(VALUE(LEFT(iMind!H1089,SEARCH("-",iMind!H1089,1)-1)),$A$2:$A$1125,$B$2:$B$1125)</f>
        <v>Products</v>
      </c>
      <c r="G1089" s="5" t="str">
        <f aca="false">IF(MID(iMind!H1089,SEARCH("-",iMind!H1089,1)+1,5)&lt;&gt;"",LOOKUP(VALUE(MID(iMind!H1089,SEARCH("-",iMind!H1089,1)+1,5)),$A$2:$A$1125,$B$2:$B$1125),"")</f>
        <v>Food Additives and Preservatives</v>
      </c>
      <c r="H1089" s="3" t="str">
        <f aca="false">IF(MID(iMind!H1089,5*2+2+1,5)&lt;&gt;"",LOOKUP(VALUE(MID(iMind!H1089,5*2+2+1,5)),$A$2:$A$1125,$B$2:$B$1125),"")</f>
        <v>Food Preservatives</v>
      </c>
      <c r="I1089" s="3" t="str">
        <f aca="false">IF(MID(iMind!H1089,5*3+3+1,5)&lt;&gt;"",LOOKUP(VALUE(MID(iMind!H1089,5*3+3+1,5)),$A$2:$A$1125,$B$2:$B$1125),"")</f>
        <v>Others</v>
      </c>
      <c r="J1089" s="3" t="str">
        <f aca="false">IF(MID(iMind!H1089,5*4+4+1,5)&lt;&gt;"",LOOKUP(VALUE(MID(iMind!H1089,5*4+4+1,5)),$A$2:$A$1125,$B$2:$B$1125),"")</f>
        <v/>
      </c>
      <c r="K1089" s="0" t="n">
        <f aca="false">IF(J1089&lt;&gt;"",5, IF(I1089&lt;&gt;"",4, IF(H1089&lt;&gt;"",3, IF(G1089&lt;&gt;"",2, IF(F1089&lt;&gt;"",1, 0)))))</f>
        <v>4</v>
      </c>
      <c r="L1089" s="0" t="n">
        <v>0</v>
      </c>
      <c r="M1089" s="6" t="n">
        <f aca="false">iMind!D1089</f>
        <v>1</v>
      </c>
    </row>
    <row r="1090" customFormat="false" ht="12.8" hidden="false" customHeight="false" outlineLevel="0" collapsed="false">
      <c r="A1090" s="4" t="n">
        <f aca="false">iMind!A1090</f>
        <v>11054</v>
      </c>
      <c r="B1090" s="0" t="str">
        <f aca="false">iMind!B1090</f>
        <v>Unknown</v>
      </c>
      <c r="C1090" s="0" t="str">
        <f aca="false">iMind!R1090</f>
        <v>Food Preservatives</v>
      </c>
      <c r="D1090" s="0" t="str">
        <f aca="false">IF(J1090&lt;&gt;"","//"&amp;_xlfn.TEXTJOIN("//",1,F1090:I1090), IF(I1090&lt;&gt;"","//"&amp;_xlfn.TEXTJOIN("//",1,F1090:H1090), IF(H1090&lt;&gt;"","//"&amp;_xlfn.TEXTJOIN("//",1,F1090:G1090), IF(G1090&lt;&gt;"","//"&amp;F1090, "//"))))</f>
        <v>//Products//Food Additives and Preservatives//Food Preservatives</v>
      </c>
      <c r="E1090" s="0" t="str">
        <f aca="false">iMind!H1090</f>
        <v>10000-10014-10195-11054</v>
      </c>
      <c r="F1090" s="5" t="str">
        <f aca="false">LOOKUP(VALUE(LEFT(iMind!H1090,SEARCH("-",iMind!H1090,1)-1)),$A$2:$A$1125,$B$2:$B$1125)</f>
        <v>Products</v>
      </c>
      <c r="G1090" s="5" t="str">
        <f aca="false">IF(MID(iMind!H1090,SEARCH("-",iMind!H1090,1)+1,5)&lt;&gt;"",LOOKUP(VALUE(MID(iMind!H1090,SEARCH("-",iMind!H1090,1)+1,5)),$A$2:$A$1125,$B$2:$B$1125),"")</f>
        <v>Food Additives and Preservatives</v>
      </c>
      <c r="H1090" s="3" t="str">
        <f aca="false">IF(MID(iMind!H1090,5*2+2+1,5)&lt;&gt;"",LOOKUP(VALUE(MID(iMind!H1090,5*2+2+1,5)),$A$2:$A$1125,$B$2:$B$1125),"")</f>
        <v>Food Preservatives</v>
      </c>
      <c r="I1090" s="3" t="str">
        <f aca="false">IF(MID(iMind!H1090,5*3+3+1,5)&lt;&gt;"",LOOKUP(VALUE(MID(iMind!H1090,5*3+3+1,5)),$A$2:$A$1125,$B$2:$B$1125),"")</f>
        <v>Unknown</v>
      </c>
      <c r="J1090" s="3" t="str">
        <f aca="false">IF(MID(iMind!H1090,5*4+4+1,5)&lt;&gt;"",LOOKUP(VALUE(MID(iMind!H1090,5*4+4+1,5)),$A$2:$A$1125,$B$2:$B$1125),"")</f>
        <v/>
      </c>
      <c r="K1090" s="0" t="n">
        <f aca="false">IF(J1090&lt;&gt;"",5, IF(I1090&lt;&gt;"",4, IF(H1090&lt;&gt;"",3, IF(G1090&lt;&gt;"",2, IF(F1090&lt;&gt;"",1, 0)))))</f>
        <v>4</v>
      </c>
      <c r="L1090" s="0" t="n">
        <v>0</v>
      </c>
      <c r="M1090" s="6" t="n">
        <f aca="false">iMind!D1090</f>
        <v>1</v>
      </c>
    </row>
    <row r="1091" customFormat="false" ht="12.8" hidden="false" customHeight="false" outlineLevel="0" collapsed="false">
      <c r="A1091" s="4" t="n">
        <f aca="false">iMind!A1091</f>
        <v>11055</v>
      </c>
      <c r="B1091" s="0" t="str">
        <f aca="false">iMind!B1091</f>
        <v>Herbs</v>
      </c>
      <c r="C1091" s="0" t="str">
        <f aca="false">iMind!R1091</f>
        <v>Herbal Medicine</v>
      </c>
      <c r="D1091" s="0" t="str">
        <f aca="false">IF(J1091&lt;&gt;"","//"&amp;_xlfn.TEXTJOIN("//",1,F1091:I1091), IF(I1091&lt;&gt;"","//"&amp;_xlfn.TEXTJOIN("//",1,F1091:H1091), IF(H1091&lt;&gt;"","//"&amp;_xlfn.TEXTJOIN("//",1,F1091:G1091), IF(G1091&lt;&gt;"","//"&amp;F1091, "//"))))</f>
        <v>//Products//Herbal and Traditional Medicine//Herbal Medicine</v>
      </c>
      <c r="E1091" s="0" t="str">
        <f aca="false">iMind!H1091</f>
        <v>10000-10015-10196-11055</v>
      </c>
      <c r="F1091" s="5" t="str">
        <f aca="false">LOOKUP(VALUE(LEFT(iMind!H1091,SEARCH("-",iMind!H1091,1)-1)),$A$2:$A$1125,$B$2:$B$1125)</f>
        <v>Products</v>
      </c>
      <c r="G1091" s="5" t="str">
        <f aca="false">IF(MID(iMind!H1091,SEARCH("-",iMind!H1091,1)+1,5)&lt;&gt;"",LOOKUP(VALUE(MID(iMind!H1091,SEARCH("-",iMind!H1091,1)+1,5)),$A$2:$A$1125,$B$2:$B$1125),"")</f>
        <v>Herbal and Traditional Medicine</v>
      </c>
      <c r="H1091" s="3" t="str">
        <f aca="false">IF(MID(iMind!H1091,5*2+2+1,5)&lt;&gt;"",LOOKUP(VALUE(MID(iMind!H1091,5*2+2+1,5)),$A$2:$A$1125,$B$2:$B$1125),"")</f>
        <v>Herbal Medicine</v>
      </c>
      <c r="I1091" s="3" t="str">
        <f aca="false">IF(MID(iMind!H1091,5*3+3+1,5)&lt;&gt;"",LOOKUP(VALUE(MID(iMind!H1091,5*3+3+1,5)),$A$2:$A$1125,$B$2:$B$1125),"")</f>
        <v>Herbs</v>
      </c>
      <c r="J1091" s="3" t="str">
        <f aca="false">IF(MID(iMind!H1091,5*4+4+1,5)&lt;&gt;"",LOOKUP(VALUE(MID(iMind!H1091,5*4+4+1,5)),$A$2:$A$1125,$B$2:$B$1125),"")</f>
        <v/>
      </c>
      <c r="K1091" s="0" t="n">
        <f aca="false">IF(J1091&lt;&gt;"",5, IF(I1091&lt;&gt;"",4, IF(H1091&lt;&gt;"",3, IF(G1091&lt;&gt;"",2, IF(F1091&lt;&gt;"",1, 0)))))</f>
        <v>4</v>
      </c>
      <c r="L1091" s="0" t="n">
        <v>0</v>
      </c>
      <c r="M1091" s="6" t="n">
        <f aca="false">iMind!D1091</f>
        <v>1</v>
      </c>
    </row>
    <row r="1092" customFormat="false" ht="12.8" hidden="false" customHeight="false" outlineLevel="0" collapsed="false">
      <c r="A1092" s="4" t="n">
        <f aca="false">iMind!A1092</f>
        <v>11056</v>
      </c>
      <c r="B1092" s="0" t="str">
        <f aca="false">iMind!B1092</f>
        <v>Herb extraction</v>
      </c>
      <c r="C1092" s="0" t="str">
        <f aca="false">iMind!R1092</f>
        <v>Herbal Medicine</v>
      </c>
      <c r="D1092" s="0" t="str">
        <f aca="false">IF(J1092&lt;&gt;"","//"&amp;_xlfn.TEXTJOIN("//",1,F1092:I1092), IF(I1092&lt;&gt;"","//"&amp;_xlfn.TEXTJOIN("//",1,F1092:H1092), IF(H1092&lt;&gt;"","//"&amp;_xlfn.TEXTJOIN("//",1,F1092:G1092), IF(G1092&lt;&gt;"","//"&amp;F1092, "//"))))</f>
        <v>//Products//Herbal and Traditional Medicine//Herbal Medicine</v>
      </c>
      <c r="E1092" s="0" t="str">
        <f aca="false">iMind!H1092</f>
        <v>10000-10015-10196-11056</v>
      </c>
      <c r="F1092" s="5" t="str">
        <f aca="false">LOOKUP(VALUE(LEFT(iMind!H1092,SEARCH("-",iMind!H1092,1)-1)),$A$2:$A$1125,$B$2:$B$1125)</f>
        <v>Products</v>
      </c>
      <c r="G1092" s="5" t="str">
        <f aca="false">IF(MID(iMind!H1092,SEARCH("-",iMind!H1092,1)+1,5)&lt;&gt;"",LOOKUP(VALUE(MID(iMind!H1092,SEARCH("-",iMind!H1092,1)+1,5)),$A$2:$A$1125,$B$2:$B$1125),"")</f>
        <v>Herbal and Traditional Medicine</v>
      </c>
      <c r="H1092" s="3" t="str">
        <f aca="false">IF(MID(iMind!H1092,5*2+2+1,5)&lt;&gt;"",LOOKUP(VALUE(MID(iMind!H1092,5*2+2+1,5)),$A$2:$A$1125,$B$2:$B$1125),"")</f>
        <v>Herbal Medicine</v>
      </c>
      <c r="I1092" s="3" t="str">
        <f aca="false">IF(MID(iMind!H1092,5*3+3+1,5)&lt;&gt;"",LOOKUP(VALUE(MID(iMind!H1092,5*3+3+1,5)),$A$2:$A$1125,$B$2:$B$1125),"")</f>
        <v>Herb extraction</v>
      </c>
      <c r="J1092" s="3" t="str">
        <f aca="false">IF(MID(iMind!H1092,5*4+4+1,5)&lt;&gt;"",LOOKUP(VALUE(MID(iMind!H1092,5*4+4+1,5)),$A$2:$A$1125,$B$2:$B$1125),"")</f>
        <v/>
      </c>
      <c r="K1092" s="0" t="n">
        <f aca="false">IF(J1092&lt;&gt;"",5, IF(I1092&lt;&gt;"",4, IF(H1092&lt;&gt;"",3, IF(G1092&lt;&gt;"",2, IF(F1092&lt;&gt;"",1, 0)))))</f>
        <v>4</v>
      </c>
      <c r="L1092" s="0" t="n">
        <v>0</v>
      </c>
      <c r="M1092" s="6" t="n">
        <f aca="false">iMind!D1092</f>
        <v>1</v>
      </c>
    </row>
    <row r="1093" customFormat="false" ht="12.8" hidden="false" customHeight="false" outlineLevel="0" collapsed="false">
      <c r="A1093" s="4" t="n">
        <f aca="false">iMind!A1093</f>
        <v>11057</v>
      </c>
      <c r="B1093" s="0" t="str">
        <f aca="false">iMind!B1093</f>
        <v>Herb extraction with Ethanol</v>
      </c>
      <c r="C1093" s="0" t="str">
        <f aca="false">iMind!R1093</f>
        <v>Herbal Medicine</v>
      </c>
      <c r="D1093" s="0" t="str">
        <f aca="false">IF(J1093&lt;&gt;"","//"&amp;_xlfn.TEXTJOIN("//",1,F1093:I1093), IF(I1093&lt;&gt;"","//"&amp;_xlfn.TEXTJOIN("//",1,F1093:H1093), IF(H1093&lt;&gt;"","//"&amp;_xlfn.TEXTJOIN("//",1,F1093:G1093), IF(G1093&lt;&gt;"","//"&amp;F1093, "//"))))</f>
        <v>//Products//Herbal and Traditional Medicine//Herbal Medicine</v>
      </c>
      <c r="E1093" s="0" t="str">
        <f aca="false">iMind!H1093</f>
        <v>10000-10015-10196-11057</v>
      </c>
      <c r="F1093" s="5" t="str">
        <f aca="false">LOOKUP(VALUE(LEFT(iMind!H1093,SEARCH("-",iMind!H1093,1)-1)),$A$2:$A$1125,$B$2:$B$1125)</f>
        <v>Products</v>
      </c>
      <c r="G1093" s="5" t="str">
        <f aca="false">IF(MID(iMind!H1093,SEARCH("-",iMind!H1093,1)+1,5)&lt;&gt;"",LOOKUP(VALUE(MID(iMind!H1093,SEARCH("-",iMind!H1093,1)+1,5)),$A$2:$A$1125,$B$2:$B$1125),"")</f>
        <v>Herbal and Traditional Medicine</v>
      </c>
      <c r="H1093" s="3" t="str">
        <f aca="false">IF(MID(iMind!H1093,5*2+2+1,5)&lt;&gt;"",LOOKUP(VALUE(MID(iMind!H1093,5*2+2+1,5)),$A$2:$A$1125,$B$2:$B$1125),"")</f>
        <v>Herbal Medicine</v>
      </c>
      <c r="I1093" s="3" t="str">
        <f aca="false">IF(MID(iMind!H1093,5*3+3+1,5)&lt;&gt;"",LOOKUP(VALUE(MID(iMind!H1093,5*3+3+1,5)),$A$2:$A$1125,$B$2:$B$1125),"")</f>
        <v>Herb extraction with Ethanol</v>
      </c>
      <c r="J1093" s="3" t="str">
        <f aca="false">IF(MID(iMind!H1093,5*4+4+1,5)&lt;&gt;"",LOOKUP(VALUE(MID(iMind!H1093,5*4+4+1,5)),$A$2:$A$1125,$B$2:$B$1125),"")</f>
        <v/>
      </c>
      <c r="K1093" s="0" t="n">
        <f aca="false">IF(J1093&lt;&gt;"",5, IF(I1093&lt;&gt;"",4, IF(H1093&lt;&gt;"",3, IF(G1093&lt;&gt;"",2, IF(F1093&lt;&gt;"",1, 0)))))</f>
        <v>4</v>
      </c>
      <c r="L1093" s="0" t="n">
        <v>0</v>
      </c>
      <c r="M1093" s="6" t="n">
        <f aca="false">iMind!D1093</f>
        <v>1</v>
      </c>
    </row>
    <row r="1094" customFormat="false" ht="12.8" hidden="false" customHeight="false" outlineLevel="0" collapsed="false">
      <c r="A1094" s="4" t="n">
        <f aca="false">iMind!A1094</f>
        <v>11058</v>
      </c>
      <c r="B1094" s="0" t="str">
        <f aca="false">iMind!B1094</f>
        <v>Unknown</v>
      </c>
      <c r="C1094" s="0" t="str">
        <f aca="false">iMind!R1094</f>
        <v>Herbal Medicine</v>
      </c>
      <c r="D1094" s="0" t="str">
        <f aca="false">IF(J1094&lt;&gt;"","//"&amp;_xlfn.TEXTJOIN("//",1,F1094:I1094), IF(I1094&lt;&gt;"","//"&amp;_xlfn.TEXTJOIN("//",1,F1094:H1094), IF(H1094&lt;&gt;"","//"&amp;_xlfn.TEXTJOIN("//",1,F1094:G1094), IF(G1094&lt;&gt;"","//"&amp;F1094, "//"))))</f>
        <v>//Products//Herbal and Traditional Medicine//Herbal Medicine</v>
      </c>
      <c r="E1094" s="0" t="str">
        <f aca="false">iMind!H1094</f>
        <v>10000-10015-10196-11058</v>
      </c>
      <c r="F1094" s="5" t="str">
        <f aca="false">LOOKUP(VALUE(LEFT(iMind!H1094,SEARCH("-",iMind!H1094,1)-1)),$A$2:$A$1125,$B$2:$B$1125)</f>
        <v>Products</v>
      </c>
      <c r="G1094" s="5" t="str">
        <f aca="false">IF(MID(iMind!H1094,SEARCH("-",iMind!H1094,1)+1,5)&lt;&gt;"",LOOKUP(VALUE(MID(iMind!H1094,SEARCH("-",iMind!H1094,1)+1,5)),$A$2:$A$1125,$B$2:$B$1125),"")</f>
        <v>Herbal and Traditional Medicine</v>
      </c>
      <c r="H1094" s="3" t="str">
        <f aca="false">IF(MID(iMind!H1094,5*2+2+1,5)&lt;&gt;"",LOOKUP(VALUE(MID(iMind!H1094,5*2+2+1,5)),$A$2:$A$1125,$B$2:$B$1125),"")</f>
        <v>Herbal Medicine</v>
      </c>
      <c r="I1094" s="3" t="str">
        <f aca="false">IF(MID(iMind!H1094,5*3+3+1,5)&lt;&gt;"",LOOKUP(VALUE(MID(iMind!H1094,5*3+3+1,5)),$A$2:$A$1125,$B$2:$B$1125),"")</f>
        <v>Unknown</v>
      </c>
      <c r="J1094" s="3" t="str">
        <f aca="false">IF(MID(iMind!H1094,5*4+4+1,5)&lt;&gt;"",LOOKUP(VALUE(MID(iMind!H1094,5*4+4+1,5)),$A$2:$A$1125,$B$2:$B$1125),"")</f>
        <v/>
      </c>
      <c r="K1094" s="0" t="n">
        <f aca="false">IF(J1094&lt;&gt;"",5, IF(I1094&lt;&gt;"",4, IF(H1094&lt;&gt;"",3, IF(G1094&lt;&gt;"",2, IF(F1094&lt;&gt;"",1, 0)))))</f>
        <v>4</v>
      </c>
      <c r="L1094" s="0" t="n">
        <v>0</v>
      </c>
      <c r="M1094" s="6" t="n">
        <f aca="false">iMind!D1094</f>
        <v>1</v>
      </c>
    </row>
    <row r="1095" customFormat="false" ht="12.8" hidden="false" customHeight="false" outlineLevel="0" collapsed="false">
      <c r="A1095" s="4" t="n">
        <f aca="false">iMind!A1095</f>
        <v>11059</v>
      </c>
      <c r="B1095" s="0" t="str">
        <f aca="false">iMind!B1095</f>
        <v>Methylsalicylate</v>
      </c>
      <c r="C1095" s="0" t="str">
        <f aca="false">iMind!R1095</f>
        <v>Herbal Medicine</v>
      </c>
      <c r="D1095" s="0" t="str">
        <f aca="false">IF(J1095&lt;&gt;"","//"&amp;_xlfn.TEXTJOIN("//",1,F1095:I1095), IF(I1095&lt;&gt;"","//"&amp;_xlfn.TEXTJOIN("//",1,F1095:H1095), IF(H1095&lt;&gt;"","//"&amp;_xlfn.TEXTJOIN("//",1,F1095:G1095), IF(G1095&lt;&gt;"","//"&amp;F1095, "//"))))</f>
        <v>//Products//Herbal and Traditional Medicine//Herbal Medicine</v>
      </c>
      <c r="E1095" s="0" t="str">
        <f aca="false">iMind!H1095</f>
        <v>10000-10015-10196-11059</v>
      </c>
      <c r="F1095" s="5" t="str">
        <f aca="false">LOOKUP(VALUE(LEFT(iMind!H1095,SEARCH("-",iMind!H1095,1)-1)),$A$2:$A$1125,$B$2:$B$1125)</f>
        <v>Products</v>
      </c>
      <c r="G1095" s="5" t="str">
        <f aca="false">IF(MID(iMind!H1095,SEARCH("-",iMind!H1095,1)+1,5)&lt;&gt;"",LOOKUP(VALUE(MID(iMind!H1095,SEARCH("-",iMind!H1095,1)+1,5)),$A$2:$A$1125,$B$2:$B$1125),"")</f>
        <v>Herbal and Traditional Medicine</v>
      </c>
      <c r="H1095" s="3" t="str">
        <f aca="false">IF(MID(iMind!H1095,5*2+2+1,5)&lt;&gt;"",LOOKUP(VALUE(MID(iMind!H1095,5*2+2+1,5)),$A$2:$A$1125,$B$2:$B$1125),"")</f>
        <v>Herbal Medicine</v>
      </c>
      <c r="I1095" s="3" t="str">
        <f aca="false">IF(MID(iMind!H1095,5*3+3+1,5)&lt;&gt;"",LOOKUP(VALUE(MID(iMind!H1095,5*3+3+1,5)),$A$2:$A$1125,$B$2:$B$1125),"")</f>
        <v>Methylsalicylate</v>
      </c>
      <c r="J1095" s="3" t="str">
        <f aca="false">IF(MID(iMind!H1095,5*4+4+1,5)&lt;&gt;"",LOOKUP(VALUE(MID(iMind!H1095,5*4+4+1,5)),$A$2:$A$1125,$B$2:$B$1125),"")</f>
        <v/>
      </c>
      <c r="K1095" s="0" t="n">
        <f aca="false">IF(J1095&lt;&gt;"",5, IF(I1095&lt;&gt;"",4, IF(H1095&lt;&gt;"",3, IF(G1095&lt;&gt;"",2, IF(F1095&lt;&gt;"",1, 0)))))</f>
        <v>4</v>
      </c>
      <c r="L1095" s="0" t="n">
        <v>0</v>
      </c>
      <c r="M1095" s="6" t="n">
        <f aca="false">iMind!D1095</f>
        <v>1</v>
      </c>
    </row>
    <row r="1096" customFormat="false" ht="12.8" hidden="false" customHeight="false" outlineLevel="0" collapsed="false">
      <c r="A1096" s="4" t="n">
        <f aca="false">iMind!A1096</f>
        <v>11060</v>
      </c>
      <c r="B1096" s="0" t="str">
        <f aca="false">iMind!B1096</f>
        <v>Others</v>
      </c>
      <c r="C1096" s="0" t="str">
        <f aca="false">iMind!R1096</f>
        <v>Herbal Medicine</v>
      </c>
      <c r="D1096" s="0" t="str">
        <f aca="false">IF(J1096&lt;&gt;"","//"&amp;_xlfn.TEXTJOIN("//",1,F1096:I1096), IF(I1096&lt;&gt;"","//"&amp;_xlfn.TEXTJOIN("//",1,F1096:H1096), IF(H1096&lt;&gt;"","//"&amp;_xlfn.TEXTJOIN("//",1,F1096:G1096), IF(G1096&lt;&gt;"","//"&amp;F1096, "//"))))</f>
        <v>//Products//Herbal and Traditional Medicine//Herbal Medicine</v>
      </c>
      <c r="E1096" s="0" t="str">
        <f aca="false">iMind!H1096</f>
        <v>10000-10015-10196-11060</v>
      </c>
      <c r="F1096" s="5" t="str">
        <f aca="false">LOOKUP(VALUE(LEFT(iMind!H1096,SEARCH("-",iMind!H1096,1)-1)),$A$2:$A$1125,$B$2:$B$1125)</f>
        <v>Products</v>
      </c>
      <c r="G1096" s="5" t="str">
        <f aca="false">IF(MID(iMind!H1096,SEARCH("-",iMind!H1096,1)+1,5)&lt;&gt;"",LOOKUP(VALUE(MID(iMind!H1096,SEARCH("-",iMind!H1096,1)+1,5)),$A$2:$A$1125,$B$2:$B$1125),"")</f>
        <v>Herbal and Traditional Medicine</v>
      </c>
      <c r="H1096" s="3" t="str">
        <f aca="false">IF(MID(iMind!H1096,5*2+2+1,5)&lt;&gt;"",LOOKUP(VALUE(MID(iMind!H1096,5*2+2+1,5)),$A$2:$A$1125,$B$2:$B$1125),"")</f>
        <v>Herbal Medicine</v>
      </c>
      <c r="I1096" s="3" t="str">
        <f aca="false">IF(MID(iMind!H1096,5*3+3+1,5)&lt;&gt;"",LOOKUP(VALUE(MID(iMind!H1096,5*3+3+1,5)),$A$2:$A$1125,$B$2:$B$1125),"")</f>
        <v>Others</v>
      </c>
      <c r="J1096" s="3" t="str">
        <f aca="false">IF(MID(iMind!H1096,5*4+4+1,5)&lt;&gt;"",LOOKUP(VALUE(MID(iMind!H1096,5*4+4+1,5)),$A$2:$A$1125,$B$2:$B$1125),"")</f>
        <v/>
      </c>
      <c r="K1096" s="0" t="n">
        <f aca="false">IF(J1096&lt;&gt;"",5, IF(I1096&lt;&gt;"",4, IF(H1096&lt;&gt;"",3, IF(G1096&lt;&gt;"",2, IF(F1096&lt;&gt;"",1, 0)))))</f>
        <v>4</v>
      </c>
      <c r="L1096" s="0" t="n">
        <v>0</v>
      </c>
      <c r="M1096" s="6" t="n">
        <f aca="false">iMind!D1096</f>
        <v>1</v>
      </c>
    </row>
    <row r="1097" customFormat="false" ht="12.8" hidden="false" customHeight="false" outlineLevel="0" collapsed="false">
      <c r="A1097" s="4" t="n">
        <f aca="false">iMind!A1097</f>
        <v>11061</v>
      </c>
      <c r="B1097" s="0" t="str">
        <f aca="false">iMind!B1097</f>
        <v>Methylene blue</v>
      </c>
      <c r="C1097" s="0" t="str">
        <f aca="false">iMind!R1097</f>
        <v>Traditional Medicine</v>
      </c>
      <c r="D1097" s="0" t="str">
        <f aca="false">IF(J1097&lt;&gt;"","//"&amp;_xlfn.TEXTJOIN("//",1,F1097:I1097), IF(I1097&lt;&gt;"","//"&amp;_xlfn.TEXTJOIN("//",1,F1097:H1097), IF(H1097&lt;&gt;"","//"&amp;_xlfn.TEXTJOIN("//",1,F1097:G1097), IF(G1097&lt;&gt;"","//"&amp;F1097, "//"))))</f>
        <v>//Products//Herbal and Traditional Medicine//Traditional Medicine</v>
      </c>
      <c r="E1097" s="0" t="str">
        <f aca="false">iMind!H1097</f>
        <v>10000-10015-10197-11061</v>
      </c>
      <c r="F1097" s="5" t="str">
        <f aca="false">LOOKUP(VALUE(LEFT(iMind!H1097,SEARCH("-",iMind!H1097,1)-1)),$A$2:$A$1125,$B$2:$B$1125)</f>
        <v>Products</v>
      </c>
      <c r="G1097" s="5" t="str">
        <f aca="false">IF(MID(iMind!H1097,SEARCH("-",iMind!H1097,1)+1,5)&lt;&gt;"",LOOKUP(VALUE(MID(iMind!H1097,SEARCH("-",iMind!H1097,1)+1,5)),$A$2:$A$1125,$B$2:$B$1125),"")</f>
        <v>Herbal and Traditional Medicine</v>
      </c>
      <c r="H1097" s="3" t="str">
        <f aca="false">IF(MID(iMind!H1097,5*2+2+1,5)&lt;&gt;"",LOOKUP(VALUE(MID(iMind!H1097,5*2+2+1,5)),$A$2:$A$1125,$B$2:$B$1125),"")</f>
        <v>Traditional Medicine</v>
      </c>
      <c r="I1097" s="3" t="str">
        <f aca="false">IF(MID(iMind!H1097,5*3+3+1,5)&lt;&gt;"",LOOKUP(VALUE(MID(iMind!H1097,5*3+3+1,5)),$A$2:$A$1125,$B$2:$B$1125),"")</f>
        <v>Methylene blue</v>
      </c>
      <c r="J1097" s="3" t="str">
        <f aca="false">IF(MID(iMind!H1097,5*4+4+1,5)&lt;&gt;"",LOOKUP(VALUE(MID(iMind!H1097,5*4+4+1,5)),$A$2:$A$1125,$B$2:$B$1125),"")</f>
        <v/>
      </c>
      <c r="K1097" s="0" t="n">
        <f aca="false">IF(J1097&lt;&gt;"",5, IF(I1097&lt;&gt;"",4, IF(H1097&lt;&gt;"",3, IF(G1097&lt;&gt;"",2, IF(F1097&lt;&gt;"",1, 0)))))</f>
        <v>4</v>
      </c>
      <c r="L1097" s="0" t="n">
        <v>0</v>
      </c>
      <c r="M1097" s="6" t="n">
        <f aca="false">iMind!D1097</f>
        <v>1</v>
      </c>
    </row>
    <row r="1098" customFormat="false" ht="12.8" hidden="false" customHeight="false" outlineLevel="0" collapsed="false">
      <c r="A1098" s="4" t="n">
        <f aca="false">iMind!A1098</f>
        <v>11062</v>
      </c>
      <c r="B1098" s="0" t="str">
        <f aca="false">iMind!B1098</f>
        <v>Nitrates</v>
      </c>
      <c r="C1098" s="0" t="str">
        <f aca="false">iMind!R1098</f>
        <v>Traditional Medicine</v>
      </c>
      <c r="D1098" s="0" t="str">
        <f aca="false">IF(J1098&lt;&gt;"","//"&amp;_xlfn.TEXTJOIN("//",1,F1098:I1098), IF(I1098&lt;&gt;"","//"&amp;_xlfn.TEXTJOIN("//",1,F1098:H1098), IF(H1098&lt;&gt;"","//"&amp;_xlfn.TEXTJOIN("//",1,F1098:G1098), IF(G1098&lt;&gt;"","//"&amp;F1098, "//"))))</f>
        <v>//Products//Herbal and Traditional Medicine//Traditional Medicine</v>
      </c>
      <c r="E1098" s="0" t="str">
        <f aca="false">iMind!H1098</f>
        <v>10000-10015-10197-11062</v>
      </c>
      <c r="F1098" s="5" t="str">
        <f aca="false">LOOKUP(VALUE(LEFT(iMind!H1098,SEARCH("-",iMind!H1098,1)-1)),$A$2:$A$1125,$B$2:$B$1125)</f>
        <v>Products</v>
      </c>
      <c r="G1098" s="5" t="str">
        <f aca="false">IF(MID(iMind!H1098,SEARCH("-",iMind!H1098,1)+1,5)&lt;&gt;"",LOOKUP(VALUE(MID(iMind!H1098,SEARCH("-",iMind!H1098,1)+1,5)),$A$2:$A$1125,$B$2:$B$1125),"")</f>
        <v>Herbal and Traditional Medicine</v>
      </c>
      <c r="H1098" s="3" t="str">
        <f aca="false">IF(MID(iMind!H1098,5*2+2+1,5)&lt;&gt;"",LOOKUP(VALUE(MID(iMind!H1098,5*2+2+1,5)),$A$2:$A$1125,$B$2:$B$1125),"")</f>
        <v>Traditional Medicine</v>
      </c>
      <c r="I1098" s="3" t="str">
        <f aca="false">IF(MID(iMind!H1098,5*3+3+1,5)&lt;&gt;"",LOOKUP(VALUE(MID(iMind!H1098,5*3+3+1,5)),$A$2:$A$1125,$B$2:$B$1125),"")</f>
        <v>Nitrates</v>
      </c>
      <c r="J1098" s="3" t="str">
        <f aca="false">IF(MID(iMind!H1098,5*4+4+1,5)&lt;&gt;"",LOOKUP(VALUE(MID(iMind!H1098,5*4+4+1,5)),$A$2:$A$1125,$B$2:$B$1125),"")</f>
        <v/>
      </c>
      <c r="K1098" s="0" t="n">
        <f aca="false">IF(J1098&lt;&gt;"",5, IF(I1098&lt;&gt;"",4, IF(H1098&lt;&gt;"",3, IF(G1098&lt;&gt;"",2, IF(F1098&lt;&gt;"",1, 0)))))</f>
        <v>4</v>
      </c>
      <c r="L1098" s="0" t="n">
        <v>0</v>
      </c>
      <c r="M1098" s="6" t="n">
        <f aca="false">iMind!D1098</f>
        <v>1</v>
      </c>
    </row>
    <row r="1099" customFormat="false" ht="12.8" hidden="false" customHeight="false" outlineLevel="0" collapsed="false">
      <c r="A1099" s="4" t="n">
        <f aca="false">iMind!A1099</f>
        <v>11063</v>
      </c>
      <c r="B1099" s="0" t="str">
        <f aca="false">iMind!B1099</f>
        <v>Inorganic e.g. Copper sulfate</v>
      </c>
      <c r="C1099" s="0" t="str">
        <f aca="false">iMind!R1099</f>
        <v>Traditional Medicine</v>
      </c>
      <c r="D1099" s="0" t="str">
        <f aca="false">IF(J1099&lt;&gt;"","//"&amp;_xlfn.TEXTJOIN("//",1,F1099:I1099), IF(I1099&lt;&gt;"","//"&amp;_xlfn.TEXTJOIN("//",1,F1099:H1099), IF(H1099&lt;&gt;"","//"&amp;_xlfn.TEXTJOIN("//",1,F1099:G1099), IF(G1099&lt;&gt;"","//"&amp;F1099, "//"))))</f>
        <v>//Products//Herbal and Traditional Medicine//Traditional Medicine</v>
      </c>
      <c r="E1099" s="0" t="str">
        <f aca="false">iMind!H1099</f>
        <v>10000-10015-10197-11063</v>
      </c>
      <c r="F1099" s="5" t="str">
        <f aca="false">LOOKUP(VALUE(LEFT(iMind!H1099,SEARCH("-",iMind!H1099,1)-1)),$A$2:$A$1125,$B$2:$B$1125)</f>
        <v>Products</v>
      </c>
      <c r="G1099" s="5" t="str">
        <f aca="false">IF(MID(iMind!H1099,SEARCH("-",iMind!H1099,1)+1,5)&lt;&gt;"",LOOKUP(VALUE(MID(iMind!H1099,SEARCH("-",iMind!H1099,1)+1,5)),$A$2:$A$1125,$B$2:$B$1125),"")</f>
        <v>Herbal and Traditional Medicine</v>
      </c>
      <c r="H1099" s="3" t="str">
        <f aca="false">IF(MID(iMind!H1099,5*2+2+1,5)&lt;&gt;"",LOOKUP(VALUE(MID(iMind!H1099,5*2+2+1,5)),$A$2:$A$1125,$B$2:$B$1125),"")</f>
        <v>Traditional Medicine</v>
      </c>
      <c r="I1099" s="3" t="str">
        <f aca="false">IF(MID(iMind!H1099,5*3+3+1,5)&lt;&gt;"",LOOKUP(VALUE(MID(iMind!H1099,5*3+3+1,5)),$A$2:$A$1125,$B$2:$B$1125),"")</f>
        <v>Inorganic e.g. Copper sulfate</v>
      </c>
      <c r="J1099" s="3" t="str">
        <f aca="false">IF(MID(iMind!H1099,5*4+4+1,5)&lt;&gt;"",LOOKUP(VALUE(MID(iMind!H1099,5*4+4+1,5)),$A$2:$A$1125,$B$2:$B$1125),"")</f>
        <v/>
      </c>
      <c r="K1099" s="0" t="n">
        <f aca="false">IF(J1099&lt;&gt;"",5, IF(I1099&lt;&gt;"",4, IF(H1099&lt;&gt;"",3, IF(G1099&lt;&gt;"",2, IF(F1099&lt;&gt;"",1, 0)))))</f>
        <v>4</v>
      </c>
      <c r="L1099" s="0" t="n">
        <v>0</v>
      </c>
      <c r="M1099" s="6" t="n">
        <f aca="false">iMind!D1099</f>
        <v>1</v>
      </c>
    </row>
    <row r="1100" customFormat="false" ht="12.8" hidden="false" customHeight="false" outlineLevel="0" collapsed="false">
      <c r="A1100" s="4" t="n">
        <f aca="false">iMind!A1100</f>
        <v>11064</v>
      </c>
      <c r="B1100" s="0" t="str">
        <f aca="false">iMind!B1100</f>
        <v>Heavy metals</v>
      </c>
      <c r="C1100" s="0" t="str">
        <f aca="false">iMind!R1100</f>
        <v>Traditional Medicine</v>
      </c>
      <c r="D1100" s="0" t="str">
        <f aca="false">IF(J1100&lt;&gt;"","//"&amp;_xlfn.TEXTJOIN("//",1,F1100:I1100), IF(I1100&lt;&gt;"","//"&amp;_xlfn.TEXTJOIN("//",1,F1100:H1100), IF(H1100&lt;&gt;"","//"&amp;_xlfn.TEXTJOIN("//",1,F1100:G1100), IF(G1100&lt;&gt;"","//"&amp;F1100, "//"))))</f>
        <v>//Products//Herbal and Traditional Medicine//Traditional Medicine</v>
      </c>
      <c r="E1100" s="0" t="str">
        <f aca="false">iMind!H1100</f>
        <v>10000-10015-10197-11064</v>
      </c>
      <c r="F1100" s="5" t="str">
        <f aca="false">LOOKUP(VALUE(LEFT(iMind!H1100,SEARCH("-",iMind!H1100,1)-1)),$A$2:$A$1125,$B$2:$B$1125)</f>
        <v>Products</v>
      </c>
      <c r="G1100" s="5" t="str">
        <f aca="false">IF(MID(iMind!H1100,SEARCH("-",iMind!H1100,1)+1,5)&lt;&gt;"",LOOKUP(VALUE(MID(iMind!H1100,SEARCH("-",iMind!H1100,1)+1,5)),$A$2:$A$1125,$B$2:$B$1125),"")</f>
        <v>Herbal and Traditional Medicine</v>
      </c>
      <c r="H1100" s="3" t="str">
        <f aca="false">IF(MID(iMind!H1100,5*2+2+1,5)&lt;&gt;"",LOOKUP(VALUE(MID(iMind!H1100,5*2+2+1,5)),$A$2:$A$1125,$B$2:$B$1125),"")</f>
        <v>Traditional Medicine</v>
      </c>
      <c r="I1100" s="3" t="str">
        <f aca="false">IF(MID(iMind!H1100,5*3+3+1,5)&lt;&gt;"",LOOKUP(VALUE(MID(iMind!H1100,5*3+3+1,5)),$A$2:$A$1125,$B$2:$B$1125),"")</f>
        <v>Heavy metals</v>
      </c>
      <c r="J1100" s="3" t="str">
        <f aca="false">IF(MID(iMind!H1100,5*4+4+1,5)&lt;&gt;"",LOOKUP(VALUE(MID(iMind!H1100,5*4+4+1,5)),$A$2:$A$1125,$B$2:$B$1125),"")</f>
        <v/>
      </c>
      <c r="K1100" s="0" t="n">
        <f aca="false">IF(J1100&lt;&gt;"",5, IF(I1100&lt;&gt;"",4, IF(H1100&lt;&gt;"",3, IF(G1100&lt;&gt;"",2, IF(F1100&lt;&gt;"",1, 0)))))</f>
        <v>4</v>
      </c>
      <c r="L1100" s="0" t="n">
        <v>0</v>
      </c>
      <c r="M1100" s="6" t="n">
        <f aca="false">iMind!D1100</f>
        <v>1</v>
      </c>
    </row>
    <row r="1101" customFormat="false" ht="12.8" hidden="false" customHeight="false" outlineLevel="0" collapsed="false">
      <c r="A1101" s="4" t="n">
        <f aca="false">iMind!A1101</f>
        <v>11065</v>
      </c>
      <c r="B1101" s="0" t="str">
        <f aca="false">iMind!B1101</f>
        <v>Essentail oils e.g. Camphor, Menthol, Eucalyptus</v>
      </c>
      <c r="C1101" s="0" t="str">
        <f aca="false">iMind!R1101</f>
        <v>Traditional Medicine</v>
      </c>
      <c r="D1101" s="0" t="str">
        <f aca="false">IF(J1101&lt;&gt;"","//"&amp;_xlfn.TEXTJOIN("//",1,F1101:I1101), IF(I1101&lt;&gt;"","//"&amp;_xlfn.TEXTJOIN("//",1,F1101:H1101), IF(H1101&lt;&gt;"","//"&amp;_xlfn.TEXTJOIN("//",1,F1101:G1101), IF(G1101&lt;&gt;"","//"&amp;F1101, "//"))))</f>
        <v>//Products//Herbal and Traditional Medicine//Traditional Medicine</v>
      </c>
      <c r="E1101" s="0" t="str">
        <f aca="false">iMind!H1101</f>
        <v>10000-10015-10197-11065</v>
      </c>
      <c r="F1101" s="5" t="str">
        <f aca="false">LOOKUP(VALUE(LEFT(iMind!H1101,SEARCH("-",iMind!H1101,1)-1)),$A$2:$A$1125,$B$2:$B$1125)</f>
        <v>Products</v>
      </c>
      <c r="G1101" s="5" t="str">
        <f aca="false">IF(MID(iMind!H1101,SEARCH("-",iMind!H1101,1)+1,5)&lt;&gt;"",LOOKUP(VALUE(MID(iMind!H1101,SEARCH("-",iMind!H1101,1)+1,5)),$A$2:$A$1125,$B$2:$B$1125),"")</f>
        <v>Herbal and Traditional Medicine</v>
      </c>
      <c r="H1101" s="3" t="str">
        <f aca="false">IF(MID(iMind!H1101,5*2+2+1,5)&lt;&gt;"",LOOKUP(VALUE(MID(iMind!H1101,5*2+2+1,5)),$A$2:$A$1125,$B$2:$B$1125),"")</f>
        <v>Traditional Medicine</v>
      </c>
      <c r="I1101" s="3" t="str">
        <f aca="false">IF(MID(iMind!H1101,5*3+3+1,5)&lt;&gt;"",LOOKUP(VALUE(MID(iMind!H1101,5*3+3+1,5)),$A$2:$A$1125,$B$2:$B$1125),"")</f>
        <v>Essentail oils e.g. Camphor, Menthol, Eucalyptus</v>
      </c>
      <c r="J1101" s="3" t="str">
        <f aca="false">IF(MID(iMind!H1101,5*4+4+1,5)&lt;&gt;"",LOOKUP(VALUE(MID(iMind!H1101,5*4+4+1,5)),$A$2:$A$1125,$B$2:$B$1125),"")</f>
        <v/>
      </c>
      <c r="K1101" s="0" t="n">
        <f aca="false">IF(J1101&lt;&gt;"",5, IF(I1101&lt;&gt;"",4, IF(H1101&lt;&gt;"",3, IF(G1101&lt;&gt;"",2, IF(F1101&lt;&gt;"",1, 0)))))</f>
        <v>4</v>
      </c>
      <c r="L1101" s="0" t="n">
        <v>0</v>
      </c>
      <c r="M1101" s="6" t="n">
        <f aca="false">iMind!D1101</f>
        <v>1</v>
      </c>
    </row>
    <row r="1102" customFormat="false" ht="12.8" hidden="false" customHeight="false" outlineLevel="0" collapsed="false">
      <c r="A1102" s="4" t="n">
        <f aca="false">iMind!A1102</f>
        <v>11066</v>
      </c>
      <c r="B1102" s="0" t="str">
        <f aca="false">iMind!B1102</f>
        <v>Others</v>
      </c>
      <c r="C1102" s="0" t="str">
        <f aca="false">iMind!R1102</f>
        <v>Traditional Medicine</v>
      </c>
      <c r="D1102" s="0" t="str">
        <f aca="false">IF(J1102&lt;&gt;"","//"&amp;_xlfn.TEXTJOIN("//",1,F1102:I1102), IF(I1102&lt;&gt;"","//"&amp;_xlfn.TEXTJOIN("//",1,F1102:H1102), IF(H1102&lt;&gt;"","//"&amp;_xlfn.TEXTJOIN("//",1,F1102:G1102), IF(G1102&lt;&gt;"","//"&amp;F1102, "//"))))</f>
        <v>//Products//Herbal and Traditional Medicine//Traditional Medicine</v>
      </c>
      <c r="E1102" s="0" t="str">
        <f aca="false">iMind!H1102</f>
        <v>10000-10015-10197-11066</v>
      </c>
      <c r="F1102" s="5" t="str">
        <f aca="false">LOOKUP(VALUE(LEFT(iMind!H1102,SEARCH("-",iMind!H1102,1)-1)),$A$2:$A$1125,$B$2:$B$1125)</f>
        <v>Products</v>
      </c>
      <c r="G1102" s="5" t="str">
        <f aca="false">IF(MID(iMind!H1102,SEARCH("-",iMind!H1102,1)+1,5)&lt;&gt;"",LOOKUP(VALUE(MID(iMind!H1102,SEARCH("-",iMind!H1102,1)+1,5)),$A$2:$A$1125,$B$2:$B$1125),"")</f>
        <v>Herbal and Traditional Medicine</v>
      </c>
      <c r="H1102" s="3" t="str">
        <f aca="false">IF(MID(iMind!H1102,5*2+2+1,5)&lt;&gt;"",LOOKUP(VALUE(MID(iMind!H1102,5*2+2+1,5)),$A$2:$A$1125,$B$2:$B$1125),"")</f>
        <v>Traditional Medicine</v>
      </c>
      <c r="I1102" s="3" t="str">
        <f aca="false">IF(MID(iMind!H1102,5*3+3+1,5)&lt;&gt;"",LOOKUP(VALUE(MID(iMind!H1102,5*3+3+1,5)),$A$2:$A$1125,$B$2:$B$1125),"")</f>
        <v>Others</v>
      </c>
      <c r="J1102" s="3" t="str">
        <f aca="false">IF(MID(iMind!H1102,5*4+4+1,5)&lt;&gt;"",LOOKUP(VALUE(MID(iMind!H1102,5*4+4+1,5)),$A$2:$A$1125,$B$2:$B$1125),"")</f>
        <v/>
      </c>
      <c r="K1102" s="0" t="n">
        <f aca="false">IF(J1102&lt;&gt;"",5, IF(I1102&lt;&gt;"",4, IF(H1102&lt;&gt;"",3, IF(G1102&lt;&gt;"",2, IF(F1102&lt;&gt;"",1, 0)))))</f>
        <v>4</v>
      </c>
      <c r="L1102" s="0" t="n">
        <v>0</v>
      </c>
      <c r="M1102" s="6" t="n">
        <f aca="false">iMind!D1102</f>
        <v>1</v>
      </c>
    </row>
    <row r="1103" customFormat="false" ht="12.8" hidden="false" customHeight="false" outlineLevel="0" collapsed="false">
      <c r="A1103" s="4" t="n">
        <f aca="false">iMind!A1103</f>
        <v>11067</v>
      </c>
      <c r="B1103" s="0" t="str">
        <f aca="false">iMind!B1103</f>
        <v>Plant extraction</v>
      </c>
      <c r="C1103" s="0" t="str">
        <f aca="false">iMind!R1103</f>
        <v>Traditional Medicine</v>
      </c>
      <c r="D1103" s="0" t="str">
        <f aca="false">IF(J1103&lt;&gt;"","//"&amp;_xlfn.TEXTJOIN("//",1,F1103:I1103), IF(I1103&lt;&gt;"","//"&amp;_xlfn.TEXTJOIN("//",1,F1103:H1103), IF(H1103&lt;&gt;"","//"&amp;_xlfn.TEXTJOIN("//",1,F1103:G1103), IF(G1103&lt;&gt;"","//"&amp;F1103, "//"))))</f>
        <v>//Products//Herbal and Traditional Medicine//Traditional Medicine</v>
      </c>
      <c r="E1103" s="0" t="str">
        <f aca="false">iMind!H1103</f>
        <v>10000-10015-10197-11067</v>
      </c>
      <c r="F1103" s="5" t="str">
        <f aca="false">LOOKUP(VALUE(LEFT(iMind!H1103,SEARCH("-",iMind!H1103,1)-1)),$A$2:$A$1125,$B$2:$B$1125)</f>
        <v>Products</v>
      </c>
      <c r="G1103" s="5" t="str">
        <f aca="false">IF(MID(iMind!H1103,SEARCH("-",iMind!H1103,1)+1,5)&lt;&gt;"",LOOKUP(VALUE(MID(iMind!H1103,SEARCH("-",iMind!H1103,1)+1,5)),$A$2:$A$1125,$B$2:$B$1125),"")</f>
        <v>Herbal and Traditional Medicine</v>
      </c>
      <c r="H1103" s="3" t="str">
        <f aca="false">IF(MID(iMind!H1103,5*2+2+1,5)&lt;&gt;"",LOOKUP(VALUE(MID(iMind!H1103,5*2+2+1,5)),$A$2:$A$1125,$B$2:$B$1125),"")</f>
        <v>Traditional Medicine</v>
      </c>
      <c r="I1103" s="3" t="str">
        <f aca="false">IF(MID(iMind!H1103,5*3+3+1,5)&lt;&gt;"",LOOKUP(VALUE(MID(iMind!H1103,5*3+3+1,5)),$A$2:$A$1125,$B$2:$B$1125),"")</f>
        <v>Plant extraction</v>
      </c>
      <c r="J1103" s="3" t="str">
        <f aca="false">IF(MID(iMind!H1103,5*4+4+1,5)&lt;&gt;"",LOOKUP(VALUE(MID(iMind!H1103,5*4+4+1,5)),$A$2:$A$1125,$B$2:$B$1125),"")</f>
        <v/>
      </c>
      <c r="K1103" s="0" t="n">
        <f aca="false">IF(J1103&lt;&gt;"",5, IF(I1103&lt;&gt;"",4, IF(H1103&lt;&gt;"",3, IF(G1103&lt;&gt;"",2, IF(F1103&lt;&gt;"",1, 0)))))</f>
        <v>4</v>
      </c>
      <c r="L1103" s="0" t="n">
        <v>0</v>
      </c>
      <c r="M1103" s="6" t="n">
        <f aca="false">iMind!D1103</f>
        <v>1</v>
      </c>
    </row>
    <row r="1104" customFormat="false" ht="12.8" hidden="false" customHeight="false" outlineLevel="0" collapsed="false">
      <c r="A1104" s="4" t="n">
        <f aca="false">iMind!A1104</f>
        <v>11068</v>
      </c>
      <c r="B1104" s="0" t="str">
        <f aca="false">iMind!B1104</f>
        <v>Salicylates</v>
      </c>
      <c r="C1104" s="0" t="str">
        <f aca="false">iMind!R1104</f>
        <v>Traditional Medicine</v>
      </c>
      <c r="D1104" s="0" t="str">
        <f aca="false">IF(J1104&lt;&gt;"","//"&amp;_xlfn.TEXTJOIN("//",1,F1104:I1104), IF(I1104&lt;&gt;"","//"&amp;_xlfn.TEXTJOIN("//",1,F1104:H1104), IF(H1104&lt;&gt;"","//"&amp;_xlfn.TEXTJOIN("//",1,F1104:G1104), IF(G1104&lt;&gt;"","//"&amp;F1104, "//"))))</f>
        <v>//Products//Herbal and Traditional Medicine//Traditional Medicine</v>
      </c>
      <c r="E1104" s="0" t="str">
        <f aca="false">iMind!H1104</f>
        <v>10000-10015-10197-11068</v>
      </c>
      <c r="F1104" s="5" t="str">
        <f aca="false">LOOKUP(VALUE(LEFT(iMind!H1104,SEARCH("-",iMind!H1104,1)-1)),$A$2:$A$1125,$B$2:$B$1125)</f>
        <v>Products</v>
      </c>
      <c r="G1104" s="5" t="str">
        <f aca="false">IF(MID(iMind!H1104,SEARCH("-",iMind!H1104,1)+1,5)&lt;&gt;"",LOOKUP(VALUE(MID(iMind!H1104,SEARCH("-",iMind!H1104,1)+1,5)),$A$2:$A$1125,$B$2:$B$1125),"")</f>
        <v>Herbal and Traditional Medicine</v>
      </c>
      <c r="H1104" s="3" t="str">
        <f aca="false">IF(MID(iMind!H1104,5*2+2+1,5)&lt;&gt;"",LOOKUP(VALUE(MID(iMind!H1104,5*2+2+1,5)),$A$2:$A$1125,$B$2:$B$1125),"")</f>
        <v>Traditional Medicine</v>
      </c>
      <c r="I1104" s="3" t="str">
        <f aca="false">IF(MID(iMind!H1104,5*3+3+1,5)&lt;&gt;"",LOOKUP(VALUE(MID(iMind!H1104,5*3+3+1,5)),$A$2:$A$1125,$B$2:$B$1125),"")</f>
        <v>Salicylates</v>
      </c>
      <c r="J1104" s="3" t="str">
        <f aca="false">IF(MID(iMind!H1104,5*4+4+1,5)&lt;&gt;"",LOOKUP(VALUE(MID(iMind!H1104,5*4+4+1,5)),$A$2:$A$1125,$B$2:$B$1125),"")</f>
        <v/>
      </c>
      <c r="K1104" s="0" t="n">
        <f aca="false">IF(J1104&lt;&gt;"",5, IF(I1104&lt;&gt;"",4, IF(H1104&lt;&gt;"",3, IF(G1104&lt;&gt;"",2, IF(F1104&lt;&gt;"",1, 0)))))</f>
        <v>4</v>
      </c>
      <c r="L1104" s="0" t="n">
        <v>0</v>
      </c>
      <c r="M1104" s="6" t="n">
        <f aca="false">iMind!D1104</f>
        <v>1</v>
      </c>
    </row>
    <row r="1105" customFormat="false" ht="12.8" hidden="false" customHeight="false" outlineLevel="0" collapsed="false">
      <c r="A1105" s="4" t="n">
        <f aca="false">iMind!A1105</f>
        <v>11069</v>
      </c>
      <c r="B1105" s="0" t="str">
        <f aca="false">iMind!B1105</f>
        <v>Mustard Gas</v>
      </c>
      <c r="C1105" s="0" t="str">
        <f aca="false">iMind!R1105</f>
        <v>Chemical Weapon</v>
      </c>
      <c r="D1105" s="0" t="str">
        <f aca="false">IF(J1105&lt;&gt;"","//"&amp;_xlfn.TEXTJOIN("//",1,F1105:I1105), IF(I1105&lt;&gt;"","//"&amp;_xlfn.TEXTJOIN("//",1,F1105:H1105), IF(H1105&lt;&gt;"","//"&amp;_xlfn.TEXTJOIN("//",1,F1105:G1105), IF(G1105&lt;&gt;"","//"&amp;F1105, "//"))))</f>
        <v>//Products//Chemical Weapons//Chemical Weapon</v>
      </c>
      <c r="E1105" s="0" t="str">
        <f aca="false">iMind!H1105</f>
        <v>10000-10016-10198-11069</v>
      </c>
      <c r="F1105" s="5" t="str">
        <f aca="false">LOOKUP(VALUE(LEFT(iMind!H1105,SEARCH("-",iMind!H1105,1)-1)),$A$2:$A$1125,$B$2:$B$1125)</f>
        <v>Products</v>
      </c>
      <c r="G1105" s="5" t="str">
        <f aca="false">IF(MID(iMind!H1105,SEARCH("-",iMind!H1105,1)+1,5)&lt;&gt;"",LOOKUP(VALUE(MID(iMind!H1105,SEARCH("-",iMind!H1105,1)+1,5)),$A$2:$A$1125,$B$2:$B$1125),"")</f>
        <v>Chemical Weapons</v>
      </c>
      <c r="H1105" s="3" t="str">
        <f aca="false">IF(MID(iMind!H1105,5*2+2+1,5)&lt;&gt;"",LOOKUP(VALUE(MID(iMind!H1105,5*2+2+1,5)),$A$2:$A$1125,$B$2:$B$1125),"")</f>
        <v>Chemical Weapon</v>
      </c>
      <c r="I1105" s="3" t="str">
        <f aca="false">IF(MID(iMind!H1105,5*3+3+1,5)&lt;&gt;"",LOOKUP(VALUE(MID(iMind!H1105,5*3+3+1,5)),$A$2:$A$1125,$B$2:$B$1125),"")</f>
        <v>Mustard Gas</v>
      </c>
      <c r="J1105" s="3" t="str">
        <f aca="false">IF(MID(iMind!H1105,5*4+4+1,5)&lt;&gt;"",LOOKUP(VALUE(MID(iMind!H1105,5*4+4+1,5)),$A$2:$A$1125,$B$2:$B$1125),"")</f>
        <v/>
      </c>
      <c r="K1105" s="0" t="n">
        <f aca="false">IF(J1105&lt;&gt;"",5, IF(I1105&lt;&gt;"",4, IF(H1105&lt;&gt;"",3, IF(G1105&lt;&gt;"",2, IF(F1105&lt;&gt;"",1, 0)))))</f>
        <v>4</v>
      </c>
      <c r="L1105" s="0" t="n">
        <v>0</v>
      </c>
      <c r="M1105" s="6" t="n">
        <f aca="false">iMind!D1105</f>
        <v>1</v>
      </c>
    </row>
    <row r="1106" customFormat="false" ht="12.8" hidden="false" customHeight="false" outlineLevel="0" collapsed="false">
      <c r="A1106" s="4" t="n">
        <f aca="false">iMind!A1106</f>
        <v>11070</v>
      </c>
      <c r="B1106" s="0" t="str">
        <f aca="false">iMind!B1106</f>
        <v>Cyanide</v>
      </c>
      <c r="C1106" s="0" t="str">
        <f aca="false">iMind!R1106</f>
        <v>Chemical Weapon</v>
      </c>
      <c r="D1106" s="0" t="str">
        <f aca="false">IF(J1106&lt;&gt;"","//"&amp;_xlfn.TEXTJOIN("//",1,F1106:I1106), IF(I1106&lt;&gt;"","//"&amp;_xlfn.TEXTJOIN("//",1,F1106:H1106), IF(H1106&lt;&gt;"","//"&amp;_xlfn.TEXTJOIN("//",1,F1106:G1106), IF(G1106&lt;&gt;"","//"&amp;F1106, "//"))))</f>
        <v>//Products//Chemical Weapons//Chemical Weapon</v>
      </c>
      <c r="E1106" s="0" t="str">
        <f aca="false">iMind!H1106</f>
        <v>10000-10016-10198-11070</v>
      </c>
      <c r="F1106" s="5" t="str">
        <f aca="false">LOOKUP(VALUE(LEFT(iMind!H1106,SEARCH("-",iMind!H1106,1)-1)),$A$2:$A$1125,$B$2:$B$1125)</f>
        <v>Products</v>
      </c>
      <c r="G1106" s="5" t="str">
        <f aca="false">IF(MID(iMind!H1106,SEARCH("-",iMind!H1106,1)+1,5)&lt;&gt;"",LOOKUP(VALUE(MID(iMind!H1106,SEARCH("-",iMind!H1106,1)+1,5)),$A$2:$A$1125,$B$2:$B$1125),"")</f>
        <v>Chemical Weapons</v>
      </c>
      <c r="H1106" s="3" t="str">
        <f aca="false">IF(MID(iMind!H1106,5*2+2+1,5)&lt;&gt;"",LOOKUP(VALUE(MID(iMind!H1106,5*2+2+1,5)),$A$2:$A$1125,$B$2:$B$1125),"")</f>
        <v>Chemical Weapon</v>
      </c>
      <c r="I1106" s="3" t="str">
        <f aca="false">IF(MID(iMind!H1106,5*3+3+1,5)&lt;&gt;"",LOOKUP(VALUE(MID(iMind!H1106,5*3+3+1,5)),$A$2:$A$1125,$B$2:$B$1125),"")</f>
        <v>Cyanide</v>
      </c>
      <c r="J1106" s="3" t="str">
        <f aca="false">IF(MID(iMind!H1106,5*4+4+1,5)&lt;&gt;"",LOOKUP(VALUE(MID(iMind!H1106,5*4+4+1,5)),$A$2:$A$1125,$B$2:$B$1125),"")</f>
        <v/>
      </c>
      <c r="K1106" s="0" t="n">
        <f aca="false">IF(J1106&lt;&gt;"",5, IF(I1106&lt;&gt;"",4, IF(H1106&lt;&gt;"",3, IF(G1106&lt;&gt;"",2, IF(F1106&lt;&gt;"",1, 0)))))</f>
        <v>4</v>
      </c>
      <c r="L1106" s="0" t="n">
        <v>0</v>
      </c>
      <c r="M1106" s="6" t="n">
        <f aca="false">iMind!D1106</f>
        <v>1</v>
      </c>
    </row>
    <row r="1107" customFormat="false" ht="12.8" hidden="false" customHeight="false" outlineLevel="0" collapsed="false">
      <c r="A1107" s="4" t="n">
        <f aca="false">iMind!A1107</f>
        <v>11071</v>
      </c>
      <c r="B1107" s="0" t="str">
        <f aca="false">iMind!B1107</f>
        <v>Tear gas</v>
      </c>
      <c r="C1107" s="0" t="str">
        <f aca="false">iMind!R1107</f>
        <v>Chemical Weapon</v>
      </c>
      <c r="D1107" s="0" t="str">
        <f aca="false">IF(J1107&lt;&gt;"","//"&amp;_xlfn.TEXTJOIN("//",1,F1107:I1107), IF(I1107&lt;&gt;"","//"&amp;_xlfn.TEXTJOIN("//",1,F1107:H1107), IF(H1107&lt;&gt;"","//"&amp;_xlfn.TEXTJOIN("//",1,F1107:G1107), IF(G1107&lt;&gt;"","//"&amp;F1107, "//"))))</f>
        <v>//Products//Chemical Weapons//Chemical Weapon</v>
      </c>
      <c r="E1107" s="0" t="str">
        <f aca="false">iMind!H1107</f>
        <v>10000-10016-10198-11071</v>
      </c>
      <c r="F1107" s="5" t="str">
        <f aca="false">LOOKUP(VALUE(LEFT(iMind!H1107,SEARCH("-",iMind!H1107,1)-1)),$A$2:$A$1125,$B$2:$B$1125)</f>
        <v>Products</v>
      </c>
      <c r="G1107" s="5" t="str">
        <f aca="false">IF(MID(iMind!H1107,SEARCH("-",iMind!H1107,1)+1,5)&lt;&gt;"",LOOKUP(VALUE(MID(iMind!H1107,SEARCH("-",iMind!H1107,1)+1,5)),$A$2:$A$1125,$B$2:$B$1125),"")</f>
        <v>Chemical Weapons</v>
      </c>
      <c r="H1107" s="3" t="str">
        <f aca="false">IF(MID(iMind!H1107,5*2+2+1,5)&lt;&gt;"",LOOKUP(VALUE(MID(iMind!H1107,5*2+2+1,5)),$A$2:$A$1125,$B$2:$B$1125),"")</f>
        <v>Chemical Weapon</v>
      </c>
      <c r="I1107" s="3" t="str">
        <f aca="false">IF(MID(iMind!H1107,5*3+3+1,5)&lt;&gt;"",LOOKUP(VALUE(MID(iMind!H1107,5*3+3+1,5)),$A$2:$A$1125,$B$2:$B$1125),"")</f>
        <v>Tear gas</v>
      </c>
      <c r="J1107" s="3" t="str">
        <f aca="false">IF(MID(iMind!H1107,5*4+4+1,5)&lt;&gt;"",LOOKUP(VALUE(MID(iMind!H1107,5*4+4+1,5)),$A$2:$A$1125,$B$2:$B$1125),"")</f>
        <v/>
      </c>
      <c r="K1107" s="0" t="n">
        <f aca="false">IF(J1107&lt;&gt;"",5, IF(I1107&lt;&gt;"",4, IF(H1107&lt;&gt;"",3, IF(G1107&lt;&gt;"",2, IF(F1107&lt;&gt;"",1, 0)))))</f>
        <v>4</v>
      </c>
      <c r="L1107" s="0" t="n">
        <v>0</v>
      </c>
      <c r="M1107" s="6" t="n">
        <f aca="false">iMind!D1107</f>
        <v>1</v>
      </c>
    </row>
    <row r="1108" customFormat="false" ht="12.8" hidden="false" customHeight="false" outlineLevel="0" collapsed="false">
      <c r="A1108" s="4" t="n">
        <f aca="false">iMind!A1108</f>
        <v>11072</v>
      </c>
      <c r="B1108" s="0" t="str">
        <f aca="false">iMind!B1108</f>
        <v>Heavy Metals</v>
      </c>
      <c r="C1108" s="0" t="str">
        <f aca="false">iMind!R1108</f>
        <v>Chemical Weapon</v>
      </c>
      <c r="D1108" s="0" t="str">
        <f aca="false">IF(J1108&lt;&gt;"","//"&amp;_xlfn.TEXTJOIN("//",1,F1108:I1108), IF(I1108&lt;&gt;"","//"&amp;_xlfn.TEXTJOIN("//",1,F1108:H1108), IF(H1108&lt;&gt;"","//"&amp;_xlfn.TEXTJOIN("//",1,F1108:G1108), IF(G1108&lt;&gt;"","//"&amp;F1108, "//"))))</f>
        <v>//Products//Chemical Weapons//Chemical Weapon</v>
      </c>
      <c r="E1108" s="0" t="str">
        <f aca="false">iMind!H1108</f>
        <v>10000-10016-10198-11072</v>
      </c>
      <c r="F1108" s="5" t="str">
        <f aca="false">LOOKUP(VALUE(LEFT(iMind!H1108,SEARCH("-",iMind!H1108,1)-1)),$A$2:$A$1125,$B$2:$B$1125)</f>
        <v>Products</v>
      </c>
      <c r="G1108" s="5" t="str">
        <f aca="false">IF(MID(iMind!H1108,SEARCH("-",iMind!H1108,1)+1,5)&lt;&gt;"",LOOKUP(VALUE(MID(iMind!H1108,SEARCH("-",iMind!H1108,1)+1,5)),$A$2:$A$1125,$B$2:$B$1125),"")</f>
        <v>Chemical Weapons</v>
      </c>
      <c r="H1108" s="3" t="str">
        <f aca="false">IF(MID(iMind!H1108,5*2+2+1,5)&lt;&gt;"",LOOKUP(VALUE(MID(iMind!H1108,5*2+2+1,5)),$A$2:$A$1125,$B$2:$B$1125),"")</f>
        <v>Chemical Weapon</v>
      </c>
      <c r="I1108" s="3" t="str">
        <f aca="false">IF(MID(iMind!H1108,5*3+3+1,5)&lt;&gt;"",LOOKUP(VALUE(MID(iMind!H1108,5*3+3+1,5)),$A$2:$A$1125,$B$2:$B$1125),"")</f>
        <v>Heavy Metals</v>
      </c>
      <c r="J1108" s="3" t="str">
        <f aca="false">IF(MID(iMind!H1108,5*4+4+1,5)&lt;&gt;"",LOOKUP(VALUE(MID(iMind!H1108,5*4+4+1,5)),$A$2:$A$1125,$B$2:$B$1125),"")</f>
        <v/>
      </c>
      <c r="K1108" s="0" t="n">
        <f aca="false">IF(J1108&lt;&gt;"",5, IF(I1108&lt;&gt;"",4, IF(H1108&lt;&gt;"",3, IF(G1108&lt;&gt;"",2, IF(F1108&lt;&gt;"",1, 0)))))</f>
        <v>4</v>
      </c>
      <c r="L1108" s="0" t="n">
        <v>0</v>
      </c>
      <c r="M1108" s="6" t="n">
        <f aca="false">iMind!D1108</f>
        <v>1</v>
      </c>
    </row>
    <row r="1109" customFormat="false" ht="12.8" hidden="false" customHeight="false" outlineLevel="0" collapsed="false">
      <c r="A1109" s="4" t="n">
        <f aca="false">iMind!A1109</f>
        <v>11073</v>
      </c>
      <c r="B1109" s="0" t="str">
        <f aca="false">iMind!B1109</f>
        <v>Oxidizing agents</v>
      </c>
      <c r="C1109" s="0" t="str">
        <f aca="false">iMind!R1109</f>
        <v>Chemical Weapon</v>
      </c>
      <c r="D1109" s="0" t="str">
        <f aca="false">IF(J1109&lt;&gt;"","//"&amp;_xlfn.TEXTJOIN("//",1,F1109:I1109), IF(I1109&lt;&gt;"","//"&amp;_xlfn.TEXTJOIN("//",1,F1109:H1109), IF(H1109&lt;&gt;"","//"&amp;_xlfn.TEXTJOIN("//",1,F1109:G1109), IF(G1109&lt;&gt;"","//"&amp;F1109, "//"))))</f>
        <v>//Products//Chemical Weapons//Chemical Weapon</v>
      </c>
      <c r="E1109" s="0" t="str">
        <f aca="false">iMind!H1109</f>
        <v>10000-10016-10198-11073</v>
      </c>
      <c r="F1109" s="5" t="str">
        <f aca="false">LOOKUP(VALUE(LEFT(iMind!H1109,SEARCH("-",iMind!H1109,1)-1)),$A$2:$A$1125,$B$2:$B$1125)</f>
        <v>Products</v>
      </c>
      <c r="G1109" s="5" t="str">
        <f aca="false">IF(MID(iMind!H1109,SEARCH("-",iMind!H1109,1)+1,5)&lt;&gt;"",LOOKUP(VALUE(MID(iMind!H1109,SEARCH("-",iMind!H1109,1)+1,5)),$A$2:$A$1125,$B$2:$B$1125),"")</f>
        <v>Chemical Weapons</v>
      </c>
      <c r="H1109" s="3" t="str">
        <f aca="false">IF(MID(iMind!H1109,5*2+2+1,5)&lt;&gt;"",LOOKUP(VALUE(MID(iMind!H1109,5*2+2+1,5)),$A$2:$A$1125,$B$2:$B$1125),"")</f>
        <v>Chemical Weapon</v>
      </c>
      <c r="I1109" s="3" t="str">
        <f aca="false">IF(MID(iMind!H1109,5*3+3+1,5)&lt;&gt;"",LOOKUP(VALUE(MID(iMind!H1109,5*3+3+1,5)),$A$2:$A$1125,$B$2:$B$1125),"")</f>
        <v>Oxidizing agents</v>
      </c>
      <c r="J1109" s="3" t="str">
        <f aca="false">IF(MID(iMind!H1109,5*4+4+1,5)&lt;&gt;"",LOOKUP(VALUE(MID(iMind!H1109,5*4+4+1,5)),$A$2:$A$1125,$B$2:$B$1125),"")</f>
        <v/>
      </c>
      <c r="K1109" s="0" t="n">
        <f aca="false">IF(J1109&lt;&gt;"",5, IF(I1109&lt;&gt;"",4, IF(H1109&lt;&gt;"",3, IF(G1109&lt;&gt;"",2, IF(F1109&lt;&gt;"",1, 0)))))</f>
        <v>4</v>
      </c>
      <c r="L1109" s="0" t="n">
        <v>0</v>
      </c>
      <c r="M1109" s="6" t="n">
        <f aca="false">iMind!D1109</f>
        <v>1</v>
      </c>
    </row>
    <row r="1110" customFormat="false" ht="12.8" hidden="false" customHeight="false" outlineLevel="0" collapsed="false">
      <c r="A1110" s="4" t="n">
        <f aca="false">iMind!A1110</f>
        <v>11113</v>
      </c>
      <c r="B1110" s="0" t="str">
        <f aca="false">iMind!B1110</f>
        <v>Other</v>
      </c>
      <c r="C1110" s="0" t="str">
        <f aca="false">iMind!R1110</f>
        <v>Chemical Weapon</v>
      </c>
      <c r="D1110" s="0" t="str">
        <f aca="false">IF(J1110&lt;&gt;"","//"&amp;_xlfn.TEXTJOIN("//",1,F1110:I1110), IF(I1110&lt;&gt;"","//"&amp;_xlfn.TEXTJOIN("//",1,F1110:H1110), IF(H1110&lt;&gt;"","//"&amp;_xlfn.TEXTJOIN("//",1,F1110:G1110), IF(G1110&lt;&gt;"","//"&amp;F1110, "//"))))</f>
        <v>//Products//Chemical Weapons//Chemical Weapon</v>
      </c>
      <c r="E1110" s="0" t="str">
        <f aca="false">iMind!H1110</f>
        <v>10000-10016-10198-11113</v>
      </c>
      <c r="F1110" s="5" t="str">
        <f aca="false">LOOKUP(VALUE(LEFT(iMind!H1110,SEARCH("-",iMind!H1110,1)-1)),$A$2:$A$1125,$B$2:$B$1125)</f>
        <v>Products</v>
      </c>
      <c r="G1110" s="5" t="str">
        <f aca="false">IF(MID(iMind!H1110,SEARCH("-",iMind!H1110,1)+1,5)&lt;&gt;"",LOOKUP(VALUE(MID(iMind!H1110,SEARCH("-",iMind!H1110,1)+1,5)),$A$2:$A$1125,$B$2:$B$1125),"")</f>
        <v>Chemical Weapons</v>
      </c>
      <c r="H1110" s="3" t="str">
        <f aca="false">IF(MID(iMind!H1110,5*2+2+1,5)&lt;&gt;"",LOOKUP(VALUE(MID(iMind!H1110,5*2+2+1,5)),$A$2:$A$1125,$B$2:$B$1125),"")</f>
        <v>Chemical Weapon</v>
      </c>
      <c r="I1110" s="3" t="str">
        <f aca="false">IF(MID(iMind!H1110,5*3+3+1,5)&lt;&gt;"",LOOKUP(VALUE(MID(iMind!H1110,5*3+3+1,5)),$A$2:$A$1125,$B$2:$B$1125),"")</f>
        <v>Slow Loris (ลิงลม/นางอาย)</v>
      </c>
      <c r="J1110" s="3" t="str">
        <f aca="false">IF(MID(iMind!H1110,5*4+4+1,5)&lt;&gt;"",LOOKUP(VALUE(MID(iMind!H1110,5*4+4+1,5)),$A$2:$A$1125,$B$2:$B$1125),"")</f>
        <v/>
      </c>
      <c r="K1110" s="0" t="n">
        <f aca="false">IF(J1110&lt;&gt;"",5, IF(I1110&lt;&gt;"",4, IF(H1110&lt;&gt;"",3, IF(G1110&lt;&gt;"",2, IF(F1110&lt;&gt;"",1, 0)))))</f>
        <v>4</v>
      </c>
      <c r="L1110" s="0" t="n">
        <v>0</v>
      </c>
      <c r="M1110" s="6" t="n">
        <f aca="false">iMind!D1110</f>
        <v>1</v>
      </c>
    </row>
    <row r="1111" customFormat="false" ht="12.8" hidden="false" customHeight="false" outlineLevel="0" collapsed="false">
      <c r="A1111" s="4" t="n">
        <f aca="false">iMind!A1111</f>
        <v>11105</v>
      </c>
      <c r="B1111" s="0" t="str">
        <f aca="false">iMind!B1111</f>
        <v>OC spray/Oleoresin Capsicum/OC gas/Pepper spray</v>
      </c>
      <c r="C1111" s="0" t="str">
        <f aca="false">iMind!R1111</f>
        <v>Chemical Weapon</v>
      </c>
      <c r="D1111" s="0" t="str">
        <f aca="false">IF(J1111&lt;&gt;"","//"&amp;_xlfn.TEXTJOIN("//",1,F1111:I1111), IF(I1111&lt;&gt;"","//"&amp;_xlfn.TEXTJOIN("//",1,F1111:H1111), IF(H1111&lt;&gt;"","//"&amp;_xlfn.TEXTJOIN("//",1,F1111:G1111), IF(G1111&lt;&gt;"","//"&amp;F1111, "//"))))</f>
        <v>//Products//Chemical Weapons//Chemical Weapon</v>
      </c>
      <c r="E1111" s="0" t="str">
        <f aca="false">iMind!H1111</f>
        <v>10000-10016-10198-11105</v>
      </c>
      <c r="F1111" s="5" t="str">
        <f aca="false">LOOKUP(VALUE(LEFT(iMind!H1111,SEARCH("-",iMind!H1111,1)-1)),$A$2:$A$1125,$B$2:$B$1125)</f>
        <v>Products</v>
      </c>
      <c r="G1111" s="5" t="str">
        <f aca="false">IF(MID(iMind!H1111,SEARCH("-",iMind!H1111,1)+1,5)&lt;&gt;"",LOOKUP(VALUE(MID(iMind!H1111,SEARCH("-",iMind!H1111,1)+1,5)),$A$2:$A$1125,$B$2:$B$1125),"")</f>
        <v>Chemical Weapons</v>
      </c>
      <c r="H1111" s="3" t="str">
        <f aca="false">IF(MID(iMind!H1111,5*2+2+1,5)&lt;&gt;"",LOOKUP(VALUE(MID(iMind!H1111,5*2+2+1,5)),$A$2:$A$1125,$B$2:$B$1125),"")</f>
        <v>Chemical Weapon</v>
      </c>
      <c r="I1111" s="3" t="str">
        <f aca="false">IF(MID(iMind!H1111,5*3+3+1,5)&lt;&gt;"",LOOKUP(VALUE(MID(iMind!H1111,5*3+3+1,5)),$A$2:$A$1125,$B$2:$B$1125),"")</f>
        <v>Silicone</v>
      </c>
      <c r="J1111" s="3" t="str">
        <f aca="false">IF(MID(iMind!H1111,5*4+4+1,5)&lt;&gt;"",LOOKUP(VALUE(MID(iMind!H1111,5*4+4+1,5)),$A$2:$A$1125,$B$2:$B$1125),"")</f>
        <v/>
      </c>
      <c r="K1111" s="0" t="n">
        <f aca="false">IF(J1111&lt;&gt;"",5, IF(I1111&lt;&gt;"",4, IF(H1111&lt;&gt;"",3, IF(G1111&lt;&gt;"",2, IF(F1111&lt;&gt;"",1, 0)))))</f>
        <v>4</v>
      </c>
      <c r="L1111" s="0" t="n">
        <v>0</v>
      </c>
      <c r="M1111" s="6" t="n">
        <f aca="false">iMind!D1111</f>
        <v>1</v>
      </c>
    </row>
    <row r="1112" customFormat="false" ht="12.8" hidden="false" customHeight="false" outlineLevel="0" collapsed="false">
      <c r="A1112" s="4" t="n">
        <f aca="false">iMind!A1112</f>
        <v>11074</v>
      </c>
      <c r="B1112" s="0" t="str">
        <f aca="false">iMind!B1112</f>
        <v>Methemoglobinemia</v>
      </c>
      <c r="C1112" s="0" t="str">
        <f aca="false">iMind!R1112</f>
        <v>Methemoglobinemia</v>
      </c>
      <c r="D1112" s="0" t="str">
        <f aca="false">IF(J1112&lt;&gt;"","//"&amp;_xlfn.TEXTJOIN("//",1,F1112:I1112), IF(I1112&lt;&gt;"","//"&amp;_xlfn.TEXTJOIN("//",1,F1112:H1112), IF(H1112&lt;&gt;"","//"&amp;_xlfn.TEXTJOIN("//",1,F1112:G1112), IF(G1112&lt;&gt;"","//"&amp;F1112, "//"))))</f>
        <v>//Products//Methemoglobinemia//Methemoglobinemia</v>
      </c>
      <c r="E1112" s="0" t="str">
        <f aca="false">iMind!H1112</f>
        <v>10000-10017-10199-11074</v>
      </c>
      <c r="F1112" s="5" t="str">
        <f aca="false">LOOKUP(VALUE(LEFT(iMind!H1112,SEARCH("-",iMind!H1112,1)-1)),$A$2:$A$1125,$B$2:$B$1125)</f>
        <v>Products</v>
      </c>
      <c r="G1112" s="5" t="str">
        <f aca="false">IF(MID(iMind!H1112,SEARCH("-",iMind!H1112,1)+1,5)&lt;&gt;"",LOOKUP(VALUE(MID(iMind!H1112,SEARCH("-",iMind!H1112,1)+1,5)),$A$2:$A$1125,$B$2:$B$1125),"")</f>
        <v>Methemoglobinemia</v>
      </c>
      <c r="H1112" s="3" t="str">
        <f aca="false">IF(MID(iMind!H1112,5*2+2+1,5)&lt;&gt;"",LOOKUP(VALUE(MID(iMind!H1112,5*2+2+1,5)),$A$2:$A$1125,$B$2:$B$1125),"")</f>
        <v>Methemoglobinemia</v>
      </c>
      <c r="I1112" s="3" t="str">
        <f aca="false">IF(MID(iMind!H1112,5*3+3+1,5)&lt;&gt;"",LOOKUP(VALUE(MID(iMind!H1112,5*3+3+1,5)),$A$2:$A$1125,$B$2:$B$1125),"")</f>
        <v>Methemoglobinemia</v>
      </c>
      <c r="J1112" s="3" t="str">
        <f aca="false">IF(MID(iMind!H1112,5*4+4+1,5)&lt;&gt;"",LOOKUP(VALUE(MID(iMind!H1112,5*4+4+1,5)),$A$2:$A$1125,$B$2:$B$1125),"")</f>
        <v/>
      </c>
      <c r="K1112" s="0" t="n">
        <f aca="false">IF(J1112&lt;&gt;"",5, IF(I1112&lt;&gt;"",4, IF(H1112&lt;&gt;"",3, IF(G1112&lt;&gt;"",2, IF(F1112&lt;&gt;"",1, 0)))))</f>
        <v>4</v>
      </c>
      <c r="L1112" s="0" t="n">
        <v>0</v>
      </c>
      <c r="M1112" s="6" t="n">
        <f aca="false">iMind!D1112</f>
        <v>1</v>
      </c>
    </row>
    <row r="1113" customFormat="false" ht="12.8" hidden="false" customHeight="false" outlineLevel="0" collapsed="false">
      <c r="A1113" s="4" t="n">
        <f aca="false">iMind!A1113</f>
        <v>11075</v>
      </c>
      <c r="B1113" s="0" t="str">
        <f aca="false">iMind!B1113</f>
        <v>Unknown Toxic Substance</v>
      </c>
      <c r="C1113" s="0" t="str">
        <f aca="false">iMind!R1113</f>
        <v>Unknown Toxic Substance</v>
      </c>
      <c r="D1113" s="0" t="str">
        <f aca="false">IF(J1113&lt;&gt;"","//"&amp;_xlfn.TEXTJOIN("//",1,F1113:I1113), IF(I1113&lt;&gt;"","//"&amp;_xlfn.TEXTJOIN("//",1,F1113:H1113), IF(H1113&lt;&gt;"","//"&amp;_xlfn.TEXTJOIN("//",1,F1113:G1113), IF(G1113&lt;&gt;"","//"&amp;F1113, "//"))))</f>
        <v>//Products//Unknown Toxic Substance//Unknown Toxic Substance</v>
      </c>
      <c r="E1113" s="0" t="str">
        <f aca="false">iMind!H1113</f>
        <v>10000-10018-10200-11075</v>
      </c>
      <c r="F1113" s="5" t="str">
        <f aca="false">LOOKUP(VALUE(LEFT(iMind!H1113,SEARCH("-",iMind!H1113,1)-1)),$A$2:$A$1125,$B$2:$B$1125)</f>
        <v>Products</v>
      </c>
      <c r="G1113" s="5" t="str">
        <f aca="false">IF(MID(iMind!H1113,SEARCH("-",iMind!H1113,1)+1,5)&lt;&gt;"",LOOKUP(VALUE(MID(iMind!H1113,SEARCH("-",iMind!H1113,1)+1,5)),$A$2:$A$1125,$B$2:$B$1125),"")</f>
        <v>Unknown Toxic Substance</v>
      </c>
      <c r="H1113" s="3" t="str">
        <f aca="false">IF(MID(iMind!H1113,5*2+2+1,5)&lt;&gt;"",LOOKUP(VALUE(MID(iMind!H1113,5*2+2+1,5)),$A$2:$A$1125,$B$2:$B$1125),"")</f>
        <v>Unknown Toxic Substance</v>
      </c>
      <c r="I1113" s="3" t="str">
        <f aca="false">IF(MID(iMind!H1113,5*3+3+1,5)&lt;&gt;"",LOOKUP(VALUE(MID(iMind!H1113,5*3+3+1,5)),$A$2:$A$1125,$B$2:$B$1125),"")</f>
        <v>Unknown Toxic Substance</v>
      </c>
      <c r="J1113" s="3" t="str">
        <f aca="false">IF(MID(iMind!H1113,5*4+4+1,5)&lt;&gt;"",LOOKUP(VALUE(MID(iMind!H1113,5*4+4+1,5)),$A$2:$A$1125,$B$2:$B$1125),"")</f>
        <v/>
      </c>
      <c r="K1113" s="0" t="n">
        <f aca="false">IF(J1113&lt;&gt;"",5, IF(I1113&lt;&gt;"",4, IF(H1113&lt;&gt;"",3, IF(G1113&lt;&gt;"",2, IF(F1113&lt;&gt;"",1, 0)))))</f>
        <v>4</v>
      </c>
      <c r="L1113" s="0" t="n">
        <v>0</v>
      </c>
      <c r="M1113" s="6" t="n">
        <f aca="false">iMind!D1113</f>
        <v>1</v>
      </c>
    </row>
    <row r="1114" customFormat="false" ht="12.8" hidden="false" customHeight="false" outlineLevel="0" collapsed="false">
      <c r="A1114" s="4" t="n">
        <f aca="false">iMind!A1114</f>
        <v>11076</v>
      </c>
      <c r="B1114" s="0" t="str">
        <f aca="false">iMind!B1114</f>
        <v>Nonpoisonous animal</v>
      </c>
      <c r="C1114" s="0" t="str">
        <f aca="false">iMind!R1114</f>
        <v>Others</v>
      </c>
      <c r="D1114" s="0" t="str">
        <f aca="false">IF(J1114&lt;&gt;"","//"&amp;_xlfn.TEXTJOIN("//",1,F1114:I1114), IF(I1114&lt;&gt;"","//"&amp;_xlfn.TEXTJOIN("//",1,F1114:H1114), IF(H1114&lt;&gt;"","//"&amp;_xlfn.TEXTJOIN("//",1,F1114:G1114), IF(G1114&lt;&gt;"","//"&amp;F1114, "//"))))</f>
        <v>//Products//Other Category//Others</v>
      </c>
      <c r="E1114" s="0" t="str">
        <f aca="false">iMind!H1114</f>
        <v>10000-10019-10201-11076</v>
      </c>
      <c r="F1114" s="5" t="str">
        <f aca="false">LOOKUP(VALUE(LEFT(iMind!H1114,SEARCH("-",iMind!H1114,1)-1)),$A$2:$A$1125,$B$2:$B$1125)</f>
        <v>Products</v>
      </c>
      <c r="G1114" s="5" t="str">
        <f aca="false">IF(MID(iMind!H1114,SEARCH("-",iMind!H1114,1)+1,5)&lt;&gt;"",LOOKUP(VALUE(MID(iMind!H1114,SEARCH("-",iMind!H1114,1)+1,5)),$A$2:$A$1125,$B$2:$B$1125),"")</f>
        <v>Other Category</v>
      </c>
      <c r="H1114" s="3" t="str">
        <f aca="false">IF(MID(iMind!H1114,5*2+2+1,5)&lt;&gt;"",LOOKUP(VALUE(MID(iMind!H1114,5*2+2+1,5)),$A$2:$A$1125,$B$2:$B$1125),"")</f>
        <v>Others</v>
      </c>
      <c r="I1114" s="3" t="str">
        <f aca="false">IF(MID(iMind!H1114,5*3+3+1,5)&lt;&gt;"",LOOKUP(VALUE(MID(iMind!H1114,5*3+3+1,5)),$A$2:$A$1125,$B$2:$B$1125),"")</f>
        <v>Nonpoisonous animal</v>
      </c>
      <c r="J1114" s="3" t="str">
        <f aca="false">IF(MID(iMind!H1114,5*4+4+1,5)&lt;&gt;"",LOOKUP(VALUE(MID(iMind!H1114,5*4+4+1,5)),$A$2:$A$1125,$B$2:$B$1125),"")</f>
        <v/>
      </c>
      <c r="K1114" s="0" t="n">
        <f aca="false">IF(J1114&lt;&gt;"",5, IF(I1114&lt;&gt;"",4, IF(H1114&lt;&gt;"",3, IF(G1114&lt;&gt;"",2, IF(F1114&lt;&gt;"",1, 0)))))</f>
        <v>4</v>
      </c>
      <c r="L1114" s="0" t="n">
        <v>0</v>
      </c>
      <c r="M1114" s="6" t="n">
        <f aca="false">iMind!D1114</f>
        <v>1</v>
      </c>
    </row>
    <row r="1115" customFormat="false" ht="12.8" hidden="false" customHeight="false" outlineLevel="0" collapsed="false">
      <c r="A1115" s="4" t="n">
        <f aca="false">iMind!A1115</f>
        <v>11077</v>
      </c>
      <c r="B1115" s="0" t="str">
        <f aca="false">iMind!B1115</f>
        <v>Others Substances</v>
      </c>
      <c r="C1115" s="0" t="str">
        <f aca="false">iMind!R1115</f>
        <v>Others</v>
      </c>
      <c r="D1115" s="0" t="str">
        <f aca="false">IF(J1115&lt;&gt;"","//"&amp;_xlfn.TEXTJOIN("//",1,F1115:I1115), IF(I1115&lt;&gt;"","//"&amp;_xlfn.TEXTJOIN("//",1,F1115:H1115), IF(H1115&lt;&gt;"","//"&amp;_xlfn.TEXTJOIN("//",1,F1115:G1115), IF(G1115&lt;&gt;"","//"&amp;F1115, "//"))))</f>
        <v>//Products//Other Category//Others</v>
      </c>
      <c r="E1115" s="0" t="str">
        <f aca="false">iMind!H1115</f>
        <v>10000-10019-10201-11077</v>
      </c>
      <c r="F1115" s="5" t="str">
        <f aca="false">LOOKUP(VALUE(LEFT(iMind!H1115,SEARCH("-",iMind!H1115,1)-1)),$A$2:$A$1125,$B$2:$B$1125)</f>
        <v>Products</v>
      </c>
      <c r="G1115" s="5" t="str">
        <f aca="false">IF(MID(iMind!H1115,SEARCH("-",iMind!H1115,1)+1,5)&lt;&gt;"",LOOKUP(VALUE(MID(iMind!H1115,SEARCH("-",iMind!H1115,1)+1,5)),$A$2:$A$1125,$B$2:$B$1125),"")</f>
        <v>Other Category</v>
      </c>
      <c r="H1115" s="3" t="str">
        <f aca="false">IF(MID(iMind!H1115,5*2+2+1,5)&lt;&gt;"",LOOKUP(VALUE(MID(iMind!H1115,5*2+2+1,5)),$A$2:$A$1125,$B$2:$B$1125),"")</f>
        <v>Others</v>
      </c>
      <c r="I1115" s="3" t="str">
        <f aca="false">IF(MID(iMind!H1115,5*3+3+1,5)&lt;&gt;"",LOOKUP(VALUE(MID(iMind!H1115,5*3+3+1,5)),$A$2:$A$1125,$B$2:$B$1125),"")</f>
        <v>Others Substances</v>
      </c>
      <c r="J1115" s="3" t="str">
        <f aca="false">IF(MID(iMind!H1115,5*4+4+1,5)&lt;&gt;"",LOOKUP(VALUE(MID(iMind!H1115,5*4+4+1,5)),$A$2:$A$1125,$B$2:$B$1125),"")</f>
        <v/>
      </c>
      <c r="K1115" s="0" t="n">
        <f aca="false">IF(J1115&lt;&gt;"",5, IF(I1115&lt;&gt;"",4, IF(H1115&lt;&gt;"",3, IF(G1115&lt;&gt;"",2, IF(F1115&lt;&gt;"",1, 0)))))</f>
        <v>4</v>
      </c>
      <c r="L1115" s="0" t="n">
        <v>0</v>
      </c>
      <c r="M1115" s="6" t="n">
        <f aca="false">iMind!D1115</f>
        <v>1</v>
      </c>
    </row>
    <row r="1116" customFormat="false" ht="12.8" hidden="false" customHeight="false" outlineLevel="0" collapsed="false">
      <c r="A1116" s="4" t="n">
        <f aca="false">iMind!A1116</f>
        <v>11078</v>
      </c>
      <c r="B1116" s="0" t="str">
        <f aca="false">iMind!B1116</f>
        <v>Nonvenomous snake</v>
      </c>
      <c r="C1116" s="0" t="str">
        <f aca="false">iMind!R1116</f>
        <v>Others</v>
      </c>
      <c r="D1116" s="0" t="str">
        <f aca="false">IF(J1116&lt;&gt;"","//"&amp;_xlfn.TEXTJOIN("//",1,F1116:I1116), IF(I1116&lt;&gt;"","//"&amp;_xlfn.TEXTJOIN("//",1,F1116:H1116), IF(H1116&lt;&gt;"","//"&amp;_xlfn.TEXTJOIN("//",1,F1116:G1116), IF(G1116&lt;&gt;"","//"&amp;F1116, "//"))))</f>
        <v>//Products//Other Category//Others</v>
      </c>
      <c r="E1116" s="0" t="str">
        <f aca="false">iMind!H1116</f>
        <v>10000-10019-10201-11078</v>
      </c>
      <c r="F1116" s="5" t="str">
        <f aca="false">LOOKUP(VALUE(LEFT(iMind!H1116,SEARCH("-",iMind!H1116,1)-1)),$A$2:$A$1125,$B$2:$B$1125)</f>
        <v>Products</v>
      </c>
      <c r="G1116" s="5" t="str">
        <f aca="false">IF(MID(iMind!H1116,SEARCH("-",iMind!H1116,1)+1,5)&lt;&gt;"",LOOKUP(VALUE(MID(iMind!H1116,SEARCH("-",iMind!H1116,1)+1,5)),$A$2:$A$1125,$B$2:$B$1125),"")</f>
        <v>Other Category</v>
      </c>
      <c r="H1116" s="3" t="str">
        <f aca="false">IF(MID(iMind!H1116,5*2+2+1,5)&lt;&gt;"",LOOKUP(VALUE(MID(iMind!H1116,5*2+2+1,5)),$A$2:$A$1125,$B$2:$B$1125),"")</f>
        <v>Others</v>
      </c>
      <c r="I1116" s="3" t="str">
        <f aca="false">IF(MID(iMind!H1116,5*3+3+1,5)&lt;&gt;"",LOOKUP(VALUE(MID(iMind!H1116,5*3+3+1,5)),$A$2:$A$1125,$B$2:$B$1125),"")</f>
        <v>Nonvenomous snake</v>
      </c>
      <c r="J1116" s="3" t="str">
        <f aca="false">IF(MID(iMind!H1116,5*4+4+1,5)&lt;&gt;"",LOOKUP(VALUE(MID(iMind!H1116,5*4+4+1,5)),$A$2:$A$1125,$B$2:$B$1125),"")</f>
        <v/>
      </c>
      <c r="K1116" s="0" t="n">
        <f aca="false">IF(J1116&lt;&gt;"",5, IF(I1116&lt;&gt;"",4, IF(H1116&lt;&gt;"",3, IF(G1116&lt;&gt;"",2, IF(F1116&lt;&gt;"",1, 0)))))</f>
        <v>4</v>
      </c>
      <c r="L1116" s="0" t="n">
        <v>0</v>
      </c>
      <c r="M1116" s="6" t="n">
        <f aca="false">iMind!D1116</f>
        <v>1</v>
      </c>
    </row>
    <row r="1117" customFormat="false" ht="12.8" hidden="false" customHeight="false" outlineLevel="0" collapsed="false">
      <c r="A1117" s="4" t="n">
        <f aca="false">iMind!A1117</f>
        <v>11079</v>
      </c>
      <c r="B1117" s="0" t="str">
        <f aca="false">iMind!B1117</f>
        <v>Nonpoisonous plants/mushrooms</v>
      </c>
      <c r="C1117" s="0" t="str">
        <f aca="false">iMind!R1117</f>
        <v>Others</v>
      </c>
      <c r="D1117" s="0" t="str">
        <f aca="false">IF(J1117&lt;&gt;"","//"&amp;_xlfn.TEXTJOIN("//",1,F1117:I1117), IF(I1117&lt;&gt;"","//"&amp;_xlfn.TEXTJOIN("//",1,F1117:H1117), IF(H1117&lt;&gt;"","//"&amp;_xlfn.TEXTJOIN("//",1,F1117:G1117), IF(G1117&lt;&gt;"","//"&amp;F1117, "//"))))</f>
        <v>//Products//Other Category//Others</v>
      </c>
      <c r="E1117" s="0" t="str">
        <f aca="false">iMind!H1117</f>
        <v>10000-10019-10201-11079</v>
      </c>
      <c r="F1117" s="5" t="str">
        <f aca="false">LOOKUP(VALUE(LEFT(iMind!H1117,SEARCH("-",iMind!H1117,1)-1)),$A$2:$A$1125,$B$2:$B$1125)</f>
        <v>Products</v>
      </c>
      <c r="G1117" s="5" t="str">
        <f aca="false">IF(MID(iMind!H1117,SEARCH("-",iMind!H1117,1)+1,5)&lt;&gt;"",LOOKUP(VALUE(MID(iMind!H1117,SEARCH("-",iMind!H1117,1)+1,5)),$A$2:$A$1125,$B$2:$B$1125),"")</f>
        <v>Other Category</v>
      </c>
      <c r="H1117" s="3" t="str">
        <f aca="false">IF(MID(iMind!H1117,5*2+2+1,5)&lt;&gt;"",LOOKUP(VALUE(MID(iMind!H1117,5*2+2+1,5)),$A$2:$A$1125,$B$2:$B$1125),"")</f>
        <v>Others</v>
      </c>
      <c r="I1117" s="3" t="str">
        <f aca="false">IF(MID(iMind!H1117,5*3+3+1,5)&lt;&gt;"",LOOKUP(VALUE(MID(iMind!H1117,5*3+3+1,5)),$A$2:$A$1125,$B$2:$B$1125),"")</f>
        <v>Nonpoisonous plants/mushrooms</v>
      </c>
      <c r="J1117" s="3" t="str">
        <f aca="false">IF(MID(iMind!H1117,5*4+4+1,5)&lt;&gt;"",LOOKUP(VALUE(MID(iMind!H1117,5*4+4+1,5)),$A$2:$A$1125,$B$2:$B$1125),"")</f>
        <v/>
      </c>
      <c r="K1117" s="0" t="n">
        <f aca="false">IF(J1117&lt;&gt;"",5, IF(I1117&lt;&gt;"",4, IF(H1117&lt;&gt;"",3, IF(G1117&lt;&gt;"",2, IF(F1117&lt;&gt;"",1, 0)))))</f>
        <v>4</v>
      </c>
      <c r="L1117" s="0" t="n">
        <v>0</v>
      </c>
      <c r="M1117" s="6" t="n">
        <f aca="false">iMind!D1117</f>
        <v>1</v>
      </c>
    </row>
    <row r="1118" customFormat="false" ht="12.8" hidden="false" customHeight="false" outlineLevel="0" collapsed="false">
      <c r="A1118" s="4" t="n">
        <f aca="false">iMind!A1118</f>
        <v>11114</v>
      </c>
      <c r="B1118" s="0" t="str">
        <f aca="false">iMind!B1118</f>
        <v>Other</v>
      </c>
      <c r="C1118" s="0" t="str">
        <f aca="false">iMind!R1118</f>
        <v>Anti-inflammatory Enzymes</v>
      </c>
      <c r="D1118" s="0" t="str">
        <f aca="false">IF(J1118&lt;&gt;"","//"&amp;_xlfn.TEXTJOIN("//",1,F1118:I1118), IF(I1118&lt;&gt;"","//"&amp;_xlfn.TEXTJOIN("//",1,F1118:H1118), IF(H1118&lt;&gt;"","//"&amp;_xlfn.TEXTJOIN("//",1,F1118:G1118), IF(G1118&lt;&gt;"","//"&amp;F1118, "//"))))</f>
        <v>//Products//Medical Drugs//Other Category//Anti-inflammatory Enzymes</v>
      </c>
      <c r="E1118" s="0" t="str">
        <f aca="false">iMind!H1118</f>
        <v>10000-10001-10023-10260-11114</v>
      </c>
      <c r="F1118" s="5" t="str">
        <f aca="false">LOOKUP(VALUE(LEFT(iMind!H1118,SEARCH("-",iMind!H1118,1)-1)),$A$2:$A$1125,$B$2:$B$1125)</f>
        <v>Products</v>
      </c>
      <c r="G1118" s="5" t="str">
        <f aca="false">IF(MID(iMind!H1118,SEARCH("-",iMind!H1118,1)+1,5)&lt;&gt;"",LOOKUP(VALUE(MID(iMind!H1118,SEARCH("-",iMind!H1118,1)+1,5)),$A$2:$A$1125,$B$2:$B$1125),"")</f>
        <v>Medical Drugs</v>
      </c>
      <c r="H1118" s="3" t="str">
        <f aca="false">IF(MID(iMind!H1118,5*2+2+1,5)&lt;&gt;"",LOOKUP(VALUE(MID(iMind!H1118,5*2+2+1,5)),$A$2:$A$1125,$B$2:$B$1125),"")</f>
        <v>Other Category</v>
      </c>
      <c r="I1118" s="3" t="str">
        <f aca="false">IF(MID(iMind!H1118,5*3+3+1,5)&lt;&gt;"",LOOKUP(VALUE(MID(iMind!H1118,5*3+3+1,5)),$A$2:$A$1125,$B$2:$B$1125),"")</f>
        <v>Anti-inflammatory Enzymes</v>
      </c>
      <c r="J1118" s="3" t="str">
        <f aca="false">IF(MID(iMind!H1118,5*4+4+1,5)&lt;&gt;"",LOOKUP(VALUE(MID(iMind!H1118,5*4+4+1,5)),$A$2:$A$1125,$B$2:$B$1125),"")</f>
        <v>Slow Loris (ลิงลม/นางอาย)</v>
      </c>
      <c r="K1118" s="0" t="n">
        <f aca="false">IF(J1118&lt;&gt;"",5, IF(I1118&lt;&gt;"",4, IF(H1118&lt;&gt;"",3, IF(G1118&lt;&gt;"",2, IF(F1118&lt;&gt;"",1, 0)))))</f>
        <v>5</v>
      </c>
      <c r="L1118" s="0" t="n">
        <v>0</v>
      </c>
      <c r="M1118" s="6" t="n">
        <f aca="false">iMind!D1118</f>
        <v>0</v>
      </c>
    </row>
    <row r="1119" customFormat="false" ht="12.8" hidden="false" customHeight="false" outlineLevel="0" collapsed="false">
      <c r="A1119" s="4" t="n">
        <f aca="false">iMind!A1119</f>
        <v>11121</v>
      </c>
      <c r="B1119" s="0" t="str">
        <f aca="false">iMind!B1119</f>
        <v>Antidepressant: SNRI</v>
      </c>
      <c r="C1119" s="0" t="str">
        <f aca="false">iMind!R1119</f>
        <v>Antidepressants: SSRI</v>
      </c>
      <c r="D1119" s="0" t="str">
        <f aca="false">IF(J1119&lt;&gt;"","//"&amp;_xlfn.TEXTJOIN("//",1,F1119:I1119), IF(I1119&lt;&gt;"","//"&amp;_xlfn.TEXTJOIN("//",1,F1119:H1119), IF(H1119&lt;&gt;"","//"&amp;_xlfn.TEXTJOIN("//",1,F1119:G1119), IF(G1119&lt;&gt;"","//"&amp;F1119, "//"))))</f>
        <v>//Products//Medical Drugs//Other Category//Antidepressants: SSRI</v>
      </c>
      <c r="E1119" s="0" t="str">
        <f aca="false">iMind!H1119</f>
        <v>10000-10001-10023-10289-11121</v>
      </c>
      <c r="F1119" s="5" t="str">
        <f aca="false">LOOKUP(VALUE(LEFT(iMind!H1119,SEARCH("-",iMind!H1119,1)-1)),$A$2:$A$1125,$B$2:$B$1125)</f>
        <v>Products</v>
      </c>
      <c r="G1119" s="5" t="str">
        <f aca="false">IF(MID(iMind!H1119,SEARCH("-",iMind!H1119,1)+1,5)&lt;&gt;"",LOOKUP(VALUE(MID(iMind!H1119,SEARCH("-",iMind!H1119,1)+1,5)),$A$2:$A$1125,$B$2:$B$1125),"")</f>
        <v>Medical Drugs</v>
      </c>
      <c r="H1119" s="3" t="str">
        <f aca="false">IF(MID(iMind!H1119,5*2+2+1,5)&lt;&gt;"",LOOKUP(VALUE(MID(iMind!H1119,5*2+2+1,5)),$A$2:$A$1125,$B$2:$B$1125),"")</f>
        <v>Other Category</v>
      </c>
      <c r="I1119" s="3" t="str">
        <f aca="false">IF(MID(iMind!H1119,5*3+3+1,5)&lt;&gt;"",LOOKUP(VALUE(MID(iMind!H1119,5*3+3+1,5)),$A$2:$A$1125,$B$2:$B$1125),"")</f>
        <v>Antidepressants: SSRI</v>
      </c>
      <c r="J1119" s="3" t="str">
        <f aca="false">IF(MID(iMind!H1119,5*4+4+1,5)&lt;&gt;"",LOOKUP(VALUE(MID(iMind!H1119,5*4+4+1,5)),$A$2:$A$1125,$B$2:$B$1125),"")</f>
        <v>Slow Loris (ลิงลม/นางอาย)</v>
      </c>
      <c r="K1119" s="0" t="n">
        <f aca="false">IF(J1119&lt;&gt;"",5, IF(I1119&lt;&gt;"",4, IF(H1119&lt;&gt;"",3, IF(G1119&lt;&gt;"",2, IF(F1119&lt;&gt;"",1, 0)))))</f>
        <v>5</v>
      </c>
      <c r="L1119" s="0" t="n">
        <v>0</v>
      </c>
      <c r="M1119" s="6" t="n">
        <f aca="false">iMind!D1119</f>
        <v>0</v>
      </c>
    </row>
    <row r="1120" customFormat="false" ht="12.8" hidden="false" customHeight="false" outlineLevel="0" collapsed="false">
      <c r="A1120" s="4" t="n">
        <f aca="false">iMind!A1120</f>
        <v>11081</v>
      </c>
      <c r="B1120" s="0" t="str">
        <f aca="false">iMind!B1120</f>
        <v>Oral Antidiabetic Agents: Dipeptidyl peptidase inhibitor</v>
      </c>
      <c r="C1120" s="0" t="str">
        <f aca="false">iMind!R1120</f>
        <v>Insulins</v>
      </c>
      <c r="D1120" s="0" t="str">
        <f aca="false">IF(J1120&lt;&gt;"","//"&amp;_xlfn.TEXTJOIN("//",1,F1120:I1120), IF(I1120&lt;&gt;"","//"&amp;_xlfn.TEXTJOIN("//",1,F1120:H1120), IF(H1120&lt;&gt;"","//"&amp;_xlfn.TEXTJOIN("//",1,F1120:G1120), IF(G1120&lt;&gt;"","//"&amp;F1120, "//"))))</f>
        <v>//Products//Medical Drugs//Metabolism//Insulins</v>
      </c>
      <c r="E1120" s="0" t="str">
        <f aca="false">iMind!H1120</f>
        <v>10000-10001-10029-10365-11081</v>
      </c>
      <c r="F1120" s="5" t="str">
        <f aca="false">LOOKUP(VALUE(LEFT(iMind!H1120,SEARCH("-",iMind!H1120,1)-1)),$A$2:$A$1125,$B$2:$B$1125)</f>
        <v>Products</v>
      </c>
      <c r="G1120" s="5" t="str">
        <f aca="false">IF(MID(iMind!H1120,SEARCH("-",iMind!H1120,1)+1,5)&lt;&gt;"",LOOKUP(VALUE(MID(iMind!H1120,SEARCH("-",iMind!H1120,1)+1,5)),$A$2:$A$1125,$B$2:$B$1125),"")</f>
        <v>Medical Drugs</v>
      </c>
      <c r="H1120" s="3" t="str">
        <f aca="false">IF(MID(iMind!H1120,5*2+2+1,5)&lt;&gt;"",LOOKUP(VALUE(MID(iMind!H1120,5*2+2+1,5)),$A$2:$A$1125,$B$2:$B$1125),"")</f>
        <v>Metabolism</v>
      </c>
      <c r="I1120" s="3" t="str">
        <f aca="false">IF(MID(iMind!H1120,5*3+3+1,5)&lt;&gt;"",LOOKUP(VALUE(MID(iMind!H1120,5*3+3+1,5)),$A$2:$A$1125,$B$2:$B$1125),"")</f>
        <v>Insulins</v>
      </c>
      <c r="J1120" s="3" t="str">
        <f aca="false">IF(MID(iMind!H1120,5*4+4+1,5)&lt;&gt;"",LOOKUP(VALUE(MID(iMind!H1120,5*4+4+1,5)),$A$2:$A$1125,$B$2:$B$1125),"")</f>
        <v>Nonpoisonous plants/mushrooms</v>
      </c>
      <c r="K1120" s="0" t="n">
        <f aca="false">IF(J1120&lt;&gt;"",5, IF(I1120&lt;&gt;"",4, IF(H1120&lt;&gt;"",3, IF(G1120&lt;&gt;"",2, IF(F1120&lt;&gt;"",1, 0)))))</f>
        <v>5</v>
      </c>
      <c r="L1120" s="0" t="n">
        <v>0</v>
      </c>
      <c r="M1120" s="6" t="n">
        <f aca="false">iMind!D1120</f>
        <v>1</v>
      </c>
    </row>
    <row r="1121" customFormat="false" ht="12.8" hidden="false" customHeight="false" outlineLevel="0" collapsed="false">
      <c r="A1121" s="4" t="n">
        <f aca="false">iMind!A1121</f>
        <v>11090</v>
      </c>
      <c r="B1121" s="0" t="str">
        <f aca="false">iMind!B1121</f>
        <v>Cyanide</v>
      </c>
      <c r="C1121" s="0" t="str">
        <f aca="false">iMind!R1121</f>
        <v>Shellfish</v>
      </c>
      <c r="D1121" s="0" t="str">
        <f aca="false">IF(J1121&lt;&gt;"","//"&amp;_xlfn.TEXTJOIN("//",1,F1121:I1121), IF(I1121&lt;&gt;"","//"&amp;_xlfn.TEXTJOIN("//",1,F1121:H1121), IF(H1121&lt;&gt;"","//"&amp;_xlfn.TEXTJOIN("//",1,F1121:G1121), IF(G1121&lt;&gt;"","//"&amp;F1121, "//"))))</f>
        <v>//Products//Food Toxins and Contaminations//Aquatic envenomation: Echinoderms//Shellfish</v>
      </c>
      <c r="E1121" s="0" t="str">
        <f aca="false">iMind!H1121</f>
        <v>10000-10006-10120-10744-11090</v>
      </c>
      <c r="F1121" s="5" t="str">
        <f aca="false">LOOKUP(VALUE(LEFT(iMind!H1121,SEARCH("-",iMind!H1121,1)-1)),$A$2:$A$1125,$B$2:$B$1125)</f>
        <v>Products</v>
      </c>
      <c r="G1121" s="5" t="str">
        <f aca="false">IF(MID(iMind!H1121,SEARCH("-",iMind!H1121,1)+1,5)&lt;&gt;"",LOOKUP(VALUE(MID(iMind!H1121,SEARCH("-",iMind!H1121,1)+1,5)),$A$2:$A$1125,$B$2:$B$1125),"")</f>
        <v>Food Toxins and Contaminations</v>
      </c>
      <c r="H1121" s="3" t="str">
        <f aca="false">IF(MID(iMind!H1121,5*2+2+1,5)&lt;&gt;"",LOOKUP(VALUE(MID(iMind!H1121,5*2+2+1,5)),$A$2:$A$1125,$B$2:$B$1125),"")</f>
        <v>Aquatic envenomation: Echinoderms</v>
      </c>
      <c r="I1121" s="3" t="str">
        <f aca="false">IF(MID(iMind!H1121,5*3+3+1,5)&lt;&gt;"",LOOKUP(VALUE(MID(iMind!H1121,5*3+3+1,5)),$A$2:$A$1125,$B$2:$B$1125),"")</f>
        <v>Shellfish</v>
      </c>
      <c r="J1121" s="3" t="str">
        <f aca="false">IF(MID(iMind!H1121,5*4+4+1,5)&lt;&gt;"",LOOKUP(VALUE(MID(iMind!H1121,5*4+4+1,5)),$A$2:$A$1125,$B$2:$B$1125),"")</f>
        <v>Cyanide</v>
      </c>
      <c r="K1121" s="0" t="n">
        <f aca="false">IF(J1121&lt;&gt;"",5, IF(I1121&lt;&gt;"",4, IF(H1121&lt;&gt;"",3, IF(G1121&lt;&gt;"",2, IF(F1121&lt;&gt;"",1, 0)))))</f>
        <v>5</v>
      </c>
      <c r="L1121" s="0" t="n">
        <v>0</v>
      </c>
      <c r="M1121" s="6" t="n">
        <f aca="false">iMind!D1121</f>
        <v>0</v>
      </c>
    </row>
    <row r="1122" customFormat="false" ht="12.8" hidden="false" customHeight="false" outlineLevel="0" collapsed="false">
      <c r="A1122" s="4" t="n">
        <f aca="false">iMind!A1122</f>
        <v>11117</v>
      </c>
      <c r="B1122" s="0" t="str">
        <f aca="false">iMind!B1122</f>
        <v>Acid Formulation</v>
      </c>
      <c r="C1122" s="0" t="str">
        <f aca="false">iMind!R1122</f>
        <v>Alkali formulation</v>
      </c>
      <c r="D1122" s="0" t="str">
        <f aca="false">IF(J1122&lt;&gt;"","//"&amp;_xlfn.TEXTJOIN("//",1,F1122:I1122), IF(I1122&lt;&gt;"","//"&amp;_xlfn.TEXTJOIN("//",1,F1122:H1122), IF(H1122&lt;&gt;"","//"&amp;_xlfn.TEXTJOIN("//",1,F1122:G1122), IF(G1122&lt;&gt;"","//"&amp;F1122, "//"))))</f>
        <v>//Products//Household Products//Unplug drain//Alkali formulation</v>
      </c>
      <c r="E1122" s="0" t="str">
        <f aca="false">iMind!H1122</f>
        <v>10000-10007-10155-10900-11117</v>
      </c>
      <c r="F1122" s="5" t="str">
        <f aca="false">LOOKUP(VALUE(LEFT(iMind!H1122,SEARCH("-",iMind!H1122,1)-1)),$A$2:$A$1125,$B$2:$B$1125)</f>
        <v>Products</v>
      </c>
      <c r="G1122" s="5" t="str">
        <f aca="false">IF(MID(iMind!H1122,SEARCH("-",iMind!H1122,1)+1,5)&lt;&gt;"",LOOKUP(VALUE(MID(iMind!H1122,SEARCH("-",iMind!H1122,1)+1,5)),$A$2:$A$1125,$B$2:$B$1125),"")</f>
        <v>Household Products</v>
      </c>
      <c r="H1122" s="3" t="str">
        <f aca="false">IF(MID(iMind!H1122,5*2+2+1,5)&lt;&gt;"",LOOKUP(VALUE(MID(iMind!H1122,5*2+2+1,5)),$A$2:$A$1125,$B$2:$B$1125),"")</f>
        <v>Unplug drain</v>
      </c>
      <c r="I1122" s="3" t="str">
        <f aca="false">IF(MID(iMind!H1122,5*3+3+1,5)&lt;&gt;"",LOOKUP(VALUE(MID(iMind!H1122,5*3+3+1,5)),$A$2:$A$1125,$B$2:$B$1125),"")</f>
        <v>Alkali formulation</v>
      </c>
      <c r="J1122" s="3" t="str">
        <f aca="false">IF(MID(iMind!H1122,5*4+4+1,5)&lt;&gt;"",LOOKUP(VALUE(MID(iMind!H1122,5*4+4+1,5)),$A$2:$A$1125,$B$2:$B$1125),"")</f>
        <v>Slow Loris (ลิงลม/นางอาย)</v>
      </c>
      <c r="K1122" s="0" t="n">
        <f aca="false">IF(J1122&lt;&gt;"",5, IF(I1122&lt;&gt;"",4, IF(H1122&lt;&gt;"",3, IF(G1122&lt;&gt;"",2, IF(F1122&lt;&gt;"",1, 0)))))</f>
        <v>5</v>
      </c>
      <c r="L1122" s="0" t="n">
        <v>0</v>
      </c>
      <c r="M1122" s="6" t="n">
        <f aca="false">iMind!D1122</f>
        <v>1</v>
      </c>
    </row>
    <row r="1123" customFormat="false" ht="12.8" hidden="false" customHeight="false" outlineLevel="0" collapsed="false">
      <c r="A1123" s="4" t="n">
        <f aca="false">iMind!A1123</f>
        <v>11092</v>
      </c>
      <c r="B1123" s="0" t="str">
        <f aca="false">iMind!B1123</f>
        <v>Carbamate + Pyrethroid</v>
      </c>
      <c r="C1123" s="0" t="str">
        <f aca="false">iMind!R1123</f>
        <v>Organophosphate</v>
      </c>
      <c r="D1123" s="0" t="str">
        <f aca="false">IF(J1123&lt;&gt;"","//"&amp;_xlfn.TEXTJOIN("//",1,F1123:I1123), IF(I1123&lt;&gt;"","//"&amp;_xlfn.TEXTJOIN("//",1,F1123:H1123), IF(H1123&lt;&gt;"","//"&amp;_xlfn.TEXTJOIN("//",1,F1123:G1123), IF(G1123&lt;&gt;"","//"&amp;F1123, "//"))))</f>
        <v>//Products//Nonpoisonous plants/mushrooms</v>
      </c>
      <c r="E1123" s="0" t="str">
        <f aca="false">iMind!H1123</f>
        <v>10000-11085-11092</v>
      </c>
      <c r="F1123" s="5" t="str">
        <f aca="false">LOOKUP(VALUE(LEFT(iMind!H1123,SEARCH("-",iMind!H1123,1)-1)),$A$2:$A$1125,$B$2:$B$1125)</f>
        <v>Products</v>
      </c>
      <c r="G1123" s="5" t="str">
        <f aca="false">IF(MID(iMind!H1123,SEARCH("-",iMind!H1123,1)+1,5)&lt;&gt;"",LOOKUP(VALUE(MID(iMind!H1123,SEARCH("-",iMind!H1123,1)+1,5)),$A$2:$A$1125,$B$2:$B$1125),"")</f>
        <v>Nonpoisonous plants/mushrooms</v>
      </c>
      <c r="H1123" s="3" t="str">
        <f aca="false">IF(MID(iMind!H1123,5*2+2+1,5)&lt;&gt;"",LOOKUP(VALUE(MID(iMind!H1123,5*2+2+1,5)),$A$2:$A$1125,$B$2:$B$1125),"")</f>
        <v>Carbamate + Pyrethroid</v>
      </c>
      <c r="I1123" s="3" t="str">
        <f aca="false">IF(MID(iMind!H1123,5*3+3+1,5)&lt;&gt;"",LOOKUP(VALUE(MID(iMind!H1123,5*3+3+1,5)),$A$2:$A$1125,$B$2:$B$1125),"")</f>
        <v/>
      </c>
      <c r="J1123" s="3" t="str">
        <f aca="false">IF(MID(iMind!H1123,5*4+4+1,5)&lt;&gt;"",LOOKUP(VALUE(MID(iMind!H1123,5*4+4+1,5)),$A$2:$A$1125,$B$2:$B$1125),"")</f>
        <v/>
      </c>
      <c r="K1123" s="0" t="n">
        <f aca="false">IF(J1123&lt;&gt;"",5, IF(I1123&lt;&gt;"",4, IF(H1123&lt;&gt;"",3, IF(G1123&lt;&gt;"",2, IF(F1123&lt;&gt;"",1, 0)))))</f>
        <v>3</v>
      </c>
      <c r="L1123" s="0" t="n">
        <v>0</v>
      </c>
      <c r="M1123" s="6" t="n">
        <f aca="false">iMind!D1123</f>
        <v>0</v>
      </c>
    </row>
    <row r="1124" customFormat="false" ht="12.8" hidden="false" customHeight="false" outlineLevel="0" collapsed="false">
      <c r="A1124" s="4" t="n">
        <f aca="false">iMind!A1124</f>
        <v>11100</v>
      </c>
      <c r="B1124" s="0" t="str">
        <f aca="false">iMind!B1124</f>
        <v>Silicone</v>
      </c>
      <c r="C1124" s="0" t="str">
        <f aca="false">iMind!R1124</f>
        <v>Cleaning agent for leather</v>
      </c>
      <c r="D1124" s="0" t="str">
        <f aca="false">IF(J1124&lt;&gt;"","//"&amp;_xlfn.TEXTJOIN("//",1,F1124:I1124), IF(I1124&lt;&gt;"","//"&amp;_xlfn.TEXTJOIN("//",1,F1124:H1124), IF(H1124&lt;&gt;"","//"&amp;_xlfn.TEXTJOIN("//",1,F1124:G1124), IF(G1124&lt;&gt;"","//"&amp;F1124, "//"))))</f>
        <v>//Products//Technical and Occupational Products//Carbamate + Pyrethroid</v>
      </c>
      <c r="E1124" s="0" t="str">
        <f aca="false">iMind!H1124</f>
        <v>10000-10002-11099-11100</v>
      </c>
      <c r="F1124" s="5" t="str">
        <f aca="false">LOOKUP(VALUE(LEFT(iMind!H1124,SEARCH("-",iMind!H1124,1)-1)),$A$2:$A$1125,$B$2:$B$1125)</f>
        <v>Products</v>
      </c>
      <c r="G1124" s="5" t="str">
        <f aca="false">IF(MID(iMind!H1124,SEARCH("-",iMind!H1124,1)+1,5)&lt;&gt;"",LOOKUP(VALUE(MID(iMind!H1124,SEARCH("-",iMind!H1124,1)+1,5)),$A$2:$A$1125,$B$2:$B$1125),"")</f>
        <v>Technical and Occupational Products</v>
      </c>
      <c r="H1124" s="3" t="str">
        <f aca="false">IF(MID(iMind!H1124,5*2+2+1,5)&lt;&gt;"",LOOKUP(VALUE(MID(iMind!H1124,5*2+2+1,5)),$A$2:$A$1125,$B$2:$B$1125),"")</f>
        <v>Carbamate + Pyrethroid</v>
      </c>
      <c r="I1124" s="3" t="str">
        <f aca="false">IF(MID(iMind!H1124,5*3+3+1,5)&lt;&gt;"",LOOKUP(VALUE(MID(iMind!H1124,5*3+3+1,5)),$A$2:$A$1125,$B$2:$B$1125),"")</f>
        <v>Silicone</v>
      </c>
      <c r="J1124" s="3" t="str">
        <f aca="false">IF(MID(iMind!H1124,5*4+4+1,5)&lt;&gt;"",LOOKUP(VALUE(MID(iMind!H1124,5*4+4+1,5)),$A$2:$A$1125,$B$2:$B$1125),"")</f>
        <v/>
      </c>
      <c r="K1124" s="0" t="n">
        <f aca="false">IF(J1124&lt;&gt;"",5, IF(I1124&lt;&gt;"",4, IF(H1124&lt;&gt;"",3, IF(G1124&lt;&gt;"",2, IF(F1124&lt;&gt;"",1, 0)))))</f>
        <v>4</v>
      </c>
      <c r="L1124" s="0" t="n">
        <v>0</v>
      </c>
      <c r="M1124" s="6" t="n">
        <f aca="false">iMind!D1124</f>
        <v>1</v>
      </c>
    </row>
    <row r="1125" customFormat="false" ht="12.8" hidden="false" customHeight="false" outlineLevel="0" collapsed="false">
      <c r="A1125" s="4" t="n">
        <f aca="false">iMind!A1125</f>
        <v>11107</v>
      </c>
      <c r="B1125" s="0" t="str">
        <f aca="false">iMind!B1125</f>
        <v>Slow Loris (ลิงลม/นางอาย)</v>
      </c>
      <c r="C1125" s="0" t="str">
        <f aca="false">iMind!R1125</f>
        <v>Venomous primate</v>
      </c>
      <c r="D1125" s="0" t="str">
        <f aca="false">IF(J1125&lt;&gt;"","//"&amp;_xlfn.TEXTJOIN("//",1,F1125:I1125), IF(I1125&lt;&gt;"","//"&amp;_xlfn.TEXTJOIN("//",1,F1125:H1125), IF(H1125&lt;&gt;"","//"&amp;_xlfn.TEXTJOIN("//",1,F1125:G1125), IF(G1125&lt;&gt;"","//"&amp;F1125, "//"))))</f>
        <v>//Products//Poisonous and Venomous Animals//Silicone</v>
      </c>
      <c r="E1125" s="0" t="str">
        <f aca="false">iMind!H1125</f>
        <v>10000-10005-11106-11107</v>
      </c>
      <c r="F1125" s="5" t="str">
        <f aca="false">LOOKUP(VALUE(LEFT(iMind!H1125,SEARCH("-",iMind!H1125,1)-1)),$A$2:$A$1125,$B$2:$B$1125)</f>
        <v>Products</v>
      </c>
      <c r="G1125" s="5" t="str">
        <f aca="false">IF(MID(iMind!H1125,SEARCH("-",iMind!H1125,1)+1,5)&lt;&gt;"",LOOKUP(VALUE(MID(iMind!H1125,SEARCH("-",iMind!H1125,1)+1,5)),$A$2:$A$1125,$B$2:$B$1125),"")</f>
        <v>Poisonous and Venomous Animals</v>
      </c>
      <c r="H1125" s="3" t="str">
        <f aca="false">IF(MID(iMind!H1125,5*2+2+1,5)&lt;&gt;"",LOOKUP(VALUE(MID(iMind!H1125,5*2+2+1,5)),$A$2:$A$1125,$B$2:$B$1125),"")</f>
        <v>Silicone</v>
      </c>
      <c r="I1125" s="3" t="str">
        <f aca="false">IF(MID(iMind!H1125,5*3+3+1,5)&lt;&gt;"",LOOKUP(VALUE(MID(iMind!H1125,5*3+3+1,5)),$A$2:$A$1125,$B$2:$B$1125),"")</f>
        <v>Slow Loris (ลิงลม/นางอาย)</v>
      </c>
      <c r="J1125" s="3" t="str">
        <f aca="false">IF(MID(iMind!H1125,5*4+4+1,5)&lt;&gt;"",LOOKUP(VALUE(MID(iMind!H1125,5*4+4+1,5)),$A$2:$A$1125,$B$2:$B$1125),"")</f>
        <v/>
      </c>
      <c r="K1125" s="0" t="n">
        <f aca="false">IF(J1125&lt;&gt;"",5, IF(I1125&lt;&gt;"",4, IF(H1125&lt;&gt;"",3, IF(G1125&lt;&gt;"",2, IF(F1125&lt;&gt;"",1, 0)))))</f>
        <v>4</v>
      </c>
      <c r="L1125" s="0" t="n">
        <v>0</v>
      </c>
      <c r="M1125" s="6" t="n">
        <f aca="false">iMind!D1125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52.12"/>
    <col collapsed="false" customWidth="true" hidden="false" outlineLevel="0" max="3" min="3" style="0" width="79.8"/>
    <col collapsed="false" customWidth="true" hidden="false" outlineLevel="0" max="4" min="4" style="0" width="34.47"/>
    <col collapsed="false" customWidth="true" hidden="false" outlineLevel="0" max="5" min="5" style="0" width="15.34"/>
    <col collapsed="false" customWidth="true" hidden="false" outlineLevel="0" max="6" min="6" style="0" width="31.58"/>
    <col collapsed="false" customWidth="true" hidden="false" outlineLevel="0" max="7" min="7" style="0" width="13.24"/>
    <col collapsed="false" customWidth="true" hidden="false" outlineLevel="0" max="8" min="8" style="0" width="41.6"/>
    <col collapsed="false" customWidth="true" hidden="false" outlineLevel="0" max="9" min="9" style="0" width="15.74"/>
    <col collapsed="false" customWidth="true" hidden="false" outlineLevel="0" max="10" min="10" style="0" width="52.12"/>
  </cols>
  <sheetData>
    <row r="1" customFormat="false" ht="12.8" hidden="false" customHeight="false" outlineLevel="0" collapsed="false">
      <c r="A1" s="0" t="s">
        <v>1965</v>
      </c>
      <c r="B1" s="0" t="s">
        <v>1966</v>
      </c>
      <c r="C1" s="0" t="s">
        <v>17</v>
      </c>
      <c r="D1" s="0" t="s">
        <v>1977</v>
      </c>
      <c r="E1" s="0" t="s">
        <v>1978</v>
      </c>
      <c r="F1" s="0" t="s">
        <v>1979</v>
      </c>
      <c r="G1" s="0" t="s">
        <v>1980</v>
      </c>
      <c r="H1" s="0" t="s">
        <v>1981</v>
      </c>
      <c r="I1" s="0" t="s">
        <v>1982</v>
      </c>
      <c r="J1" s="0" t="s">
        <v>1983</v>
      </c>
      <c r="K1" s="0" t="s">
        <v>1976</v>
      </c>
      <c r="L1" s="0" t="s">
        <v>1975</v>
      </c>
      <c r="M1" s="0" t="s">
        <v>1984</v>
      </c>
    </row>
    <row r="2" customFormat="false" ht="12.8" hidden="false" customHeight="false" outlineLevel="0" collapsed="false">
      <c r="A2" s="4" t="n">
        <f aca="false">iMind!A2</f>
        <v>10000</v>
      </c>
      <c r="B2" s="0" t="str">
        <f aca="false">iMind!B2</f>
        <v>Products</v>
      </c>
      <c r="C2" s="0" t="str">
        <f aca="false">fixData!D2</f>
        <v>//</v>
      </c>
      <c r="D2" s="0" t="str">
        <f aca="false">IF(iMind!E2&lt;&gt;"",iMind!E2,"")</f>
        <v/>
      </c>
      <c r="E2" s="7"/>
      <c r="G2" s="7" t="str">
        <f aca="false">IF(iMind!M2&lt;&gt;"",iMind!M2,"")</f>
        <v/>
      </c>
      <c r="H2" s="0" t="str">
        <f aca="false">IF(iMind!P2&lt;&gt;"",iMind!P2,"")</f>
        <v/>
      </c>
      <c r="I2" s="8" t="str">
        <f aca="false">IF(iMind!N2&lt;&gt;"",iMind!N2,"")</f>
        <v/>
      </c>
      <c r="J2" s="0" t="str">
        <f aca="false">IF(iMind!Q2&lt;&gt;"",iMind!Q2,"")</f>
        <v/>
      </c>
      <c r="K2" s="0" t="n">
        <f aca="false">fixData!M2</f>
        <v>1</v>
      </c>
      <c r="L2" s="0" t="n">
        <f aca="false">fixData!L2</f>
        <v>0</v>
      </c>
      <c r="M2" s="0" t="n">
        <f aca="false">fixData!K2</f>
        <v>1</v>
      </c>
    </row>
    <row r="3" customFormat="false" ht="12.8" hidden="false" customHeight="false" outlineLevel="0" collapsed="false">
      <c r="A3" s="4" t="n">
        <f aca="false">iMind!A3</f>
        <v>10001</v>
      </c>
      <c r="B3" s="0" t="str">
        <f aca="false">iMind!B3</f>
        <v>Medical Drugs</v>
      </c>
      <c r="C3" s="0" t="str">
        <f aca="false">fixData!D3</f>
        <v>//Products</v>
      </c>
      <c r="D3" s="0" t="str">
        <f aca="false">IF(iMind!E3&lt;&gt;"",iMind!E3,"")</f>
        <v/>
      </c>
      <c r="E3" s="7" t="n">
        <f aca="false">iMind!L3</f>
        <v>1</v>
      </c>
      <c r="F3" s="0" t="str">
        <f aca="false">iMind!O3</f>
        <v>Medical Drugs</v>
      </c>
      <c r="G3" s="7" t="str">
        <f aca="false">IF(iMind!M3&lt;&gt;"",iMind!M3,"")</f>
        <v/>
      </c>
      <c r="H3" s="0" t="str">
        <f aca="false">IF(iMind!P3&lt;&gt;"",iMind!P3,"")</f>
        <v/>
      </c>
      <c r="I3" s="8" t="str">
        <f aca="false">IF(iMind!N3&lt;&gt;"",iMind!N3,"")</f>
        <v/>
      </c>
      <c r="J3" s="0" t="str">
        <f aca="false">IF(iMind!Q3&lt;&gt;"",iMind!Q3,"")</f>
        <v/>
      </c>
      <c r="K3" s="0" t="n">
        <f aca="false">fixData!M3</f>
        <v>1</v>
      </c>
      <c r="L3" s="0" t="n">
        <f aca="false">fixData!L3</f>
        <v>0</v>
      </c>
      <c r="M3" s="0" t="n">
        <f aca="false">fixData!K3</f>
        <v>2</v>
      </c>
    </row>
    <row r="4" customFormat="false" ht="12.8" hidden="false" customHeight="false" outlineLevel="0" collapsed="false">
      <c r="A4" s="4" t="n">
        <f aca="false">iMind!A4</f>
        <v>10002</v>
      </c>
      <c r="B4" s="0" t="str">
        <f aca="false">iMind!B4</f>
        <v>Technical and Occupational Products</v>
      </c>
      <c r="C4" s="0" t="str">
        <f aca="false">fixData!D4</f>
        <v>//Products</v>
      </c>
      <c r="D4" s="0" t="str">
        <f aca="false">IF(iMind!E4&lt;&gt;"",iMind!E4,"")</f>
        <v/>
      </c>
      <c r="E4" s="7" t="n">
        <f aca="false">iMind!L4</f>
        <v>2</v>
      </c>
      <c r="F4" s="0" t="str">
        <f aca="false">iMind!O4</f>
        <v>Technical and Occupational Products</v>
      </c>
      <c r="G4" s="7" t="str">
        <f aca="false">IF(iMind!M4&lt;&gt;"",iMind!M4,"")</f>
        <v/>
      </c>
      <c r="H4" s="0" t="str">
        <f aca="false">IF(iMind!P4&lt;&gt;"",iMind!P4,"")</f>
        <v/>
      </c>
      <c r="I4" s="8" t="str">
        <f aca="false">IF(iMind!N4&lt;&gt;"",iMind!N4,"")</f>
        <v/>
      </c>
      <c r="J4" s="0" t="str">
        <f aca="false">IF(iMind!Q4&lt;&gt;"",iMind!Q4,"")</f>
        <v/>
      </c>
      <c r="K4" s="0" t="n">
        <f aca="false">fixData!M4</f>
        <v>1</v>
      </c>
      <c r="L4" s="0" t="n">
        <f aca="false">fixData!L4</f>
        <v>0</v>
      </c>
      <c r="M4" s="0" t="n">
        <f aca="false">fixData!K4</f>
        <v>2</v>
      </c>
    </row>
    <row r="5" customFormat="false" ht="12.8" hidden="false" customHeight="false" outlineLevel="0" collapsed="false">
      <c r="A5" s="4" t="n">
        <f aca="false">iMind!A5</f>
        <v>10003</v>
      </c>
      <c r="B5" s="0" t="str">
        <f aca="false">iMind!B5</f>
        <v>Recreational and Abused Agents</v>
      </c>
      <c r="C5" s="0" t="str">
        <f aca="false">fixData!D5</f>
        <v>//Products</v>
      </c>
      <c r="D5" s="0" t="str">
        <f aca="false">IF(iMind!E5&lt;&gt;"",iMind!E5,"")</f>
        <v/>
      </c>
      <c r="E5" s="7" t="n">
        <f aca="false">iMind!L5</f>
        <v>3</v>
      </c>
      <c r="F5" s="0" t="str">
        <f aca="false">iMind!O5</f>
        <v>Recreational and Abused Agents</v>
      </c>
      <c r="G5" s="7" t="str">
        <f aca="false">IF(iMind!M5&lt;&gt;"",iMind!M5,"")</f>
        <v/>
      </c>
      <c r="H5" s="0" t="str">
        <f aca="false">IF(iMind!P5&lt;&gt;"",iMind!P5,"")</f>
        <v/>
      </c>
      <c r="I5" s="8" t="str">
        <f aca="false">IF(iMind!N5&lt;&gt;"",iMind!N5,"")</f>
        <v/>
      </c>
      <c r="J5" s="0" t="str">
        <f aca="false">IF(iMind!Q5&lt;&gt;"",iMind!Q5,"")</f>
        <v/>
      </c>
      <c r="K5" s="0" t="n">
        <f aca="false">fixData!M5</f>
        <v>1</v>
      </c>
      <c r="L5" s="0" t="n">
        <f aca="false">fixData!L5</f>
        <v>0</v>
      </c>
      <c r="M5" s="0" t="n">
        <f aca="false">fixData!K5</f>
        <v>2</v>
      </c>
    </row>
    <row r="6" customFormat="false" ht="12.8" hidden="false" customHeight="false" outlineLevel="0" collapsed="false">
      <c r="A6" s="4" t="n">
        <f aca="false">iMind!A6</f>
        <v>10004</v>
      </c>
      <c r="B6" s="0" t="str">
        <f aca="false">iMind!B6</f>
        <v>Plant Toxins / Poisonous Plants</v>
      </c>
      <c r="C6" s="0" t="str">
        <f aca="false">fixData!D6</f>
        <v>//Products</v>
      </c>
      <c r="D6" s="0" t="str">
        <f aca="false">IF(iMind!E6&lt;&gt;"",iMind!E6,"")</f>
        <v/>
      </c>
      <c r="E6" s="7" t="n">
        <f aca="false">iMind!L6</f>
        <v>4</v>
      </c>
      <c r="F6" s="0" t="str">
        <f aca="false">iMind!O6</f>
        <v>Plant Toxins / Poisonous Plants</v>
      </c>
      <c r="G6" s="7" t="str">
        <f aca="false">IF(iMind!M6&lt;&gt;"",iMind!M6,"")</f>
        <v/>
      </c>
      <c r="H6" s="0" t="str">
        <f aca="false">IF(iMind!P6&lt;&gt;"",iMind!P6,"")</f>
        <v/>
      </c>
      <c r="I6" s="8" t="str">
        <f aca="false">IF(iMind!N6&lt;&gt;"",iMind!N6,"")</f>
        <v/>
      </c>
      <c r="J6" s="0" t="str">
        <f aca="false">IF(iMind!Q6&lt;&gt;"",iMind!Q6,"")</f>
        <v/>
      </c>
      <c r="K6" s="0" t="n">
        <f aca="false">fixData!M6</f>
        <v>1</v>
      </c>
      <c r="L6" s="0" t="n">
        <f aca="false">fixData!L6</f>
        <v>0</v>
      </c>
      <c r="M6" s="0" t="n">
        <f aca="false">fixData!K6</f>
        <v>2</v>
      </c>
    </row>
    <row r="7" customFormat="false" ht="12.8" hidden="false" customHeight="false" outlineLevel="0" collapsed="false">
      <c r="A7" s="4" t="n">
        <f aca="false">iMind!A7</f>
        <v>10005</v>
      </c>
      <c r="B7" s="0" t="str">
        <f aca="false">iMind!B7</f>
        <v>Poisonous and Venomous Animals</v>
      </c>
      <c r="C7" s="0" t="str">
        <f aca="false">fixData!D7</f>
        <v>//Products</v>
      </c>
      <c r="D7" s="0" t="str">
        <f aca="false">IF(iMind!E7&lt;&gt;"",iMind!E7,"")</f>
        <v/>
      </c>
      <c r="E7" s="7" t="n">
        <f aca="false">iMind!L7</f>
        <v>5</v>
      </c>
      <c r="F7" s="0" t="str">
        <f aca="false">iMind!O7</f>
        <v>Poisonous and Venomous Animals</v>
      </c>
      <c r="G7" s="7" t="str">
        <f aca="false">IF(iMind!M7&lt;&gt;"",iMind!M7,"")</f>
        <v/>
      </c>
      <c r="H7" s="0" t="str">
        <f aca="false">IF(iMind!P7&lt;&gt;"",iMind!P7,"")</f>
        <v/>
      </c>
      <c r="I7" s="8" t="str">
        <f aca="false">IF(iMind!N7&lt;&gt;"",iMind!N7,"")</f>
        <v/>
      </c>
      <c r="J7" s="0" t="str">
        <f aca="false">IF(iMind!Q7&lt;&gt;"",iMind!Q7,"")</f>
        <v/>
      </c>
      <c r="K7" s="0" t="n">
        <f aca="false">fixData!M7</f>
        <v>1</v>
      </c>
      <c r="L7" s="0" t="n">
        <f aca="false">fixData!L7</f>
        <v>0</v>
      </c>
      <c r="M7" s="0" t="n">
        <f aca="false">fixData!K7</f>
        <v>2</v>
      </c>
    </row>
    <row r="8" customFormat="false" ht="12.8" hidden="false" customHeight="false" outlineLevel="0" collapsed="false">
      <c r="A8" s="4" t="n">
        <f aca="false">iMind!A8</f>
        <v>10006</v>
      </c>
      <c r="B8" s="0" t="str">
        <f aca="false">iMind!B8</f>
        <v>Food Toxins and Contaminations</v>
      </c>
      <c r="C8" s="0" t="str">
        <f aca="false">fixData!D8</f>
        <v>//Products</v>
      </c>
      <c r="D8" s="0" t="str">
        <f aca="false">IF(iMind!E8&lt;&gt;"",iMind!E8,"")</f>
        <v/>
      </c>
      <c r="E8" s="7" t="n">
        <f aca="false">iMind!L8</f>
        <v>6</v>
      </c>
      <c r="F8" s="0" t="str">
        <f aca="false">iMind!O8</f>
        <v>Food Toxins and Contaminations</v>
      </c>
      <c r="G8" s="7" t="str">
        <f aca="false">IF(iMind!M8&lt;&gt;"",iMind!M8,"")</f>
        <v/>
      </c>
      <c r="H8" s="0" t="str">
        <f aca="false">IF(iMind!P8&lt;&gt;"",iMind!P8,"")</f>
        <v/>
      </c>
      <c r="I8" s="8" t="str">
        <f aca="false">IF(iMind!N8&lt;&gt;"",iMind!N8,"")</f>
        <v/>
      </c>
      <c r="J8" s="0" t="str">
        <f aca="false">IF(iMind!Q8&lt;&gt;"",iMind!Q8,"")</f>
        <v/>
      </c>
      <c r="K8" s="0" t="n">
        <f aca="false">fixData!M8</f>
        <v>1</v>
      </c>
      <c r="L8" s="0" t="n">
        <f aca="false">fixData!L8</f>
        <v>0</v>
      </c>
      <c r="M8" s="0" t="n">
        <f aca="false">fixData!K8</f>
        <v>2</v>
      </c>
    </row>
    <row r="9" customFormat="false" ht="12.8" hidden="false" customHeight="false" outlineLevel="0" collapsed="false">
      <c r="A9" s="4" t="n">
        <f aca="false">iMind!A9</f>
        <v>10007</v>
      </c>
      <c r="B9" s="0" t="str">
        <f aca="false">iMind!B9</f>
        <v>Household Products</v>
      </c>
      <c r="C9" s="0" t="str">
        <f aca="false">fixData!D9</f>
        <v>//Products</v>
      </c>
      <c r="D9" s="0" t="str">
        <f aca="false">IF(iMind!E9&lt;&gt;"",iMind!E9,"")</f>
        <v/>
      </c>
      <c r="E9" s="7" t="n">
        <f aca="false">iMind!L9</f>
        <v>7</v>
      </c>
      <c r="F9" s="0" t="str">
        <f aca="false">iMind!O9</f>
        <v>Household Products</v>
      </c>
      <c r="G9" s="7" t="str">
        <f aca="false">IF(iMind!M9&lt;&gt;"",iMind!M9,"")</f>
        <v/>
      </c>
      <c r="H9" s="0" t="str">
        <f aca="false">IF(iMind!P9&lt;&gt;"",iMind!P9,"")</f>
        <v/>
      </c>
      <c r="I9" s="8" t="str">
        <f aca="false">IF(iMind!N9&lt;&gt;"",iMind!N9,"")</f>
        <v/>
      </c>
      <c r="J9" s="0" t="str">
        <f aca="false">IF(iMind!Q9&lt;&gt;"",iMind!Q9,"")</f>
        <v/>
      </c>
      <c r="K9" s="0" t="n">
        <f aca="false">fixData!M9</f>
        <v>1</v>
      </c>
      <c r="L9" s="0" t="n">
        <f aca="false">fixData!L9</f>
        <v>0</v>
      </c>
      <c r="M9" s="0" t="n">
        <f aca="false">fixData!K9</f>
        <v>2</v>
      </c>
    </row>
    <row r="10" customFormat="false" ht="12.8" hidden="false" customHeight="false" outlineLevel="0" collapsed="false">
      <c r="A10" s="4" t="n">
        <f aca="false">iMind!A10</f>
        <v>10008</v>
      </c>
      <c r="B10" s="0" t="str">
        <f aca="false">iMind!B10</f>
        <v>Pesticides</v>
      </c>
      <c r="C10" s="0" t="str">
        <f aca="false">fixData!D10</f>
        <v>//Products</v>
      </c>
      <c r="D10" s="0" t="str">
        <f aca="false">IF(iMind!E10&lt;&gt;"",iMind!E10,"")</f>
        <v/>
      </c>
      <c r="E10" s="7" t="n">
        <f aca="false">iMind!L10</f>
        <v>8</v>
      </c>
      <c r="F10" s="0" t="str">
        <f aca="false">iMind!O10</f>
        <v>Pesticides</v>
      </c>
      <c r="G10" s="7" t="str">
        <f aca="false">IF(iMind!M10&lt;&gt;"",iMind!M10,"")</f>
        <v/>
      </c>
      <c r="H10" s="0" t="str">
        <f aca="false">IF(iMind!P10&lt;&gt;"",iMind!P10,"")</f>
        <v/>
      </c>
      <c r="I10" s="8" t="str">
        <f aca="false">IF(iMind!N10&lt;&gt;"",iMind!N10,"")</f>
        <v/>
      </c>
      <c r="J10" s="0" t="str">
        <f aca="false">IF(iMind!Q10&lt;&gt;"",iMind!Q10,"")</f>
        <v/>
      </c>
      <c r="K10" s="0" t="n">
        <f aca="false">fixData!M10</f>
        <v>1</v>
      </c>
      <c r="L10" s="0" t="n">
        <f aca="false">fixData!L10</f>
        <v>0</v>
      </c>
      <c r="M10" s="0" t="n">
        <f aca="false">fixData!K10</f>
        <v>2</v>
      </c>
    </row>
    <row r="11" customFormat="false" ht="12.8" hidden="false" customHeight="false" outlineLevel="0" collapsed="false">
      <c r="A11" s="4" t="n">
        <f aca="false">iMind!A11</f>
        <v>10009</v>
      </c>
      <c r="B11" s="0" t="str">
        <f aca="false">iMind!B11</f>
        <v>Disease / Signs-Symptoms / Health</v>
      </c>
      <c r="C11" s="0" t="str">
        <f aca="false">fixData!D11</f>
        <v>//Products</v>
      </c>
      <c r="D11" s="0" t="str">
        <f aca="false">IF(iMind!E11&lt;&gt;"",iMind!E11,"")</f>
        <v/>
      </c>
      <c r="E11" s="7" t="n">
        <f aca="false">iMind!L11</f>
        <v>9</v>
      </c>
      <c r="F11" s="0" t="str">
        <f aca="false">iMind!O11</f>
        <v>Disease / Signs-Symptoms / Health</v>
      </c>
      <c r="G11" s="7" t="str">
        <f aca="false">IF(iMind!M11&lt;&gt;"",iMind!M11,"")</f>
        <v/>
      </c>
      <c r="H11" s="0" t="str">
        <f aca="false">IF(iMind!P11&lt;&gt;"",iMind!P11,"")</f>
        <v/>
      </c>
      <c r="I11" s="8" t="str">
        <f aca="false">IF(iMind!N11&lt;&gt;"",iMind!N11,"")</f>
        <v/>
      </c>
      <c r="J11" s="0" t="str">
        <f aca="false">IF(iMind!Q11&lt;&gt;"",iMind!Q11,"")</f>
        <v/>
      </c>
      <c r="K11" s="0" t="n">
        <f aca="false">fixData!M11</f>
        <v>1</v>
      </c>
      <c r="L11" s="0" t="n">
        <f aca="false">fixData!L11</f>
        <v>0</v>
      </c>
      <c r="M11" s="0" t="n">
        <f aca="false">fixData!K11</f>
        <v>2</v>
      </c>
    </row>
    <row r="12" customFormat="false" ht="12.8" hidden="false" customHeight="false" outlineLevel="0" collapsed="false">
      <c r="A12" s="4" t="n">
        <f aca="false">iMind!A12</f>
        <v>10010</v>
      </c>
      <c r="B12" s="0" t="str">
        <f aca="false">iMind!B12</f>
        <v>Lab Monitoring</v>
      </c>
      <c r="C12" s="0" t="str">
        <f aca="false">fixData!D12</f>
        <v>//Products</v>
      </c>
      <c r="D12" s="0" t="str">
        <f aca="false">IF(iMind!E12&lt;&gt;"",iMind!E12,"")</f>
        <v/>
      </c>
      <c r="E12" s="7" t="n">
        <f aca="false">iMind!L12</f>
        <v>10</v>
      </c>
      <c r="F12" s="0" t="str">
        <f aca="false">iMind!O12</f>
        <v>Lab Monitoring</v>
      </c>
      <c r="G12" s="7" t="str">
        <f aca="false">IF(iMind!M12&lt;&gt;"",iMind!M12,"")</f>
        <v/>
      </c>
      <c r="H12" s="0" t="str">
        <f aca="false">IF(iMind!P12&lt;&gt;"",iMind!P12,"")</f>
        <v/>
      </c>
      <c r="I12" s="8" t="str">
        <f aca="false">IF(iMind!N12&lt;&gt;"",iMind!N12,"")</f>
        <v/>
      </c>
      <c r="J12" s="0" t="str">
        <f aca="false">IF(iMind!Q12&lt;&gt;"",iMind!Q12,"")</f>
        <v/>
      </c>
      <c r="K12" s="0" t="n">
        <f aca="false">fixData!M12</f>
        <v>1</v>
      </c>
      <c r="L12" s="0" t="n">
        <f aca="false">fixData!L12</f>
        <v>0</v>
      </c>
      <c r="M12" s="0" t="n">
        <f aca="false">fixData!K12</f>
        <v>2</v>
      </c>
    </row>
    <row r="13" customFormat="false" ht="12.8" hidden="false" customHeight="false" outlineLevel="0" collapsed="false">
      <c r="A13" s="4" t="n">
        <f aca="false">iMind!A13</f>
        <v>10011</v>
      </c>
      <c r="B13" s="0" t="str">
        <f aca="false">iMind!B13</f>
        <v>Database / Service</v>
      </c>
      <c r="C13" s="0" t="str">
        <f aca="false">fixData!D13</f>
        <v>//Products</v>
      </c>
      <c r="D13" s="0" t="str">
        <f aca="false">IF(iMind!E13&lt;&gt;"",iMind!E13,"")</f>
        <v/>
      </c>
      <c r="E13" s="7" t="n">
        <f aca="false">iMind!L13</f>
        <v>11</v>
      </c>
      <c r="F13" s="0" t="str">
        <f aca="false">iMind!O13</f>
        <v>Database / Service</v>
      </c>
      <c r="G13" s="7" t="str">
        <f aca="false">IF(iMind!M13&lt;&gt;"",iMind!M13,"")</f>
        <v/>
      </c>
      <c r="H13" s="0" t="str">
        <f aca="false">IF(iMind!P13&lt;&gt;"",iMind!P13,"")</f>
        <v/>
      </c>
      <c r="I13" s="8" t="str">
        <f aca="false">IF(iMind!N13&lt;&gt;"",iMind!N13,"")</f>
        <v/>
      </c>
      <c r="J13" s="0" t="str">
        <f aca="false">IF(iMind!Q13&lt;&gt;"",iMind!Q13,"")</f>
        <v/>
      </c>
      <c r="K13" s="0" t="n">
        <f aca="false">fixData!M13</f>
        <v>1</v>
      </c>
      <c r="L13" s="0" t="n">
        <f aca="false">fixData!L13</f>
        <v>0</v>
      </c>
      <c r="M13" s="0" t="n">
        <f aca="false">fixData!K13</f>
        <v>2</v>
      </c>
    </row>
    <row r="14" customFormat="false" ht="12.8" hidden="false" customHeight="false" outlineLevel="0" collapsed="false">
      <c r="A14" s="4" t="n">
        <f aca="false">iMind!A14</f>
        <v>10012</v>
      </c>
      <c r="B14" s="0" t="str">
        <f aca="false">iMind!B14</f>
        <v>Health Food / Cosmetics</v>
      </c>
      <c r="C14" s="0" t="str">
        <f aca="false">fixData!D14</f>
        <v>//Products</v>
      </c>
      <c r="D14" s="0" t="str">
        <f aca="false">IF(iMind!E14&lt;&gt;"",iMind!E14,"")</f>
        <v/>
      </c>
      <c r="E14" s="7" t="n">
        <f aca="false">iMind!L14</f>
        <v>12</v>
      </c>
      <c r="F14" s="0" t="str">
        <f aca="false">iMind!O14</f>
        <v>Health Food / Cosmetics</v>
      </c>
      <c r="G14" s="7" t="str">
        <f aca="false">IF(iMind!M14&lt;&gt;"",iMind!M14,"")</f>
        <v/>
      </c>
      <c r="H14" s="0" t="str">
        <f aca="false">IF(iMind!P14&lt;&gt;"",iMind!P14,"")</f>
        <v/>
      </c>
      <c r="I14" s="8" t="str">
        <f aca="false">IF(iMind!N14&lt;&gt;"",iMind!N14,"")</f>
        <v/>
      </c>
      <c r="J14" s="0" t="str">
        <f aca="false">IF(iMind!Q14&lt;&gt;"",iMind!Q14,"")</f>
        <v/>
      </c>
      <c r="K14" s="0" t="n">
        <f aca="false">fixData!M14</f>
        <v>1</v>
      </c>
      <c r="L14" s="0" t="n">
        <f aca="false">fixData!L14</f>
        <v>0</v>
      </c>
      <c r="M14" s="0" t="n">
        <f aca="false">fixData!K14</f>
        <v>2</v>
      </c>
    </row>
    <row r="15" customFormat="false" ht="12.8" hidden="false" customHeight="false" outlineLevel="0" collapsed="false">
      <c r="A15" s="4" t="n">
        <f aca="false">iMind!A15</f>
        <v>10013</v>
      </c>
      <c r="B15" s="0" t="str">
        <f aca="false">iMind!B15</f>
        <v>Fire Hazard</v>
      </c>
      <c r="C15" s="0" t="str">
        <f aca="false">fixData!D15</f>
        <v>//Products</v>
      </c>
      <c r="D15" s="0" t="str">
        <f aca="false">IF(iMind!E15&lt;&gt;"",iMind!E15,"")</f>
        <v/>
      </c>
      <c r="E15" s="7" t="n">
        <f aca="false">iMind!L15</f>
        <v>13</v>
      </c>
      <c r="F15" s="0" t="str">
        <f aca="false">iMind!O15</f>
        <v>Fire Hazard</v>
      </c>
      <c r="G15" s="7" t="str">
        <f aca="false">IF(iMind!M15&lt;&gt;"",iMind!M15,"")</f>
        <v/>
      </c>
      <c r="H15" s="0" t="str">
        <f aca="false">IF(iMind!P15&lt;&gt;"",iMind!P15,"")</f>
        <v/>
      </c>
      <c r="I15" s="8" t="str">
        <f aca="false">IF(iMind!N15&lt;&gt;"",iMind!N15,"")</f>
        <v/>
      </c>
      <c r="J15" s="0" t="str">
        <f aca="false">IF(iMind!Q15&lt;&gt;"",iMind!Q15,"")</f>
        <v/>
      </c>
      <c r="K15" s="0" t="n">
        <f aca="false">fixData!M15</f>
        <v>1</v>
      </c>
      <c r="L15" s="0" t="n">
        <f aca="false">fixData!L15</f>
        <v>0</v>
      </c>
      <c r="M15" s="0" t="n">
        <f aca="false">fixData!K15</f>
        <v>2</v>
      </c>
    </row>
    <row r="16" customFormat="false" ht="12.8" hidden="false" customHeight="false" outlineLevel="0" collapsed="false">
      <c r="A16" s="4" t="n">
        <f aca="false">iMind!A16</f>
        <v>10014</v>
      </c>
      <c r="B16" s="0" t="str">
        <f aca="false">iMind!B16</f>
        <v>Food Additives and Preservatives</v>
      </c>
      <c r="C16" s="0" t="str">
        <f aca="false">fixData!D16</f>
        <v>//Products</v>
      </c>
      <c r="D16" s="0" t="str">
        <f aca="false">IF(iMind!E16&lt;&gt;"",iMind!E16,"")</f>
        <v/>
      </c>
      <c r="E16" s="7" t="n">
        <f aca="false">iMind!L16</f>
        <v>14</v>
      </c>
      <c r="F16" s="0" t="str">
        <f aca="false">iMind!O16</f>
        <v>Food Additives and Preservatives</v>
      </c>
      <c r="G16" s="7" t="str">
        <f aca="false">IF(iMind!M16&lt;&gt;"",iMind!M16,"")</f>
        <v/>
      </c>
      <c r="H16" s="0" t="str">
        <f aca="false">IF(iMind!P16&lt;&gt;"",iMind!P16,"")</f>
        <v/>
      </c>
      <c r="I16" s="8" t="str">
        <f aca="false">IF(iMind!N16&lt;&gt;"",iMind!N16,"")</f>
        <v/>
      </c>
      <c r="J16" s="0" t="str">
        <f aca="false">IF(iMind!Q16&lt;&gt;"",iMind!Q16,"")</f>
        <v/>
      </c>
      <c r="K16" s="0" t="n">
        <f aca="false">fixData!M16</f>
        <v>1</v>
      </c>
      <c r="L16" s="0" t="n">
        <f aca="false">fixData!L16</f>
        <v>0</v>
      </c>
      <c r="M16" s="0" t="n">
        <f aca="false">fixData!K16</f>
        <v>2</v>
      </c>
    </row>
    <row r="17" customFormat="false" ht="12.8" hidden="false" customHeight="false" outlineLevel="0" collapsed="false">
      <c r="A17" s="4" t="n">
        <f aca="false">iMind!A17</f>
        <v>10015</v>
      </c>
      <c r="B17" s="0" t="str">
        <f aca="false">iMind!B17</f>
        <v>Herbal and Traditional Medicine</v>
      </c>
      <c r="C17" s="0" t="str">
        <f aca="false">fixData!D17</f>
        <v>//Products</v>
      </c>
      <c r="D17" s="0" t="str">
        <f aca="false">IF(iMind!E17&lt;&gt;"",iMind!E17,"")</f>
        <v/>
      </c>
      <c r="E17" s="7" t="n">
        <f aca="false">iMind!L17</f>
        <v>15</v>
      </c>
      <c r="F17" s="0" t="str">
        <f aca="false">iMind!O17</f>
        <v>Herbal and Traditional Medicine</v>
      </c>
      <c r="G17" s="7" t="str">
        <f aca="false">IF(iMind!M17&lt;&gt;"",iMind!M17,"")</f>
        <v/>
      </c>
      <c r="H17" s="0" t="str">
        <f aca="false">IF(iMind!P17&lt;&gt;"",iMind!P17,"")</f>
        <v/>
      </c>
      <c r="I17" s="8" t="str">
        <f aca="false">IF(iMind!N17&lt;&gt;"",iMind!N17,"")</f>
        <v/>
      </c>
      <c r="J17" s="0" t="str">
        <f aca="false">IF(iMind!Q17&lt;&gt;"",iMind!Q17,"")</f>
        <v/>
      </c>
      <c r="K17" s="0" t="n">
        <f aca="false">fixData!M17</f>
        <v>1</v>
      </c>
      <c r="L17" s="0" t="n">
        <f aca="false">fixData!L17</f>
        <v>0</v>
      </c>
      <c r="M17" s="0" t="n">
        <f aca="false">fixData!K17</f>
        <v>2</v>
      </c>
    </row>
    <row r="18" customFormat="false" ht="12.8" hidden="false" customHeight="false" outlineLevel="0" collapsed="false">
      <c r="A18" s="4" t="n">
        <f aca="false">iMind!A18</f>
        <v>10016</v>
      </c>
      <c r="B18" s="0" t="str">
        <f aca="false">iMind!B18</f>
        <v>Chemical Weapons</v>
      </c>
      <c r="C18" s="0" t="str">
        <f aca="false">fixData!D18</f>
        <v>//Products</v>
      </c>
      <c r="D18" s="0" t="str">
        <f aca="false">IF(iMind!E18&lt;&gt;"",iMind!E18,"")</f>
        <v/>
      </c>
      <c r="E18" s="7" t="n">
        <f aca="false">iMind!L18</f>
        <v>16</v>
      </c>
      <c r="F18" s="0" t="str">
        <f aca="false">iMind!O18</f>
        <v>Chemical Weapons</v>
      </c>
      <c r="G18" s="7" t="str">
        <f aca="false">IF(iMind!M18&lt;&gt;"",iMind!M18,"")</f>
        <v/>
      </c>
      <c r="H18" s="0" t="str">
        <f aca="false">IF(iMind!P18&lt;&gt;"",iMind!P18,"")</f>
        <v/>
      </c>
      <c r="I18" s="8" t="str">
        <f aca="false">IF(iMind!N18&lt;&gt;"",iMind!N18,"")</f>
        <v/>
      </c>
      <c r="J18" s="0" t="str">
        <f aca="false">IF(iMind!Q18&lt;&gt;"",iMind!Q18,"")</f>
        <v/>
      </c>
      <c r="K18" s="0" t="n">
        <f aca="false">fixData!M18</f>
        <v>1</v>
      </c>
      <c r="L18" s="0" t="n">
        <f aca="false">fixData!L18</f>
        <v>0</v>
      </c>
      <c r="M18" s="0" t="n">
        <f aca="false">fixData!K18</f>
        <v>2</v>
      </c>
    </row>
    <row r="19" customFormat="false" ht="12.8" hidden="false" customHeight="false" outlineLevel="0" collapsed="false">
      <c r="A19" s="4" t="n">
        <f aca="false">iMind!A19</f>
        <v>10017</v>
      </c>
      <c r="B19" s="0" t="str">
        <f aca="false">iMind!B19</f>
        <v>Methemoglobinemia</v>
      </c>
      <c r="C19" s="0" t="str">
        <f aca="false">fixData!D19</f>
        <v>//Products</v>
      </c>
      <c r="D19" s="0" t="str">
        <f aca="false">IF(iMind!E19&lt;&gt;"",iMind!E19,"")</f>
        <v/>
      </c>
      <c r="E19" s="7" t="n">
        <f aca="false">iMind!L19</f>
        <v>17</v>
      </c>
      <c r="F19" s="0" t="str">
        <f aca="false">iMind!O19</f>
        <v>Methemoglobinemia</v>
      </c>
      <c r="G19" s="7" t="str">
        <f aca="false">IF(iMind!M19&lt;&gt;"",iMind!M19,"")</f>
        <v/>
      </c>
      <c r="H19" s="0" t="str">
        <f aca="false">IF(iMind!P19&lt;&gt;"",iMind!P19,"")</f>
        <v/>
      </c>
      <c r="I19" s="8" t="str">
        <f aca="false">IF(iMind!N19&lt;&gt;"",iMind!N19,"")</f>
        <v/>
      </c>
      <c r="J19" s="0" t="str">
        <f aca="false">IF(iMind!Q19&lt;&gt;"",iMind!Q19,"")</f>
        <v/>
      </c>
      <c r="K19" s="0" t="n">
        <f aca="false">fixData!M19</f>
        <v>1</v>
      </c>
      <c r="L19" s="0" t="n">
        <f aca="false">fixData!L19</f>
        <v>0</v>
      </c>
      <c r="M19" s="0" t="n">
        <f aca="false">fixData!K19</f>
        <v>2</v>
      </c>
    </row>
    <row r="20" customFormat="false" ht="12.8" hidden="false" customHeight="false" outlineLevel="0" collapsed="false">
      <c r="A20" s="4" t="n">
        <f aca="false">iMind!A20</f>
        <v>10018</v>
      </c>
      <c r="B20" s="0" t="str">
        <f aca="false">iMind!B20</f>
        <v>Unknown Toxic Substance</v>
      </c>
      <c r="C20" s="0" t="str">
        <f aca="false">fixData!D20</f>
        <v>//Products</v>
      </c>
      <c r="D20" s="0" t="str">
        <f aca="false">IF(iMind!E20&lt;&gt;"",iMind!E20,"")</f>
        <v/>
      </c>
      <c r="E20" s="7" t="n">
        <f aca="false">iMind!L20</f>
        <v>18</v>
      </c>
      <c r="F20" s="0" t="str">
        <f aca="false">iMind!O20</f>
        <v>Unknown Toxic Substance</v>
      </c>
      <c r="G20" s="7" t="str">
        <f aca="false">IF(iMind!M20&lt;&gt;"",iMind!M20,"")</f>
        <v/>
      </c>
      <c r="H20" s="0" t="str">
        <f aca="false">IF(iMind!P20&lt;&gt;"",iMind!P20,"")</f>
        <v/>
      </c>
      <c r="I20" s="8" t="str">
        <f aca="false">IF(iMind!N20&lt;&gt;"",iMind!N20,"")</f>
        <v/>
      </c>
      <c r="J20" s="0" t="str">
        <f aca="false">IF(iMind!Q20&lt;&gt;"",iMind!Q20,"")</f>
        <v/>
      </c>
      <c r="K20" s="0" t="n">
        <f aca="false">fixData!M20</f>
        <v>1</v>
      </c>
      <c r="L20" s="0" t="n">
        <f aca="false">fixData!L20</f>
        <v>0</v>
      </c>
      <c r="M20" s="0" t="n">
        <f aca="false">fixData!K20</f>
        <v>2</v>
      </c>
    </row>
    <row r="21" customFormat="false" ht="12.8" hidden="false" customHeight="false" outlineLevel="0" collapsed="false">
      <c r="A21" s="4" t="n">
        <f aca="false">iMind!A21</f>
        <v>10019</v>
      </c>
      <c r="B21" s="0" t="str">
        <f aca="false">iMind!B21</f>
        <v>Other Category</v>
      </c>
      <c r="C21" s="0" t="str">
        <f aca="false">fixData!D21</f>
        <v>//Products</v>
      </c>
      <c r="D21" s="0" t="str">
        <f aca="false">IF(iMind!E21&lt;&gt;"",iMind!E21,"")</f>
        <v/>
      </c>
      <c r="E21" s="7" t="n">
        <f aca="false">iMind!L21</f>
        <v>19</v>
      </c>
      <c r="F21" s="0" t="str">
        <f aca="false">iMind!O21</f>
        <v>Other Category</v>
      </c>
      <c r="G21" s="7" t="str">
        <f aca="false">IF(iMind!M21&lt;&gt;"",iMind!M21,"")</f>
        <v/>
      </c>
      <c r="H21" s="0" t="str">
        <f aca="false">IF(iMind!P21&lt;&gt;"",iMind!P21,"")</f>
        <v/>
      </c>
      <c r="I21" s="8" t="str">
        <f aca="false">IF(iMind!N21&lt;&gt;"",iMind!N21,"")</f>
        <v/>
      </c>
      <c r="J21" s="0" t="str">
        <f aca="false">IF(iMind!Q21&lt;&gt;"",iMind!Q21,"")</f>
        <v/>
      </c>
      <c r="K21" s="0" t="n">
        <f aca="false">fixData!M21</f>
        <v>1</v>
      </c>
      <c r="L21" s="0" t="n">
        <f aca="false">fixData!L21</f>
        <v>0</v>
      </c>
      <c r="M21" s="0" t="n">
        <f aca="false">fixData!K21</f>
        <v>2</v>
      </c>
    </row>
    <row r="22" customFormat="false" ht="12.8" hidden="false" customHeight="false" outlineLevel="0" collapsed="false">
      <c r="A22" s="4" t="n">
        <f aca="false">iMind!A22</f>
        <v>11085</v>
      </c>
      <c r="B22" s="0" t="str">
        <f aca="false">iMind!B22</f>
        <v>N/A</v>
      </c>
      <c r="C22" s="0" t="str">
        <f aca="false">fixData!D22</f>
        <v>//Products</v>
      </c>
      <c r="D22" s="0" t="str">
        <f aca="false">IF(iMind!E22&lt;&gt;"",iMind!E22,"")</f>
        <v/>
      </c>
      <c r="E22" s="7" t="n">
        <f aca="false">iMind!L22</f>
        <v>99</v>
      </c>
      <c r="F22" s="0" t="str">
        <f aca="false">iMind!O22</f>
        <v>N/A</v>
      </c>
      <c r="G22" s="7" t="n">
        <f aca="false">IF(iMind!M22&lt;&gt;"",iMind!M22,"")</f>
        <v>99</v>
      </c>
      <c r="H22" s="0" t="str">
        <f aca="false">IF(iMind!P22&lt;&gt;"",iMind!P22,"")</f>
        <v>N/A</v>
      </c>
      <c r="I22" s="8" t="n">
        <f aca="false">IF(iMind!N22&lt;&gt;"",iMind!N22,"")</f>
        <v>9999</v>
      </c>
      <c r="J22" s="0" t="str">
        <f aca="false">IF(iMind!Q22&lt;&gt;"",iMind!Q22,"")</f>
        <v/>
      </c>
      <c r="K22" s="0" t="n">
        <f aca="false">fixData!M22</f>
        <v>0</v>
      </c>
      <c r="L22" s="0" t="n">
        <f aca="false">fixData!L22</f>
        <v>0</v>
      </c>
      <c r="M22" s="0" t="n">
        <f aca="false">fixData!K22</f>
        <v>2</v>
      </c>
    </row>
    <row r="23" customFormat="false" ht="12.8" hidden="false" customHeight="false" outlineLevel="0" collapsed="false">
      <c r="A23" s="4" t="n">
        <f aca="false">iMind!A23</f>
        <v>10020</v>
      </c>
      <c r="B23" s="0" t="str">
        <f aca="false">iMind!B23</f>
        <v>Alimentary System</v>
      </c>
      <c r="C23" s="0" t="str">
        <f aca="false">fixData!D23</f>
        <v>//Products//Medical Drugs</v>
      </c>
      <c r="D23" s="0" t="str">
        <f aca="false">IF(iMind!E23&lt;&gt;"",iMind!E23,"")</f>
        <v>gastrointestinal and hepatobiliary system</v>
      </c>
      <c r="E23" s="7" t="n">
        <f aca="false">iMind!L23</f>
        <v>1</v>
      </c>
      <c r="F23" s="0" t="str">
        <f aca="false">iMind!O23</f>
        <v>Medical Drugs</v>
      </c>
      <c r="G23" s="7" t="n">
        <f aca="false">IF(iMind!M23&lt;&gt;"",iMind!M23,"")</f>
        <v>1</v>
      </c>
      <c r="H23" s="0" t="str">
        <f aca="false">IF(iMind!P23&lt;&gt;"",iMind!P23,"")</f>
        <v>Alimentary System</v>
      </c>
      <c r="I23" s="8" t="str">
        <f aca="false">IF(iMind!N23&lt;&gt;"",iMind!N23,"")</f>
        <v/>
      </c>
      <c r="J23" s="0" t="str">
        <f aca="false">IF(iMind!Q23&lt;&gt;"",iMind!Q23,"")</f>
        <v/>
      </c>
      <c r="K23" s="0" t="n">
        <f aca="false">fixData!M23</f>
        <v>1</v>
      </c>
      <c r="L23" s="0" t="n">
        <f aca="false">fixData!L23</f>
        <v>0</v>
      </c>
      <c r="M23" s="0" t="n">
        <f aca="false">fixData!K23</f>
        <v>3</v>
      </c>
    </row>
    <row r="24" customFormat="false" ht="12.8" hidden="false" customHeight="false" outlineLevel="0" collapsed="false">
      <c r="A24" s="4" t="n">
        <f aca="false">iMind!A24</f>
        <v>10021</v>
      </c>
      <c r="B24" s="0" t="str">
        <f aca="false">iMind!B24</f>
        <v>Cardiovascular and Hematopoietic System</v>
      </c>
      <c r="C24" s="0" t="str">
        <f aca="false">fixData!D24</f>
        <v>//Products//Medical Drugs</v>
      </c>
      <c r="D24" s="0" t="str">
        <f aca="false">IF(iMind!E24&lt;&gt;"",iMind!E24,"")</f>
        <v/>
      </c>
      <c r="E24" s="7" t="n">
        <f aca="false">iMind!L24</f>
        <v>1</v>
      </c>
      <c r="F24" s="0" t="str">
        <f aca="false">iMind!O24</f>
        <v>Medical Drugs</v>
      </c>
      <c r="G24" s="7" t="n">
        <f aca="false">IF(iMind!M24&lt;&gt;"",iMind!M24,"")</f>
        <v>2</v>
      </c>
      <c r="H24" s="0" t="str">
        <f aca="false">IF(iMind!P24&lt;&gt;"",iMind!P24,"")</f>
        <v>Cardiovascular and Hematopoietic System</v>
      </c>
      <c r="I24" s="8" t="str">
        <f aca="false">IF(iMind!N24&lt;&gt;"",iMind!N24,"")</f>
        <v/>
      </c>
      <c r="J24" s="0" t="str">
        <f aca="false">IF(iMind!Q24&lt;&gt;"",iMind!Q24,"")</f>
        <v/>
      </c>
      <c r="K24" s="0" t="n">
        <f aca="false">fixData!M24</f>
        <v>1</v>
      </c>
      <c r="L24" s="0" t="n">
        <f aca="false">fixData!L24</f>
        <v>0</v>
      </c>
      <c r="M24" s="0" t="n">
        <f aca="false">fixData!K24</f>
        <v>3</v>
      </c>
    </row>
    <row r="25" customFormat="false" ht="12.8" hidden="false" customHeight="false" outlineLevel="0" collapsed="false">
      <c r="A25" s="4" t="n">
        <f aca="false">iMind!A25</f>
        <v>10022</v>
      </c>
      <c r="B25" s="0" t="str">
        <f aca="false">iMind!B25</f>
        <v>Respiratory System</v>
      </c>
      <c r="C25" s="0" t="str">
        <f aca="false">fixData!D25</f>
        <v>//Products//Medical Drugs</v>
      </c>
      <c r="D25" s="0" t="str">
        <f aca="false">IF(iMind!E25&lt;&gt;"",iMind!E25,"")</f>
        <v/>
      </c>
      <c r="E25" s="7" t="n">
        <f aca="false">iMind!L25</f>
        <v>1</v>
      </c>
      <c r="F25" s="0" t="str">
        <f aca="false">iMind!O25</f>
        <v>Medical Drugs</v>
      </c>
      <c r="G25" s="7" t="n">
        <f aca="false">IF(iMind!M25&lt;&gt;"",iMind!M25,"")</f>
        <v>3</v>
      </c>
      <c r="H25" s="0" t="str">
        <f aca="false">IF(iMind!P25&lt;&gt;"",iMind!P25,"")</f>
        <v>Respiratory System</v>
      </c>
      <c r="I25" s="8" t="str">
        <f aca="false">IF(iMind!N25&lt;&gt;"",iMind!N25,"")</f>
        <v/>
      </c>
      <c r="J25" s="0" t="str">
        <f aca="false">IF(iMind!Q25&lt;&gt;"",iMind!Q25,"")</f>
        <v/>
      </c>
      <c r="K25" s="0" t="n">
        <f aca="false">fixData!M25</f>
        <v>1</v>
      </c>
      <c r="L25" s="0" t="n">
        <f aca="false">fixData!L25</f>
        <v>0</v>
      </c>
      <c r="M25" s="0" t="n">
        <f aca="false">fixData!K25</f>
        <v>3</v>
      </c>
    </row>
    <row r="26" customFormat="false" ht="12.8" hidden="false" customHeight="false" outlineLevel="0" collapsed="false">
      <c r="A26" s="4" t="n">
        <f aca="false">iMind!A26</f>
        <v>10023</v>
      </c>
      <c r="B26" s="0" t="str">
        <f aca="false">iMind!B26</f>
        <v>Neuro-Muscular System</v>
      </c>
      <c r="C26" s="0" t="str">
        <f aca="false">fixData!D26</f>
        <v>//Products//Medical Drugs</v>
      </c>
      <c r="D26" s="0" t="str">
        <f aca="false">IF(iMind!E26&lt;&gt;"",iMind!E26,"")</f>
        <v/>
      </c>
      <c r="E26" s="7" t="n">
        <f aca="false">iMind!L26</f>
        <v>1</v>
      </c>
      <c r="F26" s="0" t="str">
        <f aca="false">iMind!O26</f>
        <v>Medical Drugs</v>
      </c>
      <c r="G26" s="7" t="n">
        <f aca="false">IF(iMind!M26&lt;&gt;"",iMind!M26,"")</f>
        <v>4</v>
      </c>
      <c r="H26" s="0" t="str">
        <f aca="false">IF(iMind!P26&lt;&gt;"",iMind!P26,"")</f>
        <v>Neuro-Muscular System</v>
      </c>
      <c r="I26" s="8" t="str">
        <f aca="false">IF(iMind!N26&lt;&gt;"",iMind!N26,"")</f>
        <v/>
      </c>
      <c r="J26" s="0" t="str">
        <f aca="false">IF(iMind!Q26&lt;&gt;"",iMind!Q26,"")</f>
        <v/>
      </c>
      <c r="K26" s="0" t="n">
        <f aca="false">fixData!M26</f>
        <v>1</v>
      </c>
      <c r="L26" s="0" t="n">
        <f aca="false">fixData!L26</f>
        <v>0</v>
      </c>
      <c r="M26" s="0" t="n">
        <f aca="false">fixData!K26</f>
        <v>3</v>
      </c>
    </row>
    <row r="27" customFormat="false" ht="12.8" hidden="false" customHeight="false" outlineLevel="0" collapsed="false">
      <c r="A27" s="4" t="n">
        <f aca="false">iMind!A27</f>
        <v>10024</v>
      </c>
      <c r="B27" s="0" t="str">
        <f aca="false">iMind!B27</f>
        <v>Hormones</v>
      </c>
      <c r="C27" s="0" t="str">
        <f aca="false">fixData!D27</f>
        <v>//Products//Medical Drugs</v>
      </c>
      <c r="D27" s="0" t="str">
        <f aca="false">IF(iMind!E27&lt;&gt;"",iMind!E27,"")</f>
        <v/>
      </c>
      <c r="E27" s="7" t="n">
        <f aca="false">iMind!L27</f>
        <v>1</v>
      </c>
      <c r="F27" s="0" t="str">
        <f aca="false">iMind!O27</f>
        <v>Medical Drugs</v>
      </c>
      <c r="G27" s="7" t="n">
        <f aca="false">IF(iMind!M27&lt;&gt;"",iMind!M27,"")</f>
        <v>5</v>
      </c>
      <c r="H27" s="0" t="str">
        <f aca="false">IF(iMind!P27&lt;&gt;"",iMind!P27,"")</f>
        <v>Hormones</v>
      </c>
      <c r="I27" s="8" t="str">
        <f aca="false">IF(iMind!N27&lt;&gt;"",iMind!N27,"")</f>
        <v/>
      </c>
      <c r="J27" s="0" t="str">
        <f aca="false">IF(iMind!Q27&lt;&gt;"",iMind!Q27,"")</f>
        <v/>
      </c>
      <c r="K27" s="0" t="n">
        <f aca="false">fixData!M27</f>
        <v>1</v>
      </c>
      <c r="L27" s="0" t="n">
        <f aca="false">fixData!L27</f>
        <v>0</v>
      </c>
      <c r="M27" s="0" t="n">
        <f aca="false">fixData!K27</f>
        <v>3</v>
      </c>
    </row>
    <row r="28" customFormat="false" ht="12.8" hidden="false" customHeight="false" outlineLevel="0" collapsed="false">
      <c r="A28" s="4" t="n">
        <f aca="false">iMind!A28</f>
        <v>10025</v>
      </c>
      <c r="B28" s="0" t="str">
        <f aca="false">iMind!B28</f>
        <v>Contraceptive agents</v>
      </c>
      <c r="C28" s="0" t="str">
        <f aca="false">fixData!D28</f>
        <v>//Products//Medical Drugs</v>
      </c>
      <c r="D28" s="0" t="str">
        <f aca="false">IF(iMind!E28&lt;&gt;"",iMind!E28,"")</f>
        <v/>
      </c>
      <c r="E28" s="7" t="n">
        <f aca="false">iMind!L28</f>
        <v>1</v>
      </c>
      <c r="F28" s="0" t="str">
        <f aca="false">iMind!O28</f>
        <v>Medical Drugs</v>
      </c>
      <c r="G28" s="7" t="n">
        <f aca="false">IF(iMind!M28&lt;&gt;"",iMind!M28,"")</f>
        <v>6</v>
      </c>
      <c r="H28" s="0" t="str">
        <f aca="false">IF(iMind!P28&lt;&gt;"",iMind!P28,"")</f>
        <v>Contraceptive agents</v>
      </c>
      <c r="I28" s="8" t="str">
        <f aca="false">IF(iMind!N28&lt;&gt;"",iMind!N28,"")</f>
        <v/>
      </c>
      <c r="J28" s="0" t="str">
        <f aca="false">IF(iMind!Q28&lt;&gt;"",iMind!Q28,"")</f>
        <v/>
      </c>
      <c r="K28" s="0" t="n">
        <f aca="false">fixData!M28</f>
        <v>1</v>
      </c>
      <c r="L28" s="0" t="n">
        <f aca="false">fixData!L28</f>
        <v>0</v>
      </c>
      <c r="M28" s="0" t="n">
        <f aca="false">fixData!K28</f>
        <v>3</v>
      </c>
    </row>
    <row r="29" customFormat="false" ht="12.8" hidden="false" customHeight="false" outlineLevel="0" collapsed="false">
      <c r="A29" s="4" t="n">
        <f aca="false">iMind!A29</f>
        <v>10026</v>
      </c>
      <c r="B29" s="0" t="str">
        <f aca="false">iMind!B29</f>
        <v>Antibiotics</v>
      </c>
      <c r="C29" s="0" t="str">
        <f aca="false">fixData!D29</f>
        <v>//Products//Medical Drugs</v>
      </c>
      <c r="D29" s="0" t="str">
        <f aca="false">IF(iMind!E29&lt;&gt;"",iMind!E29,"")</f>
        <v/>
      </c>
      <c r="E29" s="7" t="n">
        <f aca="false">iMind!L29</f>
        <v>1</v>
      </c>
      <c r="F29" s="0" t="str">
        <f aca="false">iMind!O29</f>
        <v>Medical Drugs</v>
      </c>
      <c r="G29" s="7" t="n">
        <f aca="false">IF(iMind!M29&lt;&gt;"",iMind!M29,"")</f>
        <v>7</v>
      </c>
      <c r="H29" s="0" t="str">
        <f aca="false">IF(iMind!P29&lt;&gt;"",iMind!P29,"")</f>
        <v>Antibiotics</v>
      </c>
      <c r="I29" s="8" t="str">
        <f aca="false">IF(iMind!N29&lt;&gt;"",iMind!N29,"")</f>
        <v/>
      </c>
      <c r="J29" s="0" t="str">
        <f aca="false">IF(iMind!Q29&lt;&gt;"",iMind!Q29,"")</f>
        <v/>
      </c>
      <c r="K29" s="0" t="n">
        <f aca="false">fixData!M29</f>
        <v>1</v>
      </c>
      <c r="L29" s="0" t="n">
        <f aca="false">fixData!L29</f>
        <v>0</v>
      </c>
      <c r="M29" s="0" t="n">
        <f aca="false">fixData!K29</f>
        <v>3</v>
      </c>
    </row>
    <row r="30" customFormat="false" ht="12.8" hidden="false" customHeight="false" outlineLevel="0" collapsed="false">
      <c r="A30" s="4" t="n">
        <f aca="false">iMind!A30</f>
        <v>10027</v>
      </c>
      <c r="B30" s="0" t="str">
        <f aca="false">iMind!B30</f>
        <v>Other Chemotherapeutics</v>
      </c>
      <c r="C30" s="0" t="str">
        <f aca="false">fixData!D30</f>
        <v>//Products//Medical Drugs</v>
      </c>
      <c r="D30" s="0" t="str">
        <f aca="false">IF(iMind!E30&lt;&gt;"",iMind!E30,"")</f>
        <v/>
      </c>
      <c r="E30" s="7" t="n">
        <f aca="false">iMind!L30</f>
        <v>1</v>
      </c>
      <c r="F30" s="0" t="str">
        <f aca="false">iMind!O30</f>
        <v>Medical Drugs</v>
      </c>
      <c r="G30" s="7" t="n">
        <f aca="false">IF(iMind!M30&lt;&gt;"",iMind!M30,"")</f>
        <v>8</v>
      </c>
      <c r="H30" s="0" t="str">
        <f aca="false">IF(iMind!P30&lt;&gt;"",iMind!P30,"")</f>
        <v>Other Chemotherapeutics</v>
      </c>
      <c r="I30" s="8" t="str">
        <f aca="false">IF(iMind!N30&lt;&gt;"",iMind!N30,"")</f>
        <v/>
      </c>
      <c r="J30" s="0" t="str">
        <f aca="false">IF(iMind!Q30&lt;&gt;"",iMind!Q30,"")</f>
        <v/>
      </c>
      <c r="K30" s="0" t="n">
        <f aca="false">fixData!M30</f>
        <v>1</v>
      </c>
      <c r="L30" s="0" t="n">
        <f aca="false">fixData!L30</f>
        <v>0</v>
      </c>
      <c r="M30" s="0" t="n">
        <f aca="false">fixData!K30</f>
        <v>3</v>
      </c>
    </row>
    <row r="31" customFormat="false" ht="12.8" hidden="false" customHeight="false" outlineLevel="0" collapsed="false">
      <c r="A31" s="4" t="n">
        <f aca="false">iMind!A31</f>
        <v>10028</v>
      </c>
      <c r="B31" s="0" t="str">
        <f aca="false">iMind!B31</f>
        <v>Genito-Urinary System</v>
      </c>
      <c r="C31" s="0" t="str">
        <f aca="false">fixData!D31</f>
        <v>//Products//Medical Drugs</v>
      </c>
      <c r="D31" s="0" t="str">
        <f aca="false">IF(iMind!E31&lt;&gt;"",iMind!E31,"")</f>
        <v/>
      </c>
      <c r="E31" s="7" t="n">
        <f aca="false">iMind!L31</f>
        <v>1</v>
      </c>
      <c r="F31" s="0" t="str">
        <f aca="false">iMind!O31</f>
        <v>Medical Drugs</v>
      </c>
      <c r="G31" s="7" t="n">
        <f aca="false">IF(iMind!M31&lt;&gt;"",iMind!M31,"")</f>
        <v>9</v>
      </c>
      <c r="H31" s="0" t="str">
        <f aca="false">IF(iMind!P31&lt;&gt;"",iMind!P31,"")</f>
        <v>Genito-Urinary System</v>
      </c>
      <c r="I31" s="8" t="str">
        <f aca="false">IF(iMind!N31&lt;&gt;"",iMind!N31,"")</f>
        <v/>
      </c>
      <c r="J31" s="0" t="str">
        <f aca="false">IF(iMind!Q31&lt;&gt;"",iMind!Q31,"")</f>
        <v/>
      </c>
      <c r="K31" s="0" t="n">
        <f aca="false">fixData!M31</f>
        <v>1</v>
      </c>
      <c r="L31" s="0" t="n">
        <f aca="false">fixData!L31</f>
        <v>0</v>
      </c>
      <c r="M31" s="0" t="n">
        <f aca="false">fixData!K31</f>
        <v>3</v>
      </c>
    </row>
    <row r="32" customFormat="false" ht="12.8" hidden="false" customHeight="false" outlineLevel="0" collapsed="false">
      <c r="A32" s="4" t="n">
        <f aca="false">iMind!A32</f>
        <v>10029</v>
      </c>
      <c r="B32" s="0" t="str">
        <f aca="false">iMind!B32</f>
        <v>Metabolism</v>
      </c>
      <c r="C32" s="0" t="str">
        <f aca="false">fixData!D32</f>
        <v>//Products//Medical Drugs</v>
      </c>
      <c r="D32" s="0" t="str">
        <f aca="false">IF(iMind!E32&lt;&gt;"",iMind!E32,"")</f>
        <v/>
      </c>
      <c r="E32" s="7" t="n">
        <f aca="false">iMind!L32</f>
        <v>1</v>
      </c>
      <c r="F32" s="0" t="str">
        <f aca="false">iMind!O32</f>
        <v>Medical Drugs</v>
      </c>
      <c r="G32" s="7" t="n">
        <f aca="false">IF(iMind!M32&lt;&gt;"",iMind!M32,"")</f>
        <v>10</v>
      </c>
      <c r="H32" s="0" t="str">
        <f aca="false">IF(iMind!P32&lt;&gt;"",iMind!P32,"")</f>
        <v>Metabolism</v>
      </c>
      <c r="I32" s="8" t="str">
        <f aca="false">IF(iMind!N32&lt;&gt;"",iMind!N32,"")</f>
        <v/>
      </c>
      <c r="J32" s="0" t="str">
        <f aca="false">IF(iMind!Q32&lt;&gt;"",iMind!Q32,"")</f>
        <v/>
      </c>
      <c r="K32" s="0" t="n">
        <f aca="false">fixData!M32</f>
        <v>1</v>
      </c>
      <c r="L32" s="0" t="n">
        <f aca="false">fixData!L32</f>
        <v>0</v>
      </c>
      <c r="M32" s="0" t="n">
        <f aca="false">fixData!K32</f>
        <v>3</v>
      </c>
    </row>
    <row r="33" customFormat="false" ht="12.8" hidden="false" customHeight="false" outlineLevel="0" collapsed="false">
      <c r="A33" s="4" t="n">
        <f aca="false">iMind!A33</f>
        <v>10030</v>
      </c>
      <c r="B33" s="0" t="str">
        <f aca="false">iMind!B33</f>
        <v>Vitamins and Minerals</v>
      </c>
      <c r="C33" s="0" t="str">
        <f aca="false">fixData!D33</f>
        <v>//Products//Medical Drugs</v>
      </c>
      <c r="D33" s="0" t="str">
        <f aca="false">IF(iMind!E33&lt;&gt;"",iMind!E33,"")</f>
        <v/>
      </c>
      <c r="E33" s="7" t="n">
        <f aca="false">iMind!L33</f>
        <v>1</v>
      </c>
      <c r="F33" s="0" t="str">
        <f aca="false">iMind!O33</f>
        <v>Medical Drugs</v>
      </c>
      <c r="G33" s="7" t="n">
        <f aca="false">IF(iMind!M33&lt;&gt;"",iMind!M33,"")</f>
        <v>11</v>
      </c>
      <c r="H33" s="0" t="str">
        <f aca="false">IF(iMind!P33&lt;&gt;"",iMind!P33,"")</f>
        <v>Vitamins and Minerals</v>
      </c>
      <c r="I33" s="8" t="str">
        <f aca="false">IF(iMind!N33&lt;&gt;"",iMind!N33,"")</f>
        <v/>
      </c>
      <c r="J33" s="0" t="str">
        <f aca="false">IF(iMind!Q33&lt;&gt;"",iMind!Q33,"")</f>
        <v/>
      </c>
      <c r="K33" s="0" t="n">
        <f aca="false">fixData!M33</f>
        <v>1</v>
      </c>
      <c r="L33" s="0" t="n">
        <f aca="false">fixData!L33</f>
        <v>0</v>
      </c>
      <c r="M33" s="0" t="n">
        <f aca="false">fixData!K33</f>
        <v>3</v>
      </c>
    </row>
    <row r="34" customFormat="false" ht="12.8" hidden="false" customHeight="false" outlineLevel="0" collapsed="false">
      <c r="A34" s="4" t="n">
        <f aca="false">iMind!A34</f>
        <v>10031</v>
      </c>
      <c r="B34" s="0" t="str">
        <f aca="false">iMind!B34</f>
        <v>Nutrition</v>
      </c>
      <c r="C34" s="0" t="str">
        <f aca="false">fixData!D34</f>
        <v>//Products//Medical Drugs</v>
      </c>
      <c r="D34" s="0" t="str">
        <f aca="false">IF(iMind!E34&lt;&gt;"",iMind!E34,"")</f>
        <v/>
      </c>
      <c r="E34" s="7" t="n">
        <f aca="false">iMind!L34</f>
        <v>1</v>
      </c>
      <c r="F34" s="0" t="str">
        <f aca="false">iMind!O34</f>
        <v>Medical Drugs</v>
      </c>
      <c r="G34" s="7" t="n">
        <f aca="false">IF(iMind!M34&lt;&gt;"",iMind!M34,"")</f>
        <v>12</v>
      </c>
      <c r="H34" s="0" t="str">
        <f aca="false">IF(iMind!P34&lt;&gt;"",iMind!P34,"")</f>
        <v>Nutrition</v>
      </c>
      <c r="I34" s="8" t="str">
        <f aca="false">IF(iMind!N34&lt;&gt;"",iMind!N34,"")</f>
        <v/>
      </c>
      <c r="J34" s="0" t="str">
        <f aca="false">IF(iMind!Q34&lt;&gt;"",iMind!Q34,"")</f>
        <v/>
      </c>
      <c r="K34" s="0" t="n">
        <f aca="false">fixData!M34</f>
        <v>1</v>
      </c>
      <c r="L34" s="0" t="n">
        <f aca="false">fixData!L34</f>
        <v>0</v>
      </c>
      <c r="M34" s="0" t="n">
        <f aca="false">fixData!K34</f>
        <v>3</v>
      </c>
    </row>
    <row r="35" customFormat="false" ht="12.8" hidden="false" customHeight="false" outlineLevel="0" collapsed="false">
      <c r="A35" s="4" t="n">
        <f aca="false">iMind!A35</f>
        <v>10032</v>
      </c>
      <c r="B35" s="0" t="str">
        <f aca="false">iMind!B35</f>
        <v>Eye, Ear, Mouth and Throat</v>
      </c>
      <c r="C35" s="0" t="str">
        <f aca="false">fixData!D35</f>
        <v>//Products//Medical Drugs</v>
      </c>
      <c r="D35" s="0" t="str">
        <f aca="false">IF(iMind!E35&lt;&gt;"",iMind!E35,"")</f>
        <v/>
      </c>
      <c r="E35" s="7" t="n">
        <f aca="false">iMind!L35</f>
        <v>1</v>
      </c>
      <c r="F35" s="0" t="str">
        <f aca="false">iMind!O35</f>
        <v>Medical Drugs</v>
      </c>
      <c r="G35" s="7" t="n">
        <f aca="false">IF(iMind!M35&lt;&gt;"",iMind!M35,"")</f>
        <v>13</v>
      </c>
      <c r="H35" s="0" t="str">
        <f aca="false">IF(iMind!P35&lt;&gt;"",iMind!P35,"")</f>
        <v>Eye, Ear, Mouth and Throat</v>
      </c>
      <c r="I35" s="8" t="str">
        <f aca="false">IF(iMind!N35&lt;&gt;"",iMind!N35,"")</f>
        <v/>
      </c>
      <c r="J35" s="0" t="str">
        <f aca="false">IF(iMind!Q35&lt;&gt;"",iMind!Q35,"")</f>
        <v/>
      </c>
      <c r="K35" s="0" t="n">
        <f aca="false">fixData!M35</f>
        <v>1</v>
      </c>
      <c r="L35" s="0" t="n">
        <f aca="false">fixData!L35</f>
        <v>0</v>
      </c>
      <c r="M35" s="0" t="n">
        <f aca="false">fixData!K35</f>
        <v>3</v>
      </c>
    </row>
    <row r="36" customFormat="false" ht="12.8" hidden="false" customHeight="false" outlineLevel="0" collapsed="false">
      <c r="A36" s="4" t="n">
        <f aca="false">iMind!A36</f>
        <v>10033</v>
      </c>
      <c r="B36" s="0" t="str">
        <f aca="false">iMind!B36</f>
        <v>Dermatologicals</v>
      </c>
      <c r="C36" s="0" t="str">
        <f aca="false">fixData!D36</f>
        <v>//Products//Medical Drugs</v>
      </c>
      <c r="D36" s="0" t="str">
        <f aca="false">IF(iMind!E36&lt;&gt;"",iMind!E36,"")</f>
        <v/>
      </c>
      <c r="E36" s="7" t="n">
        <f aca="false">iMind!L36</f>
        <v>1</v>
      </c>
      <c r="F36" s="0" t="str">
        <f aca="false">iMind!O36</f>
        <v>Medical Drugs</v>
      </c>
      <c r="G36" s="7" t="n">
        <f aca="false">IF(iMind!M36&lt;&gt;"",iMind!M36,"")</f>
        <v>14</v>
      </c>
      <c r="H36" s="0" t="str">
        <f aca="false">IF(iMind!P36&lt;&gt;"",iMind!P36,"")</f>
        <v>Dermatologicals</v>
      </c>
      <c r="I36" s="8" t="str">
        <f aca="false">IF(iMind!N36&lt;&gt;"",iMind!N36,"")</f>
        <v/>
      </c>
      <c r="J36" s="0" t="str">
        <f aca="false">IF(iMind!Q36&lt;&gt;"",iMind!Q36,"")</f>
        <v/>
      </c>
      <c r="K36" s="0" t="n">
        <f aca="false">fixData!M36</f>
        <v>1</v>
      </c>
      <c r="L36" s="0" t="n">
        <f aca="false">fixData!L36</f>
        <v>0</v>
      </c>
      <c r="M36" s="0" t="n">
        <f aca="false">fixData!K36</f>
        <v>3</v>
      </c>
    </row>
    <row r="37" customFormat="false" ht="12.8" hidden="false" customHeight="false" outlineLevel="0" collapsed="false">
      <c r="A37" s="4" t="n">
        <f aca="false">iMind!A37</f>
        <v>10034</v>
      </c>
      <c r="B37" s="0" t="str">
        <f aca="false">iMind!B37</f>
        <v>Anaesthetics Local and General</v>
      </c>
      <c r="C37" s="0" t="str">
        <f aca="false">fixData!D37</f>
        <v>//Products//Medical Drugs</v>
      </c>
      <c r="D37" s="0" t="str">
        <f aca="false">IF(iMind!E37&lt;&gt;"",iMind!E37,"")</f>
        <v/>
      </c>
      <c r="E37" s="7" t="n">
        <f aca="false">iMind!L37</f>
        <v>1</v>
      </c>
      <c r="F37" s="0" t="str">
        <f aca="false">iMind!O37</f>
        <v>Medical Drugs</v>
      </c>
      <c r="G37" s="7" t="n">
        <f aca="false">IF(iMind!M37&lt;&gt;"",iMind!M37,"")</f>
        <v>15</v>
      </c>
      <c r="H37" s="0" t="str">
        <f aca="false">IF(iMind!P37&lt;&gt;"",iMind!P37,"")</f>
        <v>Anaesthetics Local and General</v>
      </c>
      <c r="I37" s="8" t="str">
        <f aca="false">IF(iMind!N37&lt;&gt;"",iMind!N37,"")</f>
        <v/>
      </c>
      <c r="J37" s="0" t="str">
        <f aca="false">IF(iMind!Q37&lt;&gt;"",iMind!Q37,"")</f>
        <v/>
      </c>
      <c r="K37" s="0" t="n">
        <f aca="false">fixData!M37</f>
        <v>1</v>
      </c>
      <c r="L37" s="0" t="n">
        <f aca="false">fixData!L37</f>
        <v>0</v>
      </c>
      <c r="M37" s="0" t="n">
        <f aca="false">fixData!K37</f>
        <v>3</v>
      </c>
    </row>
    <row r="38" customFormat="false" ht="12.8" hidden="false" customHeight="false" outlineLevel="0" collapsed="false">
      <c r="A38" s="4" t="n">
        <f aca="false">iMind!A38</f>
        <v>10035</v>
      </c>
      <c r="B38" s="0" t="str">
        <f aca="false">iMind!B38</f>
        <v>Diagnostic Agents</v>
      </c>
      <c r="C38" s="0" t="str">
        <f aca="false">fixData!D38</f>
        <v>//Products//Medical Drugs</v>
      </c>
      <c r="D38" s="0" t="str">
        <f aca="false">IF(iMind!E38&lt;&gt;"",iMind!E38,"")</f>
        <v/>
      </c>
      <c r="E38" s="7" t="n">
        <f aca="false">iMind!L38</f>
        <v>1</v>
      </c>
      <c r="F38" s="0" t="str">
        <f aca="false">iMind!O38</f>
        <v>Medical Drugs</v>
      </c>
      <c r="G38" s="7" t="n">
        <f aca="false">IF(iMind!M38&lt;&gt;"",iMind!M38,"")</f>
        <v>16</v>
      </c>
      <c r="H38" s="0" t="str">
        <f aca="false">IF(iMind!P38&lt;&gt;"",iMind!P38,"")</f>
        <v>Diagnostic Agents</v>
      </c>
      <c r="I38" s="8" t="str">
        <f aca="false">IF(iMind!N38&lt;&gt;"",iMind!N38,"")</f>
        <v/>
      </c>
      <c r="J38" s="0" t="str">
        <f aca="false">IF(iMind!Q38&lt;&gt;"",iMind!Q38,"")</f>
        <v/>
      </c>
      <c r="K38" s="0" t="n">
        <f aca="false">fixData!M38</f>
        <v>1</v>
      </c>
      <c r="L38" s="0" t="n">
        <f aca="false">fixData!L38</f>
        <v>0</v>
      </c>
      <c r="M38" s="0" t="n">
        <f aca="false">fixData!K38</f>
        <v>3</v>
      </c>
    </row>
    <row r="39" customFormat="false" ht="12.8" hidden="false" customHeight="false" outlineLevel="0" collapsed="false">
      <c r="A39" s="4" t="n">
        <f aca="false">iMind!A39</f>
        <v>10036</v>
      </c>
      <c r="B39" s="0" t="str">
        <f aca="false">iMind!B39</f>
        <v>Allergy and Immune System</v>
      </c>
      <c r="C39" s="0" t="str">
        <f aca="false">fixData!D39</f>
        <v>//Products//Medical Drugs</v>
      </c>
      <c r="D39" s="0" t="str">
        <f aca="false">IF(iMind!E39&lt;&gt;"",iMind!E39,"")</f>
        <v/>
      </c>
      <c r="E39" s="7" t="n">
        <f aca="false">iMind!L39</f>
        <v>1</v>
      </c>
      <c r="F39" s="0" t="str">
        <f aca="false">iMind!O39</f>
        <v>Medical Drugs</v>
      </c>
      <c r="G39" s="7" t="n">
        <f aca="false">IF(iMind!M39&lt;&gt;"",iMind!M39,"")</f>
        <v>17</v>
      </c>
      <c r="H39" s="0" t="str">
        <f aca="false">IF(iMind!P39&lt;&gt;"",iMind!P39,"")</f>
        <v>Allergy and Immune System</v>
      </c>
      <c r="I39" s="8" t="str">
        <f aca="false">IF(iMind!N39&lt;&gt;"",iMind!N39,"")</f>
        <v/>
      </c>
      <c r="J39" s="0" t="str">
        <f aca="false">IF(iMind!Q39&lt;&gt;"",iMind!Q39,"")</f>
        <v/>
      </c>
      <c r="K39" s="0" t="n">
        <f aca="false">fixData!M39</f>
        <v>1</v>
      </c>
      <c r="L39" s="0" t="n">
        <f aca="false">fixData!L39</f>
        <v>0</v>
      </c>
      <c r="M39" s="0" t="n">
        <f aca="false">fixData!K39</f>
        <v>3</v>
      </c>
    </row>
    <row r="40" customFormat="false" ht="12.8" hidden="false" customHeight="false" outlineLevel="0" collapsed="false">
      <c r="A40" s="4" t="n">
        <f aca="false">iMind!A40</f>
        <v>10037</v>
      </c>
      <c r="B40" s="0" t="str">
        <f aca="false">iMind!B40</f>
        <v>Antidotes, Detoxifying Agents</v>
      </c>
      <c r="C40" s="0" t="str">
        <f aca="false">fixData!D40</f>
        <v>//Products//Medical Drugs</v>
      </c>
      <c r="D40" s="0" t="str">
        <f aca="false">IF(iMind!E40&lt;&gt;"",iMind!E40,"")</f>
        <v/>
      </c>
      <c r="E40" s="7" t="n">
        <f aca="false">iMind!L40</f>
        <v>1</v>
      </c>
      <c r="F40" s="0" t="str">
        <f aca="false">iMind!O40</f>
        <v>Medical Drugs</v>
      </c>
      <c r="G40" s="7" t="n">
        <f aca="false">IF(iMind!M40&lt;&gt;"",iMind!M40,"")</f>
        <v>18</v>
      </c>
      <c r="H40" s="0" t="str">
        <f aca="false">IF(iMind!P40&lt;&gt;"",iMind!P40,"")</f>
        <v>Antidotes, Detoxifying Agents</v>
      </c>
      <c r="I40" s="8" t="str">
        <f aca="false">IF(iMind!N40&lt;&gt;"",iMind!N40,"")</f>
        <v/>
      </c>
      <c r="J40" s="0" t="str">
        <f aca="false">IF(iMind!Q40&lt;&gt;"",iMind!Q40,"")</f>
        <v/>
      </c>
      <c r="K40" s="0" t="n">
        <f aca="false">fixData!M40</f>
        <v>1</v>
      </c>
      <c r="L40" s="0" t="n">
        <f aca="false">fixData!L40</f>
        <v>0</v>
      </c>
      <c r="M40" s="0" t="n">
        <f aca="false">fixData!K40</f>
        <v>3</v>
      </c>
    </row>
    <row r="41" customFormat="false" ht="12.8" hidden="false" customHeight="false" outlineLevel="0" collapsed="false">
      <c r="A41" s="4" t="n">
        <f aca="false">iMind!A41</f>
        <v>10038</v>
      </c>
      <c r="B41" s="0" t="str">
        <f aca="false">iMind!B41</f>
        <v>Intravenous and Other Steriles Solutions</v>
      </c>
      <c r="C41" s="0" t="str">
        <f aca="false">fixData!D41</f>
        <v>//Products//Medical Drugs</v>
      </c>
      <c r="D41" s="0" t="str">
        <f aca="false">IF(iMind!E41&lt;&gt;"",iMind!E41,"")</f>
        <v/>
      </c>
      <c r="E41" s="7" t="n">
        <f aca="false">iMind!L41</f>
        <v>1</v>
      </c>
      <c r="F41" s="0" t="str">
        <f aca="false">iMind!O41</f>
        <v>Medical Drugs</v>
      </c>
      <c r="G41" s="7" t="n">
        <f aca="false">IF(iMind!M41&lt;&gt;"",iMind!M41,"")</f>
        <v>19</v>
      </c>
      <c r="H41" s="0" t="str">
        <f aca="false">IF(iMind!P41&lt;&gt;"",iMind!P41,"")</f>
        <v>Intravenous and Other Steriles Solutions</v>
      </c>
      <c r="I41" s="8" t="str">
        <f aca="false">IF(iMind!N41&lt;&gt;"",iMind!N41,"")</f>
        <v/>
      </c>
      <c r="J41" s="0" t="str">
        <f aca="false">IF(iMind!Q41&lt;&gt;"",iMind!Q41,"")</f>
        <v/>
      </c>
      <c r="K41" s="0" t="n">
        <f aca="false">fixData!M41</f>
        <v>1</v>
      </c>
      <c r="L41" s="0" t="n">
        <f aca="false">fixData!L41</f>
        <v>0</v>
      </c>
      <c r="M41" s="0" t="n">
        <f aca="false">fixData!K41</f>
        <v>3</v>
      </c>
    </row>
    <row r="42" customFormat="false" ht="12.8" hidden="false" customHeight="false" outlineLevel="0" collapsed="false">
      <c r="A42" s="4" t="n">
        <f aca="false">iMind!A42</f>
        <v>10039</v>
      </c>
      <c r="B42" s="0" t="str">
        <f aca="false">iMind!B42</f>
        <v>Miscellaneous</v>
      </c>
      <c r="C42" s="0" t="str">
        <f aca="false">fixData!D42</f>
        <v>//Products//Medical Drugs</v>
      </c>
      <c r="D42" s="0" t="str">
        <f aca="false">IF(iMind!E42&lt;&gt;"",iMind!E42,"")</f>
        <v/>
      </c>
      <c r="E42" s="7" t="n">
        <f aca="false">iMind!L42</f>
        <v>1</v>
      </c>
      <c r="F42" s="0" t="str">
        <f aca="false">iMind!O42</f>
        <v>Medical Drugs</v>
      </c>
      <c r="G42" s="7" t="n">
        <f aca="false">IF(iMind!M42&lt;&gt;"",iMind!M42,"")</f>
        <v>20</v>
      </c>
      <c r="H42" s="0" t="str">
        <f aca="false">IF(iMind!P42&lt;&gt;"",iMind!P42,"")</f>
        <v>Miscellaneous</v>
      </c>
      <c r="I42" s="8" t="str">
        <f aca="false">IF(iMind!N42&lt;&gt;"",iMind!N42,"")</f>
        <v/>
      </c>
      <c r="J42" s="0" t="str">
        <f aca="false">IF(iMind!Q42&lt;&gt;"",iMind!Q42,"")</f>
        <v/>
      </c>
      <c r="K42" s="0" t="n">
        <f aca="false">fixData!M42</f>
        <v>1</v>
      </c>
      <c r="L42" s="0" t="n">
        <f aca="false">fixData!L42</f>
        <v>0</v>
      </c>
      <c r="M42" s="0" t="n">
        <f aca="false">fixData!K42</f>
        <v>3</v>
      </c>
    </row>
    <row r="43" customFormat="false" ht="12.8" hidden="false" customHeight="false" outlineLevel="0" collapsed="false">
      <c r="A43" s="4" t="n">
        <f aca="false">iMind!A43</f>
        <v>10040</v>
      </c>
      <c r="B43" s="0" t="str">
        <f aca="false">iMind!B43</f>
        <v>Unknown</v>
      </c>
      <c r="C43" s="0" t="str">
        <f aca="false">fixData!D43</f>
        <v>//Products//Medical Drugs</v>
      </c>
      <c r="D43" s="0" t="str">
        <f aca="false">IF(iMind!E43&lt;&gt;"",iMind!E43,"")</f>
        <v/>
      </c>
      <c r="E43" s="7" t="n">
        <f aca="false">iMind!L43</f>
        <v>1</v>
      </c>
      <c r="F43" s="0" t="str">
        <f aca="false">iMind!O43</f>
        <v>Medical Drugs</v>
      </c>
      <c r="G43" s="7" t="n">
        <f aca="false">IF(iMind!M43&lt;&gt;"",iMind!M43,"")</f>
        <v>21</v>
      </c>
      <c r="H43" s="0" t="str">
        <f aca="false">IF(iMind!P43&lt;&gt;"",iMind!P43,"")</f>
        <v>Unknown</v>
      </c>
      <c r="I43" s="8" t="str">
        <f aca="false">IF(iMind!N43&lt;&gt;"",iMind!N43,"")</f>
        <v/>
      </c>
      <c r="J43" s="0" t="str">
        <f aca="false">IF(iMind!Q43&lt;&gt;"",iMind!Q43,"")</f>
        <v/>
      </c>
      <c r="K43" s="0" t="n">
        <f aca="false">fixData!M43</f>
        <v>1</v>
      </c>
      <c r="L43" s="0" t="n">
        <f aca="false">fixData!L43</f>
        <v>0</v>
      </c>
      <c r="M43" s="0" t="n">
        <f aca="false">fixData!K43</f>
        <v>3</v>
      </c>
    </row>
    <row r="44" customFormat="false" ht="12.8" hidden="false" customHeight="false" outlineLevel="0" collapsed="false">
      <c r="A44" s="4" t="n">
        <f aca="false">iMind!A44</f>
        <v>10041</v>
      </c>
      <c r="B44" s="0" t="str">
        <f aca="false">iMind!B44</f>
        <v>Others</v>
      </c>
      <c r="C44" s="0" t="str">
        <f aca="false">fixData!D44</f>
        <v>//Products//Medical Drugs</v>
      </c>
      <c r="D44" s="0" t="str">
        <f aca="false">IF(iMind!E44&lt;&gt;"",iMind!E44,"")</f>
        <v/>
      </c>
      <c r="E44" s="7" t="n">
        <f aca="false">iMind!L44</f>
        <v>1</v>
      </c>
      <c r="F44" s="0" t="str">
        <f aca="false">iMind!O44</f>
        <v>Medical Drugs</v>
      </c>
      <c r="G44" s="7" t="n">
        <f aca="false">IF(iMind!M44&lt;&gt;"",iMind!M44,"")</f>
        <v>22</v>
      </c>
      <c r="H44" s="0" t="str">
        <f aca="false">IF(iMind!P44&lt;&gt;"",iMind!P44,"")</f>
        <v>Others</v>
      </c>
      <c r="I44" s="8" t="str">
        <f aca="false">IF(iMind!N44&lt;&gt;"",iMind!N44,"")</f>
        <v/>
      </c>
      <c r="J44" s="0" t="str">
        <f aca="false">IF(iMind!Q44&lt;&gt;"",iMind!Q44,"")</f>
        <v/>
      </c>
      <c r="K44" s="0" t="n">
        <f aca="false">fixData!M44</f>
        <v>1</v>
      </c>
      <c r="L44" s="0" t="n">
        <f aca="false">fixData!L44</f>
        <v>0</v>
      </c>
      <c r="M44" s="0" t="n">
        <f aca="false">fixData!K44</f>
        <v>3</v>
      </c>
    </row>
    <row r="45" customFormat="false" ht="12.8" hidden="false" customHeight="false" outlineLevel="0" collapsed="false">
      <c r="A45" s="4" t="n">
        <f aca="false">iMind!A45</f>
        <v>10042</v>
      </c>
      <c r="B45" s="0" t="str">
        <f aca="false">iMind!B45</f>
        <v>Adhesive agent</v>
      </c>
      <c r="C45" s="0" t="str">
        <f aca="false">fixData!D45</f>
        <v>//Products//Technical and Occupational Products</v>
      </c>
      <c r="D45" s="0" t="str">
        <f aca="false">IF(iMind!E45&lt;&gt;"",iMind!E45,"")</f>
        <v/>
      </c>
      <c r="E45" s="7" t="n">
        <f aca="false">iMind!L45</f>
        <v>2</v>
      </c>
      <c r="F45" s="0" t="str">
        <f aca="false">iMind!O45</f>
        <v>Technical and Occupational Products</v>
      </c>
      <c r="G45" s="7" t="n">
        <f aca="false">IF(iMind!M45&lt;&gt;"",iMind!M45,"")</f>
        <v>1</v>
      </c>
      <c r="H45" s="0" t="str">
        <f aca="false">IF(iMind!P45&lt;&gt;"",iMind!P45,"")</f>
        <v>Adhesive agent</v>
      </c>
      <c r="I45" s="8" t="str">
        <f aca="false">IF(iMind!N45&lt;&gt;"",iMind!N45,"")</f>
        <v/>
      </c>
      <c r="J45" s="0" t="str">
        <f aca="false">IF(iMind!Q45&lt;&gt;"",iMind!Q45,"")</f>
        <v/>
      </c>
      <c r="K45" s="0" t="n">
        <f aca="false">fixData!M45</f>
        <v>1</v>
      </c>
      <c r="L45" s="0" t="n">
        <f aca="false">fixData!L45</f>
        <v>0</v>
      </c>
      <c r="M45" s="0" t="n">
        <f aca="false">fixData!K45</f>
        <v>3</v>
      </c>
    </row>
    <row r="46" customFormat="false" ht="12.8" hidden="false" customHeight="false" outlineLevel="0" collapsed="false">
      <c r="A46" s="4" t="n">
        <f aca="false">iMind!A46</f>
        <v>10043</v>
      </c>
      <c r="B46" s="0" t="str">
        <f aca="false">iMind!B46</f>
        <v>Astringent</v>
      </c>
      <c r="C46" s="0" t="str">
        <f aca="false">fixData!D46</f>
        <v>//Products//Technical and Occupational Products</v>
      </c>
      <c r="D46" s="0" t="str">
        <f aca="false">IF(iMind!E46&lt;&gt;"",iMind!E46,"")</f>
        <v/>
      </c>
      <c r="E46" s="7" t="n">
        <f aca="false">iMind!L46</f>
        <v>2</v>
      </c>
      <c r="F46" s="0" t="str">
        <f aca="false">iMind!O46</f>
        <v>Technical and Occupational Products</v>
      </c>
      <c r="G46" s="7" t="n">
        <f aca="false">IF(iMind!M46&lt;&gt;"",iMind!M46,"")</f>
        <v>2</v>
      </c>
      <c r="H46" s="0" t="str">
        <f aca="false">IF(iMind!P46&lt;&gt;"",iMind!P46,"")</f>
        <v>Astringent</v>
      </c>
      <c r="I46" s="8" t="str">
        <f aca="false">IF(iMind!N46&lt;&gt;"",iMind!N46,"")</f>
        <v/>
      </c>
      <c r="J46" s="0" t="str">
        <f aca="false">IF(iMind!Q46&lt;&gt;"",iMind!Q46,"")</f>
        <v/>
      </c>
      <c r="K46" s="0" t="n">
        <f aca="false">fixData!M46</f>
        <v>1</v>
      </c>
      <c r="L46" s="0" t="n">
        <f aca="false">fixData!L46</f>
        <v>0</v>
      </c>
      <c r="M46" s="0" t="n">
        <f aca="false">fixData!K46</f>
        <v>3</v>
      </c>
    </row>
    <row r="47" customFormat="false" ht="12.8" hidden="false" customHeight="false" outlineLevel="0" collapsed="false">
      <c r="A47" s="4" t="n">
        <f aca="false">iMind!A47</f>
        <v>10044</v>
      </c>
      <c r="B47" s="0" t="str">
        <f aca="false">iMind!B47</f>
        <v>Automotive products</v>
      </c>
      <c r="C47" s="0" t="str">
        <f aca="false">fixData!D47</f>
        <v>//Products//Technical and Occupational Products</v>
      </c>
      <c r="D47" s="0" t="str">
        <f aca="false">IF(iMind!E47&lt;&gt;"",iMind!E47,"")</f>
        <v/>
      </c>
      <c r="E47" s="7" t="n">
        <f aca="false">iMind!L47</f>
        <v>2</v>
      </c>
      <c r="F47" s="0" t="str">
        <f aca="false">iMind!O47</f>
        <v>Technical and Occupational Products</v>
      </c>
      <c r="G47" s="7" t="n">
        <f aca="false">IF(iMind!M47&lt;&gt;"",iMind!M47,"")</f>
        <v>3</v>
      </c>
      <c r="H47" s="0" t="str">
        <f aca="false">IF(iMind!P47&lt;&gt;"",iMind!P47,"")</f>
        <v>Automotive products</v>
      </c>
      <c r="I47" s="8" t="str">
        <f aca="false">IF(iMind!N47&lt;&gt;"",iMind!N47,"")</f>
        <v/>
      </c>
      <c r="J47" s="0" t="str">
        <f aca="false">IF(iMind!Q47&lt;&gt;"",iMind!Q47,"")</f>
        <v/>
      </c>
      <c r="K47" s="0" t="n">
        <f aca="false">fixData!M47</f>
        <v>1</v>
      </c>
      <c r="L47" s="0" t="n">
        <f aca="false">fixData!L47</f>
        <v>0</v>
      </c>
      <c r="M47" s="0" t="n">
        <f aca="false">fixData!K47</f>
        <v>3</v>
      </c>
    </row>
    <row r="48" customFormat="false" ht="12.8" hidden="false" customHeight="false" outlineLevel="0" collapsed="false">
      <c r="A48" s="4" t="n">
        <f aca="false">iMind!A48</f>
        <v>10045</v>
      </c>
      <c r="B48" s="0" t="str">
        <f aca="false">iMind!B48</f>
        <v>Battery dry cell</v>
      </c>
      <c r="C48" s="0" t="str">
        <f aca="false">fixData!D48</f>
        <v>//Products//Technical and Occupational Products</v>
      </c>
      <c r="D48" s="0" t="str">
        <f aca="false">IF(iMind!E48&lt;&gt;"",iMind!E48,"")</f>
        <v/>
      </c>
      <c r="E48" s="7" t="n">
        <f aca="false">iMind!L48</f>
        <v>2</v>
      </c>
      <c r="F48" s="0" t="str">
        <f aca="false">iMind!O48</f>
        <v>Technical and Occupational Products</v>
      </c>
      <c r="G48" s="7" t="n">
        <f aca="false">IF(iMind!M48&lt;&gt;"",iMind!M48,"")</f>
        <v>4</v>
      </c>
      <c r="H48" s="0" t="str">
        <f aca="false">IF(iMind!P48&lt;&gt;"",iMind!P48,"")</f>
        <v>Battery dry cell</v>
      </c>
      <c r="I48" s="8" t="str">
        <f aca="false">IF(iMind!N48&lt;&gt;"",iMind!N48,"")</f>
        <v/>
      </c>
      <c r="J48" s="0" t="str">
        <f aca="false">IF(iMind!Q48&lt;&gt;"",iMind!Q48,"")</f>
        <v/>
      </c>
      <c r="K48" s="0" t="n">
        <f aca="false">fixData!M48</f>
        <v>1</v>
      </c>
      <c r="L48" s="0" t="n">
        <f aca="false">fixData!L48</f>
        <v>0</v>
      </c>
      <c r="M48" s="0" t="n">
        <f aca="false">fixData!K48</f>
        <v>3</v>
      </c>
    </row>
    <row r="49" customFormat="false" ht="12.8" hidden="false" customHeight="false" outlineLevel="0" collapsed="false">
      <c r="A49" s="4" t="n">
        <f aca="false">iMind!A49</f>
        <v>10046</v>
      </c>
      <c r="B49" s="0" t="str">
        <f aca="false">iMind!B49</f>
        <v>Bleaching agent</v>
      </c>
      <c r="C49" s="0" t="str">
        <f aca="false">fixData!D49</f>
        <v>//Products//Technical and Occupational Products</v>
      </c>
      <c r="D49" s="0" t="str">
        <f aca="false">IF(iMind!E49&lt;&gt;"",iMind!E49,"")</f>
        <v/>
      </c>
      <c r="E49" s="7" t="n">
        <f aca="false">iMind!L49</f>
        <v>2</v>
      </c>
      <c r="F49" s="0" t="str">
        <f aca="false">iMind!O49</f>
        <v>Technical and Occupational Products</v>
      </c>
      <c r="G49" s="7" t="n">
        <f aca="false">IF(iMind!M49&lt;&gt;"",iMind!M49,"")</f>
        <v>5</v>
      </c>
      <c r="H49" s="0" t="str">
        <f aca="false">IF(iMind!P49&lt;&gt;"",iMind!P49,"")</f>
        <v>Bleaching agent</v>
      </c>
      <c r="I49" s="8" t="str">
        <f aca="false">IF(iMind!N49&lt;&gt;"",iMind!N49,"")</f>
        <v/>
      </c>
      <c r="J49" s="0" t="str">
        <f aca="false">IF(iMind!Q49&lt;&gt;"",iMind!Q49,"")</f>
        <v/>
      </c>
      <c r="K49" s="0" t="n">
        <f aca="false">fixData!M49</f>
        <v>1</v>
      </c>
      <c r="L49" s="0" t="n">
        <f aca="false">fixData!L49</f>
        <v>0</v>
      </c>
      <c r="M49" s="0" t="n">
        <f aca="false">fixData!K49</f>
        <v>3</v>
      </c>
    </row>
    <row r="50" customFormat="false" ht="12.8" hidden="false" customHeight="false" outlineLevel="0" collapsed="false">
      <c r="A50" s="4" t="n">
        <f aca="false">iMind!A50</f>
        <v>10047</v>
      </c>
      <c r="B50" s="0" t="str">
        <f aca="false">iMind!B50</f>
        <v>Caulking compound</v>
      </c>
      <c r="C50" s="0" t="str">
        <f aca="false">fixData!D50</f>
        <v>//Products//Technical and Occupational Products</v>
      </c>
      <c r="D50" s="0" t="str">
        <f aca="false">IF(iMind!E50&lt;&gt;"",iMind!E50,"")</f>
        <v/>
      </c>
      <c r="E50" s="7" t="n">
        <f aca="false">iMind!L50</f>
        <v>2</v>
      </c>
      <c r="F50" s="0" t="str">
        <f aca="false">iMind!O50</f>
        <v>Technical and Occupational Products</v>
      </c>
      <c r="G50" s="7" t="n">
        <f aca="false">IF(iMind!M50&lt;&gt;"",iMind!M50,"")</f>
        <v>6</v>
      </c>
      <c r="H50" s="0" t="str">
        <f aca="false">IF(iMind!P50&lt;&gt;"",iMind!P50,"")</f>
        <v>Caulking compound</v>
      </c>
      <c r="I50" s="8" t="str">
        <f aca="false">IF(iMind!N50&lt;&gt;"",iMind!N50,"")</f>
        <v/>
      </c>
      <c r="J50" s="0" t="str">
        <f aca="false">IF(iMind!Q50&lt;&gt;"",iMind!Q50,"")</f>
        <v/>
      </c>
      <c r="K50" s="0" t="n">
        <f aca="false">fixData!M50</f>
        <v>1</v>
      </c>
      <c r="L50" s="0" t="n">
        <f aca="false">fixData!L50</f>
        <v>0</v>
      </c>
      <c r="M50" s="0" t="n">
        <f aca="false">fixData!K50</f>
        <v>3</v>
      </c>
    </row>
    <row r="51" customFormat="false" ht="12.8" hidden="false" customHeight="false" outlineLevel="0" collapsed="false">
      <c r="A51" s="4" t="n">
        <f aca="false">iMind!A51</f>
        <v>10048</v>
      </c>
      <c r="B51" s="0" t="str">
        <f aca="false">iMind!B51</f>
        <v>Cleaning agent for air conditioner</v>
      </c>
      <c r="C51" s="0" t="str">
        <f aca="false">fixData!D51</f>
        <v>//Products//Technical and Occupational Products</v>
      </c>
      <c r="D51" s="0" t="str">
        <f aca="false">IF(iMind!E51&lt;&gt;"",iMind!E51,"")</f>
        <v/>
      </c>
      <c r="E51" s="7" t="n">
        <f aca="false">iMind!L51</f>
        <v>2</v>
      </c>
      <c r="F51" s="0" t="str">
        <f aca="false">iMind!O51</f>
        <v>Technical and Occupational Products</v>
      </c>
      <c r="G51" s="7" t="n">
        <f aca="false">IF(iMind!M51&lt;&gt;"",iMind!M51,"")</f>
        <v>7</v>
      </c>
      <c r="H51" s="0" t="str">
        <f aca="false">IF(iMind!P51&lt;&gt;"",iMind!P51,"")</f>
        <v>Cleaning agent for air conditioner</v>
      </c>
      <c r="I51" s="8" t="str">
        <f aca="false">IF(iMind!N51&lt;&gt;"",iMind!N51,"")</f>
        <v/>
      </c>
      <c r="J51" s="0" t="str">
        <f aca="false">IF(iMind!Q51&lt;&gt;"",iMind!Q51,"")</f>
        <v/>
      </c>
      <c r="K51" s="0" t="n">
        <f aca="false">fixData!M51</f>
        <v>1</v>
      </c>
      <c r="L51" s="0" t="n">
        <f aca="false">fixData!L51</f>
        <v>0</v>
      </c>
      <c r="M51" s="0" t="n">
        <f aca="false">fixData!K51</f>
        <v>3</v>
      </c>
    </row>
    <row r="52" customFormat="false" ht="12.8" hidden="false" customHeight="false" outlineLevel="0" collapsed="false">
      <c r="A52" s="4" t="n">
        <f aca="false">iMind!A52</f>
        <v>10049</v>
      </c>
      <c r="B52" s="0" t="str">
        <f aca="false">iMind!B52</f>
        <v>Cleaning agent for floor</v>
      </c>
      <c r="C52" s="0" t="str">
        <f aca="false">fixData!D52</f>
        <v>//Products//Technical and Occupational Products</v>
      </c>
      <c r="D52" s="0" t="str">
        <f aca="false">IF(iMind!E52&lt;&gt;"",iMind!E52,"")</f>
        <v/>
      </c>
      <c r="E52" s="7" t="n">
        <f aca="false">iMind!L52</f>
        <v>2</v>
      </c>
      <c r="F52" s="0" t="str">
        <f aca="false">iMind!O52</f>
        <v>Technical and Occupational Products</v>
      </c>
      <c r="G52" s="7" t="n">
        <f aca="false">IF(iMind!M52&lt;&gt;"",iMind!M52,"")</f>
        <v>8</v>
      </c>
      <c r="H52" s="0" t="str">
        <f aca="false">IF(iMind!P52&lt;&gt;"",iMind!P52,"")</f>
        <v>Cleaning agent for floor</v>
      </c>
      <c r="I52" s="8" t="str">
        <f aca="false">IF(iMind!N52&lt;&gt;"",iMind!N52,"")</f>
        <v/>
      </c>
      <c r="J52" s="0" t="str">
        <f aca="false">IF(iMind!Q52&lt;&gt;"",iMind!Q52,"")</f>
        <v/>
      </c>
      <c r="K52" s="0" t="n">
        <f aca="false">fixData!M52</f>
        <v>1</v>
      </c>
      <c r="L52" s="0" t="n">
        <f aca="false">fixData!L52</f>
        <v>0</v>
      </c>
      <c r="M52" s="0" t="n">
        <f aca="false">fixData!K52</f>
        <v>3</v>
      </c>
    </row>
    <row r="53" customFormat="false" ht="12.8" hidden="false" customHeight="false" outlineLevel="0" collapsed="false">
      <c r="A53" s="4" t="n">
        <f aca="false">iMind!A53</f>
        <v>10050</v>
      </c>
      <c r="B53" s="0" t="str">
        <f aca="false">iMind!B53</f>
        <v>Cleaning agent for Multipurpose</v>
      </c>
      <c r="C53" s="0" t="str">
        <f aca="false">fixData!D53</f>
        <v>//Products//Technical and Occupational Products</v>
      </c>
      <c r="D53" s="0" t="str">
        <f aca="false">IF(iMind!E53&lt;&gt;"",iMind!E53,"")</f>
        <v/>
      </c>
      <c r="E53" s="7" t="n">
        <f aca="false">iMind!L53</f>
        <v>2</v>
      </c>
      <c r="F53" s="0" t="str">
        <f aca="false">iMind!O53</f>
        <v>Technical and Occupational Products</v>
      </c>
      <c r="G53" s="7" t="n">
        <f aca="false">IF(iMind!M53&lt;&gt;"",iMind!M53,"")</f>
        <v>9</v>
      </c>
      <c r="H53" s="0" t="str">
        <f aca="false">IF(iMind!P53&lt;&gt;"",iMind!P53,"")</f>
        <v>Cleaning agent for Multipurpose</v>
      </c>
      <c r="I53" s="8" t="str">
        <f aca="false">IF(iMind!N53&lt;&gt;"",iMind!N53,"")</f>
        <v/>
      </c>
      <c r="J53" s="0" t="str">
        <f aca="false">IF(iMind!Q53&lt;&gt;"",iMind!Q53,"")</f>
        <v/>
      </c>
      <c r="K53" s="0" t="n">
        <f aca="false">fixData!M53</f>
        <v>1</v>
      </c>
      <c r="L53" s="0" t="n">
        <f aca="false">fixData!L53</f>
        <v>0</v>
      </c>
      <c r="M53" s="0" t="n">
        <f aca="false">fixData!K53</f>
        <v>3</v>
      </c>
    </row>
    <row r="54" customFormat="false" ht="12.8" hidden="false" customHeight="false" outlineLevel="0" collapsed="false">
      <c r="A54" s="4" t="n">
        <f aca="false">iMind!A54</f>
        <v>10051</v>
      </c>
      <c r="B54" s="0" t="str">
        <f aca="false">iMind!B54</f>
        <v>Concrete:  Curing membrane</v>
      </c>
      <c r="C54" s="0" t="str">
        <f aca="false">fixData!D54</f>
        <v>//Products//Technical and Occupational Products</v>
      </c>
      <c r="D54" s="0" t="str">
        <f aca="false">IF(iMind!E54&lt;&gt;"",iMind!E54,"")</f>
        <v/>
      </c>
      <c r="E54" s="7" t="n">
        <f aca="false">iMind!L54</f>
        <v>2</v>
      </c>
      <c r="F54" s="0" t="str">
        <f aca="false">iMind!O54</f>
        <v>Technical and Occupational Products</v>
      </c>
      <c r="G54" s="7" t="n">
        <f aca="false">IF(iMind!M54&lt;&gt;"",iMind!M54,"")</f>
        <v>10</v>
      </c>
      <c r="H54" s="0" t="str">
        <f aca="false">IF(iMind!P54&lt;&gt;"",iMind!P54,"")</f>
        <v>Concrete:  Curing membrane</v>
      </c>
      <c r="I54" s="8" t="str">
        <f aca="false">IF(iMind!N54&lt;&gt;"",iMind!N54,"")</f>
        <v/>
      </c>
      <c r="J54" s="0" t="str">
        <f aca="false">IF(iMind!Q54&lt;&gt;"",iMind!Q54,"")</f>
        <v/>
      </c>
      <c r="K54" s="0" t="n">
        <f aca="false">fixData!M54</f>
        <v>1</v>
      </c>
      <c r="L54" s="0" t="n">
        <f aca="false">fixData!L54</f>
        <v>0</v>
      </c>
      <c r="M54" s="0" t="n">
        <f aca="false">fixData!K54</f>
        <v>3</v>
      </c>
    </row>
    <row r="55" customFormat="false" ht="12.8" hidden="false" customHeight="false" outlineLevel="0" collapsed="false">
      <c r="A55" s="4" t="n">
        <f aca="false">iMind!A55</f>
        <v>10052</v>
      </c>
      <c r="B55" s="0" t="str">
        <f aca="false">iMind!B55</f>
        <v>Antiseptic&amp;Disinfectants</v>
      </c>
      <c r="C55" s="0" t="str">
        <f aca="false">fixData!D55</f>
        <v>//Products//Technical and Occupational Products</v>
      </c>
      <c r="D55" s="0" t="str">
        <f aca="false">IF(iMind!E55&lt;&gt;"",iMind!E55,"")</f>
        <v/>
      </c>
      <c r="E55" s="7" t="n">
        <f aca="false">iMind!L55</f>
        <v>2</v>
      </c>
      <c r="F55" s="0" t="str">
        <f aca="false">iMind!O55</f>
        <v>Technical and Occupational Products</v>
      </c>
      <c r="G55" s="7" t="n">
        <f aca="false">IF(iMind!M55&lt;&gt;"",iMind!M55,"")</f>
        <v>11</v>
      </c>
      <c r="H55" s="0" t="str">
        <f aca="false">IF(iMind!P55&lt;&gt;"",iMind!P55,"")</f>
        <v>Antiseptic&amp;Disinfectants</v>
      </c>
      <c r="I55" s="8" t="str">
        <f aca="false">IF(iMind!N55&lt;&gt;"",iMind!N55,"")</f>
        <v/>
      </c>
      <c r="J55" s="0" t="str">
        <f aca="false">IF(iMind!Q55&lt;&gt;"",iMind!Q55,"")</f>
        <v/>
      </c>
      <c r="K55" s="0" t="n">
        <f aca="false">fixData!M55</f>
        <v>1</v>
      </c>
      <c r="L55" s="0" t="n">
        <f aca="false">fixData!L55</f>
        <v>0</v>
      </c>
      <c r="M55" s="0" t="n">
        <f aca="false">fixData!K55</f>
        <v>3</v>
      </c>
    </row>
    <row r="56" customFormat="false" ht="12.8" hidden="false" customHeight="false" outlineLevel="0" collapsed="false">
      <c r="A56" s="4" t="n">
        <f aca="false">iMind!A56</f>
        <v>10053</v>
      </c>
      <c r="B56" s="0" t="str">
        <f aca="false">iMind!B56</f>
        <v>Dispersant</v>
      </c>
      <c r="C56" s="0" t="str">
        <f aca="false">fixData!D56</f>
        <v>//Products//Technical and Occupational Products</v>
      </c>
      <c r="D56" s="0" t="str">
        <f aca="false">IF(iMind!E56&lt;&gt;"",iMind!E56,"")</f>
        <v/>
      </c>
      <c r="E56" s="7" t="n">
        <f aca="false">iMind!L56</f>
        <v>2</v>
      </c>
      <c r="F56" s="0" t="str">
        <f aca="false">iMind!O56</f>
        <v>Technical and Occupational Products</v>
      </c>
      <c r="G56" s="7" t="n">
        <f aca="false">IF(iMind!M56&lt;&gt;"",iMind!M56,"")</f>
        <v>12</v>
      </c>
      <c r="H56" s="0" t="str">
        <f aca="false">IF(iMind!P56&lt;&gt;"",iMind!P56,"")</f>
        <v>Dispersant</v>
      </c>
      <c r="I56" s="8" t="str">
        <f aca="false">IF(iMind!N56&lt;&gt;"",iMind!N56,"")</f>
        <v/>
      </c>
      <c r="J56" s="0" t="str">
        <f aca="false">IF(iMind!Q56&lt;&gt;"",iMind!Q56,"")</f>
        <v/>
      </c>
      <c r="K56" s="0" t="n">
        <f aca="false">fixData!M56</f>
        <v>1</v>
      </c>
      <c r="L56" s="0" t="n">
        <f aca="false">fixData!L56</f>
        <v>0</v>
      </c>
      <c r="M56" s="0" t="n">
        <f aca="false">fixData!K56</f>
        <v>3</v>
      </c>
    </row>
    <row r="57" customFormat="false" ht="12.8" hidden="false" customHeight="false" outlineLevel="0" collapsed="false">
      <c r="A57" s="4" t="n">
        <f aca="false">iMind!A57</f>
        <v>10054</v>
      </c>
      <c r="B57" s="0" t="str">
        <f aca="false">iMind!B57</f>
        <v>Dye</v>
      </c>
      <c r="C57" s="0" t="str">
        <f aca="false">fixData!D57</f>
        <v>//Products//Technical and Occupational Products</v>
      </c>
      <c r="D57" s="0" t="str">
        <f aca="false">IF(iMind!E57&lt;&gt;"",iMind!E57,"")</f>
        <v/>
      </c>
      <c r="E57" s="7" t="n">
        <f aca="false">iMind!L57</f>
        <v>2</v>
      </c>
      <c r="F57" s="0" t="str">
        <f aca="false">iMind!O57</f>
        <v>Technical and Occupational Products</v>
      </c>
      <c r="G57" s="7" t="n">
        <f aca="false">IF(iMind!M57&lt;&gt;"",iMind!M57,"")</f>
        <v>13</v>
      </c>
      <c r="H57" s="0" t="str">
        <f aca="false">IF(iMind!P57&lt;&gt;"",iMind!P57,"")</f>
        <v>Dye</v>
      </c>
      <c r="I57" s="8" t="str">
        <f aca="false">IF(iMind!N57&lt;&gt;"",iMind!N57,"")</f>
        <v/>
      </c>
      <c r="J57" s="0" t="str">
        <f aca="false">IF(iMind!Q57&lt;&gt;"",iMind!Q57,"")</f>
        <v/>
      </c>
      <c r="K57" s="0" t="n">
        <f aca="false">fixData!M57</f>
        <v>1</v>
      </c>
      <c r="L57" s="0" t="n">
        <f aca="false">fixData!L57</f>
        <v>0</v>
      </c>
      <c r="M57" s="0" t="n">
        <f aca="false">fixData!K57</f>
        <v>3</v>
      </c>
    </row>
    <row r="58" customFormat="false" ht="12.8" hidden="false" customHeight="false" outlineLevel="0" collapsed="false">
      <c r="A58" s="4" t="n">
        <f aca="false">iMind!A58</f>
        <v>10055</v>
      </c>
      <c r="B58" s="0" t="str">
        <f aca="false">iMind!B58</f>
        <v>Fire extinguisher</v>
      </c>
      <c r="C58" s="0" t="str">
        <f aca="false">fixData!D58</f>
        <v>//Products//Technical and Occupational Products</v>
      </c>
      <c r="D58" s="0" t="str">
        <f aca="false">IF(iMind!E58&lt;&gt;"",iMind!E58,"")</f>
        <v/>
      </c>
      <c r="E58" s="7" t="n">
        <f aca="false">iMind!L58</f>
        <v>2</v>
      </c>
      <c r="F58" s="0" t="str">
        <f aca="false">iMind!O58</f>
        <v>Technical and Occupational Products</v>
      </c>
      <c r="G58" s="7" t="n">
        <f aca="false">IF(iMind!M58&lt;&gt;"",iMind!M58,"")</f>
        <v>14</v>
      </c>
      <c r="H58" s="0" t="str">
        <f aca="false">IF(iMind!P58&lt;&gt;"",iMind!P58,"")</f>
        <v>Fire extinguisher</v>
      </c>
      <c r="I58" s="8" t="str">
        <f aca="false">IF(iMind!N58&lt;&gt;"",iMind!N58,"")</f>
        <v/>
      </c>
      <c r="J58" s="0" t="str">
        <f aca="false">IF(iMind!Q58&lt;&gt;"",iMind!Q58,"")</f>
        <v/>
      </c>
      <c r="K58" s="0" t="n">
        <f aca="false">fixData!M58</f>
        <v>1</v>
      </c>
      <c r="L58" s="0" t="n">
        <f aca="false">fixData!L58</f>
        <v>0</v>
      </c>
      <c r="M58" s="0" t="n">
        <f aca="false">fixData!K58</f>
        <v>3</v>
      </c>
    </row>
    <row r="59" customFormat="false" ht="12.8" hidden="false" customHeight="false" outlineLevel="0" collapsed="false">
      <c r="A59" s="4" t="n">
        <f aca="false">iMind!A59</f>
        <v>10056</v>
      </c>
      <c r="B59" s="0" t="str">
        <f aca="false">iMind!B59</f>
        <v>Fuel</v>
      </c>
      <c r="C59" s="0" t="str">
        <f aca="false">fixData!D59</f>
        <v>//Products//Technical and Occupational Products</v>
      </c>
      <c r="D59" s="0" t="str">
        <f aca="false">IF(iMind!E59&lt;&gt;"",iMind!E59,"")</f>
        <v/>
      </c>
      <c r="E59" s="7" t="n">
        <f aca="false">iMind!L59</f>
        <v>2</v>
      </c>
      <c r="F59" s="0" t="str">
        <f aca="false">iMind!O59</f>
        <v>Technical and Occupational Products</v>
      </c>
      <c r="G59" s="7" t="n">
        <f aca="false">IF(iMind!M59&lt;&gt;"",iMind!M59,"")</f>
        <v>15</v>
      </c>
      <c r="H59" s="0" t="str">
        <f aca="false">IF(iMind!P59&lt;&gt;"",iMind!P59,"")</f>
        <v>Fuel</v>
      </c>
      <c r="I59" s="8" t="str">
        <f aca="false">IF(iMind!N59&lt;&gt;"",iMind!N59,"")</f>
        <v/>
      </c>
      <c r="J59" s="0" t="str">
        <f aca="false">IF(iMind!Q59&lt;&gt;"",iMind!Q59,"")</f>
        <v/>
      </c>
      <c r="K59" s="0" t="n">
        <f aca="false">fixData!M59</f>
        <v>1</v>
      </c>
      <c r="L59" s="0" t="n">
        <f aca="false">fixData!L59</f>
        <v>0</v>
      </c>
      <c r="M59" s="0" t="n">
        <f aca="false">fixData!K59</f>
        <v>3</v>
      </c>
    </row>
    <row r="60" customFormat="false" ht="12.8" hidden="false" customHeight="false" outlineLevel="0" collapsed="false">
      <c r="A60" s="4" t="n">
        <f aca="false">iMind!A60</f>
        <v>10057</v>
      </c>
      <c r="B60" s="0" t="str">
        <f aca="false">iMind!B60</f>
        <v>Gilt solution (ชุบทอง)</v>
      </c>
      <c r="C60" s="0" t="str">
        <f aca="false">fixData!D60</f>
        <v>//Products//Technical and Occupational Products</v>
      </c>
      <c r="D60" s="0" t="str">
        <f aca="false">IF(iMind!E60&lt;&gt;"",iMind!E60,"")</f>
        <v/>
      </c>
      <c r="E60" s="7" t="n">
        <f aca="false">iMind!L60</f>
        <v>2</v>
      </c>
      <c r="F60" s="0" t="str">
        <f aca="false">iMind!O60</f>
        <v>Technical and Occupational Products</v>
      </c>
      <c r="G60" s="7" t="n">
        <f aca="false">IF(iMind!M60&lt;&gt;"",iMind!M60,"")</f>
        <v>16</v>
      </c>
      <c r="H60" s="0" t="str">
        <f aca="false">IF(iMind!P60&lt;&gt;"",iMind!P60,"")</f>
        <v>Gilt solution (ชุบทอง)</v>
      </c>
      <c r="I60" s="8" t="str">
        <f aca="false">IF(iMind!N60&lt;&gt;"",iMind!N60,"")</f>
        <v/>
      </c>
      <c r="J60" s="0" t="str">
        <f aca="false">IF(iMind!Q60&lt;&gt;"",iMind!Q60,"")</f>
        <v/>
      </c>
      <c r="K60" s="0" t="n">
        <f aca="false">fixData!M60</f>
        <v>1</v>
      </c>
      <c r="L60" s="0" t="n">
        <f aca="false">fixData!L60</f>
        <v>0</v>
      </c>
      <c r="M60" s="0" t="n">
        <f aca="false">fixData!K60</f>
        <v>3</v>
      </c>
    </row>
    <row r="61" customFormat="false" ht="12.8" hidden="false" customHeight="false" outlineLevel="0" collapsed="false">
      <c r="A61" s="4" t="n">
        <f aca="false">iMind!A61</f>
        <v>10058</v>
      </c>
      <c r="B61" s="0" t="str">
        <f aca="false">iMind!B61</f>
        <v>Glass etching</v>
      </c>
      <c r="C61" s="0" t="str">
        <f aca="false">fixData!D61</f>
        <v>//Products//Technical and Occupational Products</v>
      </c>
      <c r="D61" s="0" t="str">
        <f aca="false">IF(iMind!E61&lt;&gt;"",iMind!E61,"")</f>
        <v/>
      </c>
      <c r="E61" s="7" t="n">
        <f aca="false">iMind!L61</f>
        <v>2</v>
      </c>
      <c r="F61" s="0" t="str">
        <f aca="false">iMind!O61</f>
        <v>Technical and Occupational Products</v>
      </c>
      <c r="G61" s="7" t="n">
        <f aca="false">IF(iMind!M61&lt;&gt;"",iMind!M61,"")</f>
        <v>17</v>
      </c>
      <c r="H61" s="0" t="str">
        <f aca="false">IF(iMind!P61&lt;&gt;"",iMind!P61,"")</f>
        <v>Glass etching</v>
      </c>
      <c r="I61" s="8" t="str">
        <f aca="false">IF(iMind!N61&lt;&gt;"",iMind!N61,"")</f>
        <v/>
      </c>
      <c r="J61" s="0" t="str">
        <f aca="false">IF(iMind!Q61&lt;&gt;"",iMind!Q61,"")</f>
        <v/>
      </c>
      <c r="K61" s="0" t="n">
        <f aca="false">fixData!M61</f>
        <v>1</v>
      </c>
      <c r="L61" s="0" t="n">
        <f aca="false">fixData!L61</f>
        <v>0</v>
      </c>
      <c r="M61" s="0" t="n">
        <f aca="false">fixData!K61</f>
        <v>3</v>
      </c>
    </row>
    <row r="62" customFormat="false" ht="12.8" hidden="false" customHeight="false" outlineLevel="0" collapsed="false">
      <c r="A62" s="4" t="n">
        <f aca="false">iMind!A62</f>
        <v>10059</v>
      </c>
      <c r="B62" s="0" t="str">
        <f aca="false">iMind!B62</f>
        <v>Hardener:Photographic</v>
      </c>
      <c r="C62" s="0" t="str">
        <f aca="false">fixData!D62</f>
        <v>//Products//Technical and Occupational Products</v>
      </c>
      <c r="D62" s="0" t="str">
        <f aca="false">IF(iMind!E62&lt;&gt;"",iMind!E62,"")</f>
        <v/>
      </c>
      <c r="E62" s="7" t="n">
        <f aca="false">iMind!L62</f>
        <v>2</v>
      </c>
      <c r="F62" s="0" t="str">
        <f aca="false">iMind!O62</f>
        <v>Technical and Occupational Products</v>
      </c>
      <c r="G62" s="7" t="n">
        <f aca="false">IF(iMind!M62&lt;&gt;"",iMind!M62,"")</f>
        <v>18</v>
      </c>
      <c r="H62" s="0" t="str">
        <f aca="false">IF(iMind!P62&lt;&gt;"",iMind!P62,"")</f>
        <v>Hardener:Photographic</v>
      </c>
      <c r="I62" s="8" t="str">
        <f aca="false">IF(iMind!N62&lt;&gt;"",iMind!N62,"")</f>
        <v/>
      </c>
      <c r="J62" s="0" t="str">
        <f aca="false">IF(iMind!Q62&lt;&gt;"",iMind!Q62,"")</f>
        <v/>
      </c>
      <c r="K62" s="0" t="n">
        <f aca="false">fixData!M62</f>
        <v>1</v>
      </c>
      <c r="L62" s="0" t="n">
        <f aca="false">fixData!L62</f>
        <v>0</v>
      </c>
      <c r="M62" s="0" t="n">
        <f aca="false">fixData!K62</f>
        <v>3</v>
      </c>
    </row>
    <row r="63" customFormat="false" ht="12.8" hidden="false" customHeight="false" outlineLevel="0" collapsed="false">
      <c r="A63" s="4" t="n">
        <f aca="false">iMind!A63</f>
        <v>10060</v>
      </c>
      <c r="B63" s="0" t="str">
        <f aca="false">iMind!B63</f>
        <v>Heavy metal</v>
      </c>
      <c r="C63" s="0" t="str">
        <f aca="false">fixData!D63</f>
        <v>//Products//Technical and Occupational Products</v>
      </c>
      <c r="D63" s="0" t="str">
        <f aca="false">IF(iMind!E63&lt;&gt;"",iMind!E63,"")</f>
        <v/>
      </c>
      <c r="E63" s="7" t="n">
        <f aca="false">iMind!L63</f>
        <v>2</v>
      </c>
      <c r="F63" s="0" t="str">
        <f aca="false">iMind!O63</f>
        <v>Technical and Occupational Products</v>
      </c>
      <c r="G63" s="7" t="n">
        <f aca="false">IF(iMind!M63&lt;&gt;"",iMind!M63,"")</f>
        <v>19</v>
      </c>
      <c r="H63" s="0" t="str">
        <f aca="false">IF(iMind!P63&lt;&gt;"",iMind!P63,"")</f>
        <v>Heavy metal</v>
      </c>
      <c r="I63" s="8" t="str">
        <f aca="false">IF(iMind!N63&lt;&gt;"",iMind!N63,"")</f>
        <v/>
      </c>
      <c r="J63" s="0" t="str">
        <f aca="false">IF(iMind!Q63&lt;&gt;"",iMind!Q63,"")</f>
        <v/>
      </c>
      <c r="K63" s="0" t="n">
        <f aca="false">fixData!M63</f>
        <v>1</v>
      </c>
      <c r="L63" s="0" t="n">
        <f aca="false">fixData!L63</f>
        <v>0</v>
      </c>
      <c r="M63" s="0" t="n">
        <f aca="false">fixData!K63</f>
        <v>3</v>
      </c>
    </row>
    <row r="64" customFormat="false" ht="12.8" hidden="false" customHeight="false" outlineLevel="0" collapsed="false">
      <c r="A64" s="4" t="n">
        <f aca="false">iMind!A64</f>
        <v>10061</v>
      </c>
      <c r="B64" s="0" t="str">
        <f aca="false">iMind!B64</f>
        <v>Ink</v>
      </c>
      <c r="C64" s="0" t="str">
        <f aca="false">fixData!D64</f>
        <v>//Products//Technical and Occupational Products</v>
      </c>
      <c r="D64" s="0" t="str">
        <f aca="false">IF(iMind!E64&lt;&gt;"",iMind!E64,"")</f>
        <v/>
      </c>
      <c r="E64" s="7" t="n">
        <f aca="false">iMind!L64</f>
        <v>2</v>
      </c>
      <c r="F64" s="0" t="str">
        <f aca="false">iMind!O64</f>
        <v>Technical and Occupational Products</v>
      </c>
      <c r="G64" s="7" t="n">
        <f aca="false">IF(iMind!M64&lt;&gt;"",iMind!M64,"")</f>
        <v>20</v>
      </c>
      <c r="H64" s="0" t="str">
        <f aca="false">IF(iMind!P64&lt;&gt;"",iMind!P64,"")</f>
        <v>Ink</v>
      </c>
      <c r="I64" s="8" t="str">
        <f aca="false">IF(iMind!N64&lt;&gt;"",iMind!N64,"")</f>
        <v/>
      </c>
      <c r="J64" s="0" t="str">
        <f aca="false">IF(iMind!Q64&lt;&gt;"",iMind!Q64,"")</f>
        <v/>
      </c>
      <c r="K64" s="0" t="n">
        <f aca="false">fixData!M64</f>
        <v>1</v>
      </c>
      <c r="L64" s="0" t="n">
        <f aca="false">fixData!L64</f>
        <v>0</v>
      </c>
      <c r="M64" s="0" t="n">
        <f aca="false">fixData!K64</f>
        <v>3</v>
      </c>
    </row>
    <row r="65" customFormat="false" ht="12.8" hidden="false" customHeight="false" outlineLevel="0" collapsed="false">
      <c r="A65" s="4" t="n">
        <f aca="false">iMind!A65</f>
        <v>10062</v>
      </c>
      <c r="B65" s="0" t="str">
        <f aca="false">iMind!B65</f>
        <v>Jewery cleaner</v>
      </c>
      <c r="C65" s="0" t="str">
        <f aca="false">fixData!D65</f>
        <v>//Products//Technical and Occupational Products</v>
      </c>
      <c r="D65" s="0" t="str">
        <f aca="false">IF(iMind!E65&lt;&gt;"",iMind!E65,"")</f>
        <v/>
      </c>
      <c r="E65" s="7" t="n">
        <f aca="false">iMind!L65</f>
        <v>2</v>
      </c>
      <c r="F65" s="0" t="str">
        <f aca="false">iMind!O65</f>
        <v>Technical and Occupational Products</v>
      </c>
      <c r="G65" s="7" t="n">
        <f aca="false">IF(iMind!M65&lt;&gt;"",iMind!M65,"")</f>
        <v>21</v>
      </c>
      <c r="H65" s="0" t="str">
        <f aca="false">IF(iMind!P65&lt;&gt;"",iMind!P65,"")</f>
        <v>Jewery cleaner</v>
      </c>
      <c r="I65" s="8" t="str">
        <f aca="false">IF(iMind!N65&lt;&gt;"",iMind!N65,"")</f>
        <v/>
      </c>
      <c r="J65" s="0" t="str">
        <f aca="false">IF(iMind!Q65&lt;&gt;"",iMind!Q65,"")</f>
        <v/>
      </c>
      <c r="K65" s="0" t="n">
        <f aca="false">fixData!M65</f>
        <v>1</v>
      </c>
      <c r="L65" s="0" t="n">
        <f aca="false">fixData!L65</f>
        <v>0</v>
      </c>
      <c r="M65" s="0" t="n">
        <f aca="false">fixData!K65</f>
        <v>3</v>
      </c>
    </row>
    <row r="66" customFormat="false" ht="12.8" hidden="false" customHeight="false" outlineLevel="0" collapsed="false">
      <c r="A66" s="4" t="n">
        <f aca="false">iMind!A66</f>
        <v>10063</v>
      </c>
      <c r="B66" s="0" t="str">
        <f aca="false">iMind!B66</f>
        <v>Lubricant oil (Exclude automotive)</v>
      </c>
      <c r="C66" s="0" t="str">
        <f aca="false">fixData!D66</f>
        <v>//Products//Technical and Occupational Products</v>
      </c>
      <c r="D66" s="0" t="str">
        <f aca="false">IF(iMind!E66&lt;&gt;"",iMind!E66,"")</f>
        <v/>
      </c>
      <c r="E66" s="7" t="n">
        <f aca="false">iMind!L66</f>
        <v>2</v>
      </c>
      <c r="F66" s="0" t="str">
        <f aca="false">iMind!O66</f>
        <v>Technical and Occupational Products</v>
      </c>
      <c r="G66" s="7" t="n">
        <f aca="false">IF(iMind!M66&lt;&gt;"",iMind!M66,"")</f>
        <v>22</v>
      </c>
      <c r="H66" s="0" t="str">
        <f aca="false">IF(iMind!P66&lt;&gt;"",iMind!P66,"")</f>
        <v>Lubricant oil (Exclude automotive)</v>
      </c>
      <c r="I66" s="8" t="str">
        <f aca="false">IF(iMind!N66&lt;&gt;"",iMind!N66,"")</f>
        <v/>
      </c>
      <c r="J66" s="0" t="str">
        <f aca="false">IF(iMind!Q66&lt;&gt;"",iMind!Q66,"")</f>
        <v/>
      </c>
      <c r="K66" s="0" t="n">
        <f aca="false">fixData!M66</f>
        <v>1</v>
      </c>
      <c r="L66" s="0" t="n">
        <f aca="false">fixData!L66</f>
        <v>0</v>
      </c>
      <c r="M66" s="0" t="n">
        <f aca="false">fixData!K66</f>
        <v>3</v>
      </c>
    </row>
    <row r="67" customFormat="false" ht="12.8" hidden="false" customHeight="false" outlineLevel="0" collapsed="false">
      <c r="A67" s="4" t="n">
        <f aca="false">iMind!A67</f>
        <v>10064</v>
      </c>
      <c r="B67" s="0" t="str">
        <f aca="false">iMind!B67</f>
        <v>Paint</v>
      </c>
      <c r="C67" s="0" t="str">
        <f aca="false">fixData!D67</f>
        <v>//Products//Technical and Occupational Products</v>
      </c>
      <c r="D67" s="0" t="str">
        <f aca="false">IF(iMind!E67&lt;&gt;"",iMind!E67,"")</f>
        <v/>
      </c>
      <c r="E67" s="7" t="n">
        <f aca="false">iMind!L67</f>
        <v>2</v>
      </c>
      <c r="F67" s="0" t="str">
        <f aca="false">iMind!O67</f>
        <v>Technical and Occupational Products</v>
      </c>
      <c r="G67" s="7" t="n">
        <f aca="false">IF(iMind!M67&lt;&gt;"",iMind!M67,"")</f>
        <v>23</v>
      </c>
      <c r="H67" s="0" t="str">
        <f aca="false">IF(iMind!P67&lt;&gt;"",iMind!P67,"")</f>
        <v>Paint</v>
      </c>
      <c r="I67" s="8" t="str">
        <f aca="false">IF(iMind!N67&lt;&gt;"",iMind!N67,"")</f>
        <v/>
      </c>
      <c r="J67" s="0" t="str">
        <f aca="false">IF(iMind!Q67&lt;&gt;"",iMind!Q67,"")</f>
        <v/>
      </c>
      <c r="K67" s="0" t="n">
        <f aca="false">fixData!M67</f>
        <v>1</v>
      </c>
      <c r="L67" s="0" t="n">
        <f aca="false">fixData!L67</f>
        <v>0</v>
      </c>
      <c r="M67" s="0" t="n">
        <f aca="false">fixData!K67</f>
        <v>3</v>
      </c>
    </row>
    <row r="68" customFormat="false" ht="12.8" hidden="false" customHeight="false" outlineLevel="0" collapsed="false">
      <c r="A68" s="4" t="n">
        <f aca="false">iMind!A68</f>
        <v>10065</v>
      </c>
      <c r="B68" s="0" t="str">
        <f aca="false">iMind!B68</f>
        <v>Refrigerants</v>
      </c>
      <c r="C68" s="0" t="str">
        <f aca="false">fixData!D68</f>
        <v>//Products//Technical and Occupational Products</v>
      </c>
      <c r="D68" s="0" t="str">
        <f aca="false">IF(iMind!E68&lt;&gt;"",iMind!E68,"")</f>
        <v/>
      </c>
      <c r="E68" s="7" t="n">
        <f aca="false">iMind!L68</f>
        <v>2</v>
      </c>
      <c r="F68" s="0" t="str">
        <f aca="false">iMind!O68</f>
        <v>Technical and Occupational Products</v>
      </c>
      <c r="G68" s="7" t="n">
        <f aca="false">IF(iMind!M68&lt;&gt;"",iMind!M68,"")</f>
        <v>24</v>
      </c>
      <c r="H68" s="0" t="str">
        <f aca="false">IF(iMind!P68&lt;&gt;"",iMind!P68,"")</f>
        <v>Refrigerants</v>
      </c>
      <c r="I68" s="8" t="str">
        <f aca="false">IF(iMind!N68&lt;&gt;"",iMind!N68,"")</f>
        <v/>
      </c>
      <c r="J68" s="0" t="str">
        <f aca="false">IF(iMind!Q68&lt;&gt;"",iMind!Q68,"")</f>
        <v/>
      </c>
      <c r="K68" s="0" t="n">
        <f aca="false">fixData!M68</f>
        <v>1</v>
      </c>
      <c r="L68" s="0" t="n">
        <f aca="false">fixData!L68</f>
        <v>0</v>
      </c>
      <c r="M68" s="0" t="n">
        <f aca="false">fixData!K68</f>
        <v>3</v>
      </c>
    </row>
    <row r="69" customFormat="false" ht="12.8" hidden="false" customHeight="false" outlineLevel="0" collapsed="false">
      <c r="A69" s="4" t="n">
        <f aca="false">iMind!A69</f>
        <v>10066</v>
      </c>
      <c r="B69" s="0" t="str">
        <f aca="false">iMind!B69</f>
        <v>Ripen gas</v>
      </c>
      <c r="C69" s="0" t="str">
        <f aca="false">fixData!D69</f>
        <v>//Products//Technical and Occupational Products</v>
      </c>
      <c r="D69" s="0" t="str">
        <f aca="false">IF(iMind!E69&lt;&gt;"",iMind!E69,"")</f>
        <v/>
      </c>
      <c r="E69" s="7" t="n">
        <f aca="false">iMind!L69</f>
        <v>2</v>
      </c>
      <c r="F69" s="0" t="str">
        <f aca="false">iMind!O69</f>
        <v>Technical and Occupational Products</v>
      </c>
      <c r="G69" s="7" t="n">
        <f aca="false">IF(iMind!M69&lt;&gt;"",iMind!M69,"")</f>
        <v>25</v>
      </c>
      <c r="H69" s="0" t="str">
        <f aca="false">IF(iMind!P69&lt;&gt;"",iMind!P69,"")</f>
        <v>Ripen gas</v>
      </c>
      <c r="I69" s="8" t="str">
        <f aca="false">IF(iMind!N69&lt;&gt;"",iMind!N69,"")</f>
        <v/>
      </c>
      <c r="J69" s="0" t="str">
        <f aca="false">IF(iMind!Q69&lt;&gt;"",iMind!Q69,"")</f>
        <v/>
      </c>
      <c r="K69" s="0" t="n">
        <f aca="false">fixData!M69</f>
        <v>1</v>
      </c>
      <c r="L69" s="0" t="n">
        <f aca="false">fixData!L69</f>
        <v>0</v>
      </c>
      <c r="M69" s="0" t="n">
        <f aca="false">fixData!K69</f>
        <v>3</v>
      </c>
    </row>
    <row r="70" customFormat="false" ht="12.8" hidden="false" customHeight="false" outlineLevel="0" collapsed="false">
      <c r="A70" s="4" t="n">
        <f aca="false">iMind!A70</f>
        <v>10067</v>
      </c>
      <c r="B70" s="0" t="str">
        <f aca="false">iMind!B70</f>
        <v>Rust Preventive</v>
      </c>
      <c r="C70" s="0" t="str">
        <f aca="false">fixData!D70</f>
        <v>//Products//Technical and Occupational Products</v>
      </c>
      <c r="D70" s="0" t="str">
        <f aca="false">IF(iMind!E70&lt;&gt;"",iMind!E70,"")</f>
        <v/>
      </c>
      <c r="E70" s="7" t="n">
        <f aca="false">iMind!L70</f>
        <v>2</v>
      </c>
      <c r="F70" s="0" t="str">
        <f aca="false">iMind!O70</f>
        <v>Technical and Occupational Products</v>
      </c>
      <c r="G70" s="7" t="n">
        <f aca="false">IF(iMind!M70&lt;&gt;"",iMind!M70,"")</f>
        <v>26</v>
      </c>
      <c r="H70" s="0" t="str">
        <f aca="false">IF(iMind!P70&lt;&gt;"",iMind!P70,"")</f>
        <v>Rust Preventive</v>
      </c>
      <c r="I70" s="8" t="str">
        <f aca="false">IF(iMind!N70&lt;&gt;"",iMind!N70,"")</f>
        <v/>
      </c>
      <c r="J70" s="0" t="str">
        <f aca="false">IF(iMind!Q70&lt;&gt;"",iMind!Q70,"")</f>
        <v/>
      </c>
      <c r="K70" s="0" t="n">
        <f aca="false">fixData!M70</f>
        <v>1</v>
      </c>
      <c r="L70" s="0" t="n">
        <f aca="false">fixData!L70</f>
        <v>0</v>
      </c>
      <c r="M70" s="0" t="n">
        <f aca="false">fixData!K70</f>
        <v>3</v>
      </c>
    </row>
    <row r="71" customFormat="false" ht="12.8" hidden="false" customHeight="false" outlineLevel="0" collapsed="false">
      <c r="A71" s="4" t="n">
        <f aca="false">iMind!A71</f>
        <v>10068</v>
      </c>
      <c r="B71" s="0" t="str">
        <f aca="false">iMind!B71</f>
        <v>Rust Remover</v>
      </c>
      <c r="C71" s="0" t="str">
        <f aca="false">fixData!D71</f>
        <v>//Products//Technical and Occupational Products</v>
      </c>
      <c r="D71" s="0" t="str">
        <f aca="false">IF(iMind!E71&lt;&gt;"",iMind!E71,"")</f>
        <v/>
      </c>
      <c r="E71" s="7" t="n">
        <f aca="false">iMind!L71</f>
        <v>2</v>
      </c>
      <c r="F71" s="0" t="str">
        <f aca="false">iMind!O71</f>
        <v>Technical and Occupational Products</v>
      </c>
      <c r="G71" s="7" t="n">
        <f aca="false">IF(iMind!M71&lt;&gt;"",iMind!M71,"")</f>
        <v>27</v>
      </c>
      <c r="H71" s="0" t="str">
        <f aca="false">IF(iMind!P71&lt;&gt;"",iMind!P71,"")</f>
        <v>Rust Remover</v>
      </c>
      <c r="I71" s="8" t="str">
        <f aca="false">IF(iMind!N71&lt;&gt;"",iMind!N71,"")</f>
        <v/>
      </c>
      <c r="J71" s="0" t="str">
        <f aca="false">IF(iMind!Q71&lt;&gt;"",iMind!Q71,"")</f>
        <v/>
      </c>
      <c r="K71" s="0" t="n">
        <f aca="false">fixData!M71</f>
        <v>1</v>
      </c>
      <c r="L71" s="0" t="n">
        <f aca="false">fixData!L71</f>
        <v>0</v>
      </c>
      <c r="M71" s="0" t="n">
        <f aca="false">fixData!K71</f>
        <v>3</v>
      </c>
    </row>
    <row r="72" customFormat="false" ht="12.8" hidden="false" customHeight="false" outlineLevel="0" collapsed="false">
      <c r="A72" s="4" t="n">
        <f aca="false">iMind!A72</f>
        <v>10069</v>
      </c>
      <c r="B72" s="0" t="str">
        <f aca="false">iMind!B72</f>
        <v>Silver/Gold polishing agents/ Metal cleaner</v>
      </c>
      <c r="C72" s="0" t="str">
        <f aca="false">fixData!D72</f>
        <v>//Products//Technical and Occupational Products</v>
      </c>
      <c r="D72" s="0" t="str">
        <f aca="false">IF(iMind!E72&lt;&gt;"",iMind!E72,"")</f>
        <v/>
      </c>
      <c r="E72" s="7" t="n">
        <f aca="false">iMind!L72</f>
        <v>2</v>
      </c>
      <c r="F72" s="0" t="str">
        <f aca="false">iMind!O72</f>
        <v>Technical and Occupational Products</v>
      </c>
      <c r="G72" s="7" t="n">
        <f aca="false">IF(iMind!M72&lt;&gt;"",iMind!M72,"")</f>
        <v>28</v>
      </c>
      <c r="H72" s="0" t="str">
        <f aca="false">IF(iMind!P72&lt;&gt;"",iMind!P72,"")</f>
        <v>Silver/Gold polishing agents/ Metal cleaner</v>
      </c>
      <c r="I72" s="8" t="str">
        <f aca="false">IF(iMind!N72&lt;&gt;"",iMind!N72,"")</f>
        <v/>
      </c>
      <c r="J72" s="0" t="str">
        <f aca="false">IF(iMind!Q72&lt;&gt;"",iMind!Q72,"")</f>
        <v/>
      </c>
      <c r="K72" s="0" t="n">
        <f aca="false">fixData!M72</f>
        <v>1</v>
      </c>
      <c r="L72" s="0" t="n">
        <f aca="false">fixData!L72</f>
        <v>0</v>
      </c>
      <c r="M72" s="0" t="n">
        <f aca="false">fixData!K72</f>
        <v>3</v>
      </c>
    </row>
    <row r="73" customFormat="false" ht="12.8" hidden="false" customHeight="false" outlineLevel="0" collapsed="false">
      <c r="A73" s="4" t="n">
        <f aca="false">iMind!A73</f>
        <v>10070</v>
      </c>
      <c r="B73" s="0" t="str">
        <f aca="false">iMind!B73</f>
        <v>Solvent &amp; thinner</v>
      </c>
      <c r="C73" s="0" t="str">
        <f aca="false">fixData!D73</f>
        <v>//Products//Technical and Occupational Products</v>
      </c>
      <c r="D73" s="0" t="str">
        <f aca="false">IF(iMind!E73&lt;&gt;"",iMind!E73,"")</f>
        <v/>
      </c>
      <c r="E73" s="7" t="n">
        <f aca="false">iMind!L73</f>
        <v>2</v>
      </c>
      <c r="F73" s="0" t="str">
        <f aca="false">iMind!O73</f>
        <v>Technical and Occupational Products</v>
      </c>
      <c r="G73" s="7" t="n">
        <f aca="false">IF(iMind!M73&lt;&gt;"",iMind!M73,"")</f>
        <v>29</v>
      </c>
      <c r="H73" s="0" t="str">
        <f aca="false">IF(iMind!P73&lt;&gt;"",iMind!P73,"")</f>
        <v>Solvent &amp; thinner</v>
      </c>
      <c r="I73" s="8" t="str">
        <f aca="false">IF(iMind!N73&lt;&gt;"",iMind!N73,"")</f>
        <v/>
      </c>
      <c r="J73" s="0" t="str">
        <f aca="false">IF(iMind!Q73&lt;&gt;"",iMind!Q73,"")</f>
        <v/>
      </c>
      <c r="K73" s="0" t="n">
        <f aca="false">fixData!M73</f>
        <v>1</v>
      </c>
      <c r="L73" s="0" t="n">
        <f aca="false">fixData!L73</f>
        <v>0</v>
      </c>
      <c r="M73" s="0" t="n">
        <f aca="false">fixData!K73</f>
        <v>3</v>
      </c>
    </row>
    <row r="74" customFormat="false" ht="12.8" hidden="false" customHeight="false" outlineLevel="0" collapsed="false">
      <c r="A74" s="4" t="n">
        <f aca="false">iMind!A74</f>
        <v>10071</v>
      </c>
      <c r="B74" s="0" t="str">
        <f aca="false">iMind!B74</f>
        <v>Storage battery fluid</v>
      </c>
      <c r="C74" s="0" t="str">
        <f aca="false">fixData!D74</f>
        <v>//Products//Technical and Occupational Products</v>
      </c>
      <c r="D74" s="0" t="str">
        <f aca="false">IF(iMind!E74&lt;&gt;"",iMind!E74,"")</f>
        <v/>
      </c>
      <c r="E74" s="7" t="n">
        <f aca="false">iMind!L74</f>
        <v>2</v>
      </c>
      <c r="F74" s="0" t="str">
        <f aca="false">iMind!O74</f>
        <v>Technical and Occupational Products</v>
      </c>
      <c r="G74" s="7" t="n">
        <f aca="false">IF(iMind!M74&lt;&gt;"",iMind!M74,"")</f>
        <v>30</v>
      </c>
      <c r="H74" s="0" t="str">
        <f aca="false">IF(iMind!P74&lt;&gt;"",iMind!P74,"")</f>
        <v>Storage battery fluid</v>
      </c>
      <c r="I74" s="8" t="str">
        <f aca="false">IF(iMind!N74&lt;&gt;"",iMind!N74,"")</f>
        <v/>
      </c>
      <c r="J74" s="0" t="str">
        <f aca="false">IF(iMind!Q74&lt;&gt;"",iMind!Q74,"")</f>
        <v/>
      </c>
      <c r="K74" s="0" t="n">
        <f aca="false">fixData!M74</f>
        <v>1</v>
      </c>
      <c r="L74" s="0" t="n">
        <f aca="false">fixData!L74</f>
        <v>0</v>
      </c>
      <c r="M74" s="0" t="n">
        <f aca="false">fixData!K74</f>
        <v>3</v>
      </c>
    </row>
    <row r="75" customFormat="false" ht="12.8" hidden="false" customHeight="false" outlineLevel="0" collapsed="false">
      <c r="A75" s="4" t="n">
        <f aca="false">iMind!A75</f>
        <v>10072</v>
      </c>
      <c r="B75" s="0" t="str">
        <f aca="false">iMind!B75</f>
        <v>Technical &amp; Industrial chemicals</v>
      </c>
      <c r="C75" s="0" t="str">
        <f aca="false">fixData!D75</f>
        <v>//Products//Technical and Occupational Products</v>
      </c>
      <c r="D75" s="0" t="str">
        <f aca="false">IF(iMind!E75&lt;&gt;"",iMind!E75,"")</f>
        <v/>
      </c>
      <c r="E75" s="7" t="n">
        <f aca="false">iMind!L75</f>
        <v>2</v>
      </c>
      <c r="F75" s="0" t="str">
        <f aca="false">iMind!O75</f>
        <v>Technical and Occupational Products</v>
      </c>
      <c r="G75" s="7" t="n">
        <f aca="false">IF(iMind!M75&lt;&gt;"",iMind!M75,"")</f>
        <v>31</v>
      </c>
      <c r="H75" s="0" t="str">
        <f aca="false">IF(iMind!P75&lt;&gt;"",iMind!P75,"")</f>
        <v>Technical &amp; Industrial chemicals</v>
      </c>
      <c r="I75" s="8" t="str">
        <f aca="false">IF(iMind!N75&lt;&gt;"",iMind!N75,"")</f>
        <v/>
      </c>
      <c r="J75" s="0" t="str">
        <f aca="false">IF(iMind!Q75&lt;&gt;"",iMind!Q75,"")</f>
        <v/>
      </c>
      <c r="K75" s="0" t="n">
        <f aca="false">fixData!M75</f>
        <v>1</v>
      </c>
      <c r="L75" s="0" t="n">
        <f aca="false">fixData!L75</f>
        <v>0</v>
      </c>
      <c r="M75" s="0" t="n">
        <f aca="false">fixData!K75</f>
        <v>3</v>
      </c>
    </row>
    <row r="76" customFormat="false" ht="12.8" hidden="false" customHeight="false" outlineLevel="0" collapsed="false">
      <c r="A76" s="4" t="n">
        <f aca="false">iMind!A76</f>
        <v>10073</v>
      </c>
      <c r="B76" s="0" t="str">
        <f aca="false">iMind!B76</f>
        <v>Toxic gas</v>
      </c>
      <c r="C76" s="0" t="str">
        <f aca="false">fixData!D76</f>
        <v>//Products//Technical and Occupational Products</v>
      </c>
      <c r="D76" s="0" t="str">
        <f aca="false">IF(iMind!E76&lt;&gt;"",iMind!E76,"")</f>
        <v/>
      </c>
      <c r="E76" s="7" t="n">
        <f aca="false">iMind!L76</f>
        <v>2</v>
      </c>
      <c r="F76" s="0" t="str">
        <f aca="false">iMind!O76</f>
        <v>Technical and Occupational Products</v>
      </c>
      <c r="G76" s="7" t="n">
        <f aca="false">IF(iMind!M76&lt;&gt;"",iMind!M76,"")</f>
        <v>32</v>
      </c>
      <c r="H76" s="0" t="str">
        <f aca="false">IF(iMind!P76&lt;&gt;"",iMind!P76,"")</f>
        <v>Toxic gas</v>
      </c>
      <c r="I76" s="8" t="str">
        <f aca="false">IF(iMind!N76&lt;&gt;"",iMind!N76,"")</f>
        <v/>
      </c>
      <c r="J76" s="0" t="str">
        <f aca="false">IF(iMind!Q76&lt;&gt;"",iMind!Q76,"")</f>
        <v/>
      </c>
      <c r="K76" s="0" t="n">
        <f aca="false">fixData!M76</f>
        <v>1</v>
      </c>
      <c r="L76" s="0" t="n">
        <f aca="false">fixData!L76</f>
        <v>0</v>
      </c>
      <c r="M76" s="0" t="n">
        <f aca="false">fixData!K76</f>
        <v>3</v>
      </c>
    </row>
    <row r="77" customFormat="false" ht="12.8" hidden="false" customHeight="false" outlineLevel="0" collapsed="false">
      <c r="A77" s="4" t="n">
        <f aca="false">iMind!A77</f>
        <v>10074</v>
      </c>
      <c r="B77" s="0" t="str">
        <f aca="false">iMind!B77</f>
        <v>Other groups</v>
      </c>
      <c r="C77" s="0" t="str">
        <f aca="false">fixData!D77</f>
        <v>//Products//Technical and Occupational Products</v>
      </c>
      <c r="D77" s="0" t="str">
        <f aca="false">IF(iMind!E77&lt;&gt;"",iMind!E77,"")</f>
        <v/>
      </c>
      <c r="E77" s="7" t="n">
        <f aca="false">iMind!L77</f>
        <v>2</v>
      </c>
      <c r="F77" s="0" t="str">
        <f aca="false">iMind!O77</f>
        <v>Technical and Occupational Products</v>
      </c>
      <c r="G77" s="7" t="n">
        <f aca="false">IF(iMind!M77&lt;&gt;"",iMind!M77,"")</f>
        <v>33</v>
      </c>
      <c r="H77" s="0" t="str">
        <f aca="false">IF(iMind!P77&lt;&gt;"",iMind!P77,"")</f>
        <v>Other groups</v>
      </c>
      <c r="I77" s="8" t="str">
        <f aca="false">IF(iMind!N77&lt;&gt;"",iMind!N77,"")</f>
        <v/>
      </c>
      <c r="J77" s="0" t="str">
        <f aca="false">IF(iMind!Q77&lt;&gt;"",iMind!Q77,"")</f>
        <v/>
      </c>
      <c r="K77" s="0" t="n">
        <f aca="false">fixData!M77</f>
        <v>1</v>
      </c>
      <c r="L77" s="0" t="n">
        <f aca="false">fixData!L77</f>
        <v>0</v>
      </c>
      <c r="M77" s="0" t="n">
        <f aca="false">fixData!K77</f>
        <v>3</v>
      </c>
    </row>
    <row r="78" customFormat="false" ht="12.8" hidden="false" customHeight="false" outlineLevel="0" collapsed="false">
      <c r="A78" s="4" t="n">
        <f aca="false">iMind!A78</f>
        <v>10075</v>
      </c>
      <c r="B78" s="0" t="str">
        <f aca="false">iMind!B78</f>
        <v>Unknown chemicals</v>
      </c>
      <c r="C78" s="0" t="str">
        <f aca="false">fixData!D78</f>
        <v>//Products//Technical and Occupational Products</v>
      </c>
      <c r="D78" s="0" t="str">
        <f aca="false">IF(iMind!E78&lt;&gt;"",iMind!E78,"")</f>
        <v/>
      </c>
      <c r="E78" s="7" t="n">
        <f aca="false">iMind!L78</f>
        <v>2</v>
      </c>
      <c r="F78" s="0" t="str">
        <f aca="false">iMind!O78</f>
        <v>Technical and Occupational Products</v>
      </c>
      <c r="G78" s="7" t="n">
        <f aca="false">IF(iMind!M78&lt;&gt;"",iMind!M78,"")</f>
        <v>34</v>
      </c>
      <c r="H78" s="0" t="str">
        <f aca="false">IF(iMind!P78&lt;&gt;"",iMind!P78,"")</f>
        <v>Unknown chemicals</v>
      </c>
      <c r="I78" s="8" t="str">
        <f aca="false">IF(iMind!N78&lt;&gt;"",iMind!N78,"")</f>
        <v/>
      </c>
      <c r="J78" s="0" t="str">
        <f aca="false">IF(iMind!Q78&lt;&gt;"",iMind!Q78,"")</f>
        <v/>
      </c>
      <c r="K78" s="0" t="n">
        <f aca="false">fixData!M78</f>
        <v>1</v>
      </c>
      <c r="L78" s="0" t="n">
        <f aca="false">fixData!L78</f>
        <v>0</v>
      </c>
      <c r="M78" s="0" t="n">
        <f aca="false">fixData!K78</f>
        <v>3</v>
      </c>
    </row>
    <row r="79" customFormat="false" ht="12.8" hidden="false" customHeight="false" outlineLevel="0" collapsed="false">
      <c r="A79" s="4" t="n">
        <f aca="false">iMind!A79</f>
        <v>10076</v>
      </c>
      <c r="B79" s="0" t="str">
        <f aca="false">iMind!B79</f>
        <v>Cleaning agent for elevator (Lift)</v>
      </c>
      <c r="C79" s="0" t="str">
        <f aca="false">fixData!D79</f>
        <v>//Products//Technical and Occupational Products</v>
      </c>
      <c r="D79" s="0" t="str">
        <f aca="false">IF(iMind!E79&lt;&gt;"",iMind!E79,"")</f>
        <v/>
      </c>
      <c r="E79" s="7" t="n">
        <f aca="false">iMind!L79</f>
        <v>2</v>
      </c>
      <c r="F79" s="0" t="str">
        <f aca="false">iMind!O79</f>
        <v>Technical and Occupational Products</v>
      </c>
      <c r="G79" s="7" t="n">
        <f aca="false">IF(iMind!M79&lt;&gt;"",iMind!M79,"")</f>
        <v>35</v>
      </c>
      <c r="H79" s="0" t="str">
        <f aca="false">IF(iMind!P79&lt;&gt;"",iMind!P79,"")</f>
        <v>Cleaning agent for elevator (Lift)</v>
      </c>
      <c r="I79" s="8" t="str">
        <f aca="false">IF(iMind!N79&lt;&gt;"",iMind!N79,"")</f>
        <v/>
      </c>
      <c r="J79" s="0" t="str">
        <f aca="false">IF(iMind!Q79&lt;&gt;"",iMind!Q79,"")</f>
        <v/>
      </c>
      <c r="K79" s="0" t="n">
        <f aca="false">fixData!M79</f>
        <v>1</v>
      </c>
      <c r="L79" s="0" t="n">
        <f aca="false">fixData!L79</f>
        <v>0</v>
      </c>
      <c r="M79" s="0" t="n">
        <f aca="false">fixData!K79</f>
        <v>3</v>
      </c>
    </row>
    <row r="80" customFormat="false" ht="12.8" hidden="false" customHeight="false" outlineLevel="0" collapsed="false">
      <c r="A80" s="4" t="n">
        <f aca="false">iMind!A80</f>
        <v>10077</v>
      </c>
      <c r="B80" s="0" t="str">
        <f aca="false">iMind!B80</f>
        <v>Ink: Solvent</v>
      </c>
      <c r="C80" s="0" t="str">
        <f aca="false">fixData!D80</f>
        <v>//Products//Technical and Occupational Products</v>
      </c>
      <c r="D80" s="0" t="str">
        <f aca="false">IF(iMind!E80&lt;&gt;"",iMind!E80,"")</f>
        <v/>
      </c>
      <c r="E80" s="7" t="n">
        <f aca="false">iMind!L80</f>
        <v>2</v>
      </c>
      <c r="F80" s="0" t="str">
        <f aca="false">iMind!O80</f>
        <v>Technical and Occupational Products</v>
      </c>
      <c r="G80" s="7" t="n">
        <f aca="false">IF(iMind!M80&lt;&gt;"",iMind!M80,"")</f>
        <v>36</v>
      </c>
      <c r="H80" s="0" t="str">
        <f aca="false">IF(iMind!P80&lt;&gt;"",iMind!P80,"")</f>
        <v>Ink: Solvent</v>
      </c>
      <c r="I80" s="8" t="str">
        <f aca="false">IF(iMind!N80&lt;&gt;"",iMind!N80,"")</f>
        <v/>
      </c>
      <c r="J80" s="0" t="str">
        <f aca="false">IF(iMind!Q80&lt;&gt;"",iMind!Q80,"")</f>
        <v/>
      </c>
      <c r="K80" s="0" t="n">
        <f aca="false">fixData!M80</f>
        <v>1</v>
      </c>
      <c r="L80" s="0" t="n">
        <f aca="false">fixData!L80</f>
        <v>0</v>
      </c>
      <c r="M80" s="0" t="n">
        <f aca="false">fixData!K80</f>
        <v>3</v>
      </c>
    </row>
    <row r="81" customFormat="false" ht="12.8" hidden="false" customHeight="false" outlineLevel="0" collapsed="false">
      <c r="A81" s="4" t="n">
        <f aca="false">iMind!A81</f>
        <v>10078</v>
      </c>
      <c r="B81" s="0" t="str">
        <f aca="false">iMind!B81</f>
        <v>Concrete: Waterproof Coating</v>
      </c>
      <c r="C81" s="0" t="str">
        <f aca="false">fixData!D81</f>
        <v>//Products//Technical and Occupational Products</v>
      </c>
      <c r="D81" s="0" t="str">
        <f aca="false">IF(iMind!E81&lt;&gt;"",iMind!E81,"")</f>
        <v/>
      </c>
      <c r="E81" s="7" t="n">
        <f aca="false">iMind!L81</f>
        <v>2</v>
      </c>
      <c r="F81" s="0" t="str">
        <f aca="false">iMind!O81</f>
        <v>Technical and Occupational Products</v>
      </c>
      <c r="G81" s="7" t="n">
        <f aca="false">IF(iMind!M81&lt;&gt;"",iMind!M81,"")</f>
        <v>37</v>
      </c>
      <c r="H81" s="0" t="str">
        <f aca="false">IF(iMind!P81&lt;&gt;"",iMind!P81,"")</f>
        <v>Concrete: Waterproof Coating</v>
      </c>
      <c r="I81" s="8" t="str">
        <f aca="false">IF(iMind!N81&lt;&gt;"",iMind!N81,"")</f>
        <v/>
      </c>
      <c r="J81" s="0" t="str">
        <f aca="false">IF(iMind!Q81&lt;&gt;"",iMind!Q81,"")</f>
        <v/>
      </c>
      <c r="K81" s="0" t="n">
        <f aca="false">fixData!M81</f>
        <v>1</v>
      </c>
      <c r="L81" s="0" t="n">
        <f aca="false">fixData!L81</f>
        <v>0</v>
      </c>
      <c r="M81" s="0" t="n">
        <f aca="false">fixData!K81</f>
        <v>3</v>
      </c>
    </row>
    <row r="82" customFormat="false" ht="12.8" hidden="false" customHeight="false" outlineLevel="0" collapsed="false">
      <c r="A82" s="4" t="n">
        <f aca="false">iMind!A82</f>
        <v>11099</v>
      </c>
      <c r="B82" s="0" t="str">
        <f aca="false">iMind!B82</f>
        <v>Cleaning agent for leather</v>
      </c>
      <c r="C82" s="0" t="str">
        <f aca="false">fixData!D82</f>
        <v>//Products//Technical and Occupational Products</v>
      </c>
      <c r="D82" s="0" t="str">
        <f aca="false">IF(iMind!E82&lt;&gt;"",iMind!E82,"")</f>
        <v/>
      </c>
      <c r="E82" s="7" t="n">
        <f aca="false">iMind!L82</f>
        <v>2</v>
      </c>
      <c r="F82" s="0" t="str">
        <f aca="false">iMind!O82</f>
        <v>Technical and Occupational Products</v>
      </c>
      <c r="G82" s="7" t="n">
        <f aca="false">IF(iMind!M82&lt;&gt;"",iMind!M82,"")</f>
        <v>38</v>
      </c>
      <c r="H82" s="0" t="str">
        <f aca="false">IF(iMind!P82&lt;&gt;"",iMind!P82,"")</f>
        <v>Cleaning agent for leather</v>
      </c>
      <c r="I82" s="8" t="str">
        <f aca="false">IF(iMind!N82&lt;&gt;"",iMind!N82,"")</f>
        <v/>
      </c>
      <c r="J82" s="0" t="str">
        <f aca="false">IF(iMind!Q82&lt;&gt;"",iMind!Q82,"")</f>
        <v/>
      </c>
      <c r="K82" s="0" t="n">
        <f aca="false">fixData!M82</f>
        <v>1</v>
      </c>
      <c r="L82" s="0" t="n">
        <f aca="false">fixData!L82</f>
        <v>0</v>
      </c>
      <c r="M82" s="0" t="n">
        <f aca="false">fixData!K82</f>
        <v>3</v>
      </c>
    </row>
    <row r="83" customFormat="false" ht="12.8" hidden="false" customHeight="false" outlineLevel="0" collapsed="false">
      <c r="A83" s="4" t="n">
        <f aca="false">iMind!A83</f>
        <v>10079</v>
      </c>
      <c r="B83" s="0" t="str">
        <f aca="false">iMind!B83</f>
        <v>Amphetamine and derivatives</v>
      </c>
      <c r="C83" s="0" t="str">
        <f aca="false">fixData!D83</f>
        <v>//Products//Recreational and Abused Agents</v>
      </c>
      <c r="D83" s="0" t="str">
        <f aca="false">IF(iMind!E83&lt;&gt;"",iMind!E83,"")</f>
        <v/>
      </c>
      <c r="E83" s="7" t="n">
        <f aca="false">iMind!L83</f>
        <v>3</v>
      </c>
      <c r="F83" s="0" t="str">
        <f aca="false">iMind!O83</f>
        <v>Recreational and Abused Agents</v>
      </c>
      <c r="G83" s="7" t="n">
        <f aca="false">IF(iMind!M83&lt;&gt;"",iMind!M83,"")</f>
        <v>1</v>
      </c>
      <c r="H83" s="0" t="str">
        <f aca="false">IF(iMind!P83&lt;&gt;"",iMind!P83,"")</f>
        <v>Amphetamine and derivatives</v>
      </c>
      <c r="I83" s="8" t="str">
        <f aca="false">IF(iMind!N83&lt;&gt;"",iMind!N83,"")</f>
        <v/>
      </c>
      <c r="J83" s="0" t="str">
        <f aca="false">IF(iMind!Q83&lt;&gt;"",iMind!Q83,"")</f>
        <v/>
      </c>
      <c r="K83" s="0" t="n">
        <f aca="false">fixData!M83</f>
        <v>1</v>
      </c>
      <c r="L83" s="0" t="n">
        <f aca="false">fixData!L83</f>
        <v>0</v>
      </c>
      <c r="M83" s="0" t="n">
        <f aca="false">fixData!K83</f>
        <v>3</v>
      </c>
    </row>
    <row r="84" customFormat="false" ht="12.8" hidden="false" customHeight="false" outlineLevel="0" collapsed="false">
      <c r="A84" s="4" t="n">
        <f aca="false">iMind!A84</f>
        <v>10080</v>
      </c>
      <c r="B84" s="0" t="str">
        <f aca="false">iMind!B84</f>
        <v>Opiods</v>
      </c>
      <c r="C84" s="0" t="str">
        <f aca="false">fixData!D84</f>
        <v>//Products//Recreational and Abused Agents</v>
      </c>
      <c r="D84" s="0" t="str">
        <f aca="false">IF(iMind!E84&lt;&gt;"",iMind!E84,"")</f>
        <v/>
      </c>
      <c r="E84" s="7" t="n">
        <f aca="false">iMind!L84</f>
        <v>3</v>
      </c>
      <c r="F84" s="0" t="str">
        <f aca="false">iMind!O84</f>
        <v>Recreational and Abused Agents</v>
      </c>
      <c r="G84" s="7" t="n">
        <f aca="false">IF(iMind!M84&lt;&gt;"",iMind!M84,"")</f>
        <v>2</v>
      </c>
      <c r="H84" s="0" t="str">
        <f aca="false">IF(iMind!P84&lt;&gt;"",iMind!P84,"")</f>
        <v>Opiods</v>
      </c>
      <c r="I84" s="8" t="str">
        <f aca="false">IF(iMind!N84&lt;&gt;"",iMind!N84,"")</f>
        <v/>
      </c>
      <c r="J84" s="0" t="str">
        <f aca="false">IF(iMind!Q84&lt;&gt;"",iMind!Q84,"")</f>
        <v/>
      </c>
      <c r="K84" s="0" t="n">
        <f aca="false">fixData!M84</f>
        <v>1</v>
      </c>
      <c r="L84" s="0" t="n">
        <f aca="false">fixData!L84</f>
        <v>0</v>
      </c>
      <c r="M84" s="0" t="n">
        <f aca="false">fixData!K84</f>
        <v>3</v>
      </c>
    </row>
    <row r="85" customFormat="false" ht="12.8" hidden="false" customHeight="false" outlineLevel="0" collapsed="false">
      <c r="A85" s="4" t="n">
        <f aca="false">iMind!A85</f>
        <v>10081</v>
      </c>
      <c r="B85" s="0" t="str">
        <f aca="false">iMind!B85</f>
        <v>Psychoactive drugs</v>
      </c>
      <c r="C85" s="0" t="str">
        <f aca="false">fixData!D85</f>
        <v>//Products//Recreational and Abused Agents</v>
      </c>
      <c r="D85" s="0" t="str">
        <f aca="false">IF(iMind!E85&lt;&gt;"",iMind!E85,"")</f>
        <v/>
      </c>
      <c r="E85" s="7" t="n">
        <f aca="false">iMind!L85</f>
        <v>3</v>
      </c>
      <c r="F85" s="0" t="str">
        <f aca="false">iMind!O85</f>
        <v>Recreational and Abused Agents</v>
      </c>
      <c r="G85" s="7" t="n">
        <f aca="false">IF(iMind!M85&lt;&gt;"",iMind!M85,"")</f>
        <v>3</v>
      </c>
      <c r="H85" s="0" t="str">
        <f aca="false">IF(iMind!P85&lt;&gt;"",iMind!P85,"")</f>
        <v>Psychoactive drugs</v>
      </c>
      <c r="I85" s="8" t="str">
        <f aca="false">IF(iMind!N85&lt;&gt;"",iMind!N85,"")</f>
        <v/>
      </c>
      <c r="J85" s="0" t="str">
        <f aca="false">IF(iMind!Q85&lt;&gt;"",iMind!Q85,"")</f>
        <v/>
      </c>
      <c r="K85" s="0" t="n">
        <f aca="false">fixData!M85</f>
        <v>1</v>
      </c>
      <c r="L85" s="0" t="n">
        <f aca="false">fixData!L85</f>
        <v>0</v>
      </c>
      <c r="M85" s="0" t="n">
        <f aca="false">fixData!K85</f>
        <v>3</v>
      </c>
    </row>
    <row r="86" customFormat="false" ht="12.8" hidden="false" customHeight="false" outlineLevel="0" collapsed="false">
      <c r="A86" s="4" t="n">
        <f aca="false">iMind!A86</f>
        <v>10082</v>
      </c>
      <c r="B86" s="0" t="str">
        <f aca="false">iMind!B86</f>
        <v>Cocaine</v>
      </c>
      <c r="C86" s="0" t="str">
        <f aca="false">fixData!D86</f>
        <v>//Products//Recreational and Abused Agents</v>
      </c>
      <c r="D86" s="0" t="str">
        <f aca="false">IF(iMind!E86&lt;&gt;"",iMind!E86,"")</f>
        <v/>
      </c>
      <c r="E86" s="7" t="n">
        <f aca="false">iMind!L86</f>
        <v>3</v>
      </c>
      <c r="F86" s="0" t="str">
        <f aca="false">iMind!O86</f>
        <v>Recreational and Abused Agents</v>
      </c>
      <c r="G86" s="7" t="n">
        <f aca="false">IF(iMind!M86&lt;&gt;"",iMind!M86,"")</f>
        <v>4</v>
      </c>
      <c r="H86" s="0" t="str">
        <f aca="false">IF(iMind!P86&lt;&gt;"",iMind!P86,"")</f>
        <v>Cocaine</v>
      </c>
      <c r="I86" s="8" t="str">
        <f aca="false">IF(iMind!N86&lt;&gt;"",iMind!N86,"")</f>
        <v/>
      </c>
      <c r="J86" s="0" t="str">
        <f aca="false">IF(iMind!Q86&lt;&gt;"",iMind!Q86,"")</f>
        <v/>
      </c>
      <c r="K86" s="0" t="n">
        <f aca="false">fixData!M86</f>
        <v>1</v>
      </c>
      <c r="L86" s="0" t="n">
        <f aca="false">fixData!L86</f>
        <v>0</v>
      </c>
      <c r="M86" s="0" t="n">
        <f aca="false">fixData!K86</f>
        <v>3</v>
      </c>
    </row>
    <row r="87" customFormat="false" ht="12.8" hidden="false" customHeight="false" outlineLevel="0" collapsed="false">
      <c r="A87" s="4" t="n">
        <f aca="false">iMind!A87</f>
        <v>10083</v>
      </c>
      <c r="B87" s="0" t="str">
        <f aca="false">iMind!B87</f>
        <v>Aphrodisiac: spanish fly</v>
      </c>
      <c r="C87" s="0" t="str">
        <f aca="false">fixData!D87</f>
        <v>//Products//Recreational and Abused Agents</v>
      </c>
      <c r="D87" s="0" t="str">
        <f aca="false">IF(iMind!E87&lt;&gt;"",iMind!E87,"")</f>
        <v/>
      </c>
      <c r="E87" s="7" t="n">
        <f aca="false">iMind!L87</f>
        <v>3</v>
      </c>
      <c r="F87" s="0" t="str">
        <f aca="false">iMind!O87</f>
        <v>Recreational and Abused Agents</v>
      </c>
      <c r="G87" s="7" t="n">
        <f aca="false">IF(iMind!M87&lt;&gt;"",iMind!M87,"")</f>
        <v>5</v>
      </c>
      <c r="H87" s="0" t="str">
        <f aca="false">IF(iMind!P87&lt;&gt;"",iMind!P87,"")</f>
        <v>Aphrodisiac: spanish fly</v>
      </c>
      <c r="I87" s="8" t="str">
        <f aca="false">IF(iMind!N87&lt;&gt;"",iMind!N87,"")</f>
        <v/>
      </c>
      <c r="J87" s="0" t="str">
        <f aca="false">IF(iMind!Q87&lt;&gt;"",iMind!Q87,"")</f>
        <v/>
      </c>
      <c r="K87" s="0" t="n">
        <f aca="false">fixData!M87</f>
        <v>1</v>
      </c>
      <c r="L87" s="0" t="n">
        <f aca="false">fixData!L87</f>
        <v>0</v>
      </c>
      <c r="M87" s="0" t="n">
        <f aca="false">fixData!K87</f>
        <v>3</v>
      </c>
    </row>
    <row r="88" customFormat="false" ht="12.8" hidden="false" customHeight="false" outlineLevel="0" collapsed="false">
      <c r="A88" s="4" t="n">
        <f aca="false">iMind!A88</f>
        <v>10084</v>
      </c>
      <c r="B88" s="0" t="str">
        <f aca="false">iMind!B88</f>
        <v>Beverages</v>
      </c>
      <c r="C88" s="0" t="str">
        <f aca="false">fixData!D88</f>
        <v>//Products//Recreational and Abused Agents</v>
      </c>
      <c r="D88" s="0" t="str">
        <f aca="false">IF(iMind!E88&lt;&gt;"",iMind!E88,"")</f>
        <v/>
      </c>
      <c r="E88" s="7" t="n">
        <f aca="false">iMind!L88</f>
        <v>3</v>
      </c>
      <c r="F88" s="0" t="str">
        <f aca="false">iMind!O88</f>
        <v>Recreational and Abused Agents</v>
      </c>
      <c r="G88" s="7" t="n">
        <f aca="false">IF(iMind!M88&lt;&gt;"",iMind!M88,"")</f>
        <v>6</v>
      </c>
      <c r="H88" s="0" t="str">
        <f aca="false">IF(iMind!P88&lt;&gt;"",iMind!P88,"")</f>
        <v>Beverages</v>
      </c>
      <c r="I88" s="8" t="str">
        <f aca="false">IF(iMind!N88&lt;&gt;"",iMind!N88,"")</f>
        <v/>
      </c>
      <c r="J88" s="0" t="str">
        <f aca="false">IF(iMind!Q88&lt;&gt;"",iMind!Q88,"")</f>
        <v/>
      </c>
      <c r="K88" s="0" t="n">
        <f aca="false">fixData!M88</f>
        <v>1</v>
      </c>
      <c r="L88" s="0" t="n">
        <f aca="false">fixData!L88</f>
        <v>0</v>
      </c>
      <c r="M88" s="0" t="n">
        <f aca="false">fixData!K88</f>
        <v>3</v>
      </c>
    </row>
    <row r="89" customFormat="false" ht="12.8" hidden="false" customHeight="false" outlineLevel="0" collapsed="false">
      <c r="A89" s="4" t="n">
        <f aca="false">iMind!A89</f>
        <v>10085</v>
      </c>
      <c r="B89" s="0" t="str">
        <f aca="false">iMind!B89</f>
        <v>Inhalation of abuse</v>
      </c>
      <c r="C89" s="0" t="str">
        <f aca="false">fixData!D89</f>
        <v>//Products//Recreational and Abused Agents</v>
      </c>
      <c r="D89" s="0" t="str">
        <f aca="false">IF(iMind!E89&lt;&gt;"",iMind!E89,"")</f>
        <v/>
      </c>
      <c r="E89" s="7" t="n">
        <f aca="false">iMind!L89</f>
        <v>3</v>
      </c>
      <c r="F89" s="0" t="str">
        <f aca="false">iMind!O89</f>
        <v>Recreational and Abused Agents</v>
      </c>
      <c r="G89" s="7" t="n">
        <f aca="false">IF(iMind!M89&lt;&gt;"",iMind!M89,"")</f>
        <v>7</v>
      </c>
      <c r="H89" s="0" t="str">
        <f aca="false">IF(iMind!P89&lt;&gt;"",iMind!P89,"")</f>
        <v>Inhalation of abuse</v>
      </c>
      <c r="I89" s="8" t="str">
        <f aca="false">IF(iMind!N89&lt;&gt;"",iMind!N89,"")</f>
        <v/>
      </c>
      <c r="J89" s="0" t="str">
        <f aca="false">IF(iMind!Q89&lt;&gt;"",iMind!Q89,"")</f>
        <v/>
      </c>
      <c r="K89" s="0" t="n">
        <f aca="false">fixData!M89</f>
        <v>1</v>
      </c>
      <c r="L89" s="0" t="n">
        <f aca="false">fixData!L89</f>
        <v>0</v>
      </c>
      <c r="M89" s="0" t="n">
        <f aca="false">fixData!K89</f>
        <v>3</v>
      </c>
    </row>
    <row r="90" customFormat="false" ht="12.8" hidden="false" customHeight="false" outlineLevel="0" collapsed="false">
      <c r="A90" s="4" t="n">
        <f aca="false">iMind!A90</f>
        <v>10086</v>
      </c>
      <c r="B90" s="0" t="str">
        <f aca="false">iMind!B90</f>
        <v>Others</v>
      </c>
      <c r="C90" s="0" t="str">
        <f aca="false">fixData!D90</f>
        <v>//Products//Recreational and Abused Agents</v>
      </c>
      <c r="D90" s="0" t="str">
        <f aca="false">IF(iMind!E90&lt;&gt;"",iMind!E90,"")</f>
        <v/>
      </c>
      <c r="E90" s="7" t="n">
        <f aca="false">iMind!L90</f>
        <v>3</v>
      </c>
      <c r="F90" s="0" t="str">
        <f aca="false">iMind!O90</f>
        <v>Recreational and Abused Agents</v>
      </c>
      <c r="G90" s="7" t="n">
        <f aca="false">IF(iMind!M90&lt;&gt;"",iMind!M90,"")</f>
        <v>8</v>
      </c>
      <c r="H90" s="0" t="str">
        <f aca="false">IF(iMind!P90&lt;&gt;"",iMind!P90,"")</f>
        <v>Others</v>
      </c>
      <c r="I90" s="8" t="str">
        <f aca="false">IF(iMind!N90&lt;&gt;"",iMind!N90,"")</f>
        <v/>
      </c>
      <c r="J90" s="0" t="str">
        <f aca="false">IF(iMind!Q90&lt;&gt;"",iMind!Q90,"")</f>
        <v/>
      </c>
      <c r="K90" s="0" t="n">
        <f aca="false">fixData!M90</f>
        <v>1</v>
      </c>
      <c r="L90" s="0" t="n">
        <f aca="false">fixData!L90</f>
        <v>0</v>
      </c>
      <c r="M90" s="0" t="n">
        <f aca="false">fixData!K90</f>
        <v>3</v>
      </c>
    </row>
    <row r="91" customFormat="false" ht="12.8" hidden="false" customHeight="false" outlineLevel="0" collapsed="false">
      <c r="A91" s="4" t="n">
        <f aca="false">iMind!A91</f>
        <v>10087</v>
      </c>
      <c r="B91" s="0" t="str">
        <f aca="false">iMind!B91</f>
        <v>Unknown</v>
      </c>
      <c r="C91" s="0" t="str">
        <f aca="false">fixData!D91</f>
        <v>//Products//Recreational and Abused Agents</v>
      </c>
      <c r="D91" s="0" t="str">
        <f aca="false">IF(iMind!E91&lt;&gt;"",iMind!E91,"")</f>
        <v/>
      </c>
      <c r="E91" s="7" t="n">
        <f aca="false">iMind!L91</f>
        <v>3</v>
      </c>
      <c r="F91" s="0" t="str">
        <f aca="false">iMind!O91</f>
        <v>Recreational and Abused Agents</v>
      </c>
      <c r="G91" s="7" t="n">
        <f aca="false">IF(iMind!M91&lt;&gt;"",iMind!M91,"")</f>
        <v>9</v>
      </c>
      <c r="H91" s="0" t="str">
        <f aca="false">IF(iMind!P91&lt;&gt;"",iMind!P91,"")</f>
        <v>Unknown</v>
      </c>
      <c r="I91" s="8" t="str">
        <f aca="false">IF(iMind!N91&lt;&gt;"",iMind!N91,"")</f>
        <v/>
      </c>
      <c r="J91" s="0" t="str">
        <f aca="false">IF(iMind!Q91&lt;&gt;"",iMind!Q91,"")</f>
        <v/>
      </c>
      <c r="K91" s="0" t="n">
        <f aca="false">fixData!M91</f>
        <v>1</v>
      </c>
      <c r="L91" s="0" t="n">
        <f aca="false">fixData!L91</f>
        <v>0</v>
      </c>
      <c r="M91" s="0" t="n">
        <f aca="false">fixData!K91</f>
        <v>3</v>
      </c>
    </row>
    <row r="92" customFormat="false" ht="12.8" hidden="false" customHeight="false" outlineLevel="0" collapsed="false">
      <c r="A92" s="4" t="n">
        <f aca="false">iMind!A92</f>
        <v>10088</v>
      </c>
      <c r="B92" s="0" t="str">
        <f aca="false">iMind!B92</f>
        <v>Cigarette</v>
      </c>
      <c r="C92" s="0" t="str">
        <f aca="false">fixData!D92</f>
        <v>//Products//Recreational and Abused Agents</v>
      </c>
      <c r="D92" s="0" t="str">
        <f aca="false">IF(iMind!E92&lt;&gt;"",iMind!E92,"")</f>
        <v/>
      </c>
      <c r="E92" s="7" t="n">
        <f aca="false">iMind!L92</f>
        <v>3</v>
      </c>
      <c r="F92" s="0" t="str">
        <f aca="false">iMind!O92</f>
        <v>Recreational and Abused Agents</v>
      </c>
      <c r="G92" s="7" t="n">
        <f aca="false">IF(iMind!M92&lt;&gt;"",iMind!M92,"")</f>
        <v>10</v>
      </c>
      <c r="H92" s="0" t="str">
        <f aca="false">IF(iMind!P92&lt;&gt;"",iMind!P92,"")</f>
        <v>Cigarette</v>
      </c>
      <c r="I92" s="8" t="str">
        <f aca="false">IF(iMind!N92&lt;&gt;"",iMind!N92,"")</f>
        <v/>
      </c>
      <c r="J92" s="0" t="str">
        <f aca="false">IF(iMind!Q92&lt;&gt;"",iMind!Q92,"")</f>
        <v/>
      </c>
      <c r="K92" s="0" t="n">
        <f aca="false">fixData!M92</f>
        <v>1</v>
      </c>
      <c r="L92" s="0" t="n">
        <f aca="false">fixData!L92</f>
        <v>0</v>
      </c>
      <c r="M92" s="0" t="n">
        <f aca="false">fixData!K92</f>
        <v>3</v>
      </c>
    </row>
    <row r="93" customFormat="false" ht="12.8" hidden="false" customHeight="false" outlineLevel="0" collapsed="false">
      <c r="A93" s="4" t="n">
        <f aca="false">iMind!A93</f>
        <v>10089</v>
      </c>
      <c r="B93" s="0" t="str">
        <f aca="false">iMind!B93</f>
        <v>Cigarette: Others</v>
      </c>
      <c r="C93" s="0" t="str">
        <f aca="false">fixData!D93</f>
        <v>//Products//Recreational and Abused Agents</v>
      </c>
      <c r="D93" s="0" t="str">
        <f aca="false">IF(iMind!E93&lt;&gt;"",iMind!E93,"")</f>
        <v/>
      </c>
      <c r="E93" s="7" t="n">
        <f aca="false">iMind!L93</f>
        <v>3</v>
      </c>
      <c r="F93" s="0" t="str">
        <f aca="false">iMind!O93</f>
        <v>Recreational and Abused Agents</v>
      </c>
      <c r="G93" s="7" t="n">
        <f aca="false">IF(iMind!M93&lt;&gt;"",iMind!M93,"")</f>
        <v>11</v>
      </c>
      <c r="H93" s="0" t="str">
        <f aca="false">IF(iMind!P93&lt;&gt;"",iMind!P93,"")</f>
        <v>Cigarette: Others</v>
      </c>
      <c r="I93" s="8" t="str">
        <f aca="false">IF(iMind!N93&lt;&gt;"",iMind!N93,"")</f>
        <v/>
      </c>
      <c r="J93" s="0" t="str">
        <f aca="false">IF(iMind!Q93&lt;&gt;"",iMind!Q93,"")</f>
        <v/>
      </c>
      <c r="K93" s="0" t="n">
        <f aca="false">fixData!M93</f>
        <v>1</v>
      </c>
      <c r="L93" s="0" t="n">
        <f aca="false">fixData!L93</f>
        <v>0</v>
      </c>
      <c r="M93" s="0" t="n">
        <f aca="false">fixData!K93</f>
        <v>3</v>
      </c>
    </row>
    <row r="94" customFormat="false" ht="12.8" hidden="false" customHeight="false" outlineLevel="0" collapsed="false">
      <c r="A94" s="4" t="n">
        <f aca="false">iMind!A94</f>
        <v>10090</v>
      </c>
      <c r="B94" s="0" t="str">
        <f aca="false">iMind!B94</f>
        <v>GHB and related agents</v>
      </c>
      <c r="C94" s="0" t="str">
        <f aca="false">fixData!D94</f>
        <v>//Products//Recreational and Abused Agents</v>
      </c>
      <c r="D94" s="0" t="str">
        <f aca="false">IF(iMind!E94&lt;&gt;"",iMind!E94,"")</f>
        <v/>
      </c>
      <c r="E94" s="7" t="n">
        <f aca="false">iMind!L94</f>
        <v>3</v>
      </c>
      <c r="F94" s="0" t="str">
        <f aca="false">iMind!O94</f>
        <v>Recreational and Abused Agents</v>
      </c>
      <c r="G94" s="7" t="n">
        <f aca="false">IF(iMind!M94&lt;&gt;"",iMind!M94,"")</f>
        <v>12</v>
      </c>
      <c r="H94" s="0" t="str">
        <f aca="false">IF(iMind!P94&lt;&gt;"",iMind!P94,"")</f>
        <v>GHB and related agents</v>
      </c>
      <c r="I94" s="8" t="str">
        <f aca="false">IF(iMind!N94&lt;&gt;"",iMind!N94,"")</f>
        <v/>
      </c>
      <c r="J94" s="0" t="str">
        <f aca="false">IF(iMind!Q94&lt;&gt;"",iMind!Q94,"")</f>
        <v/>
      </c>
      <c r="K94" s="0" t="n">
        <f aca="false">fixData!M94</f>
        <v>1</v>
      </c>
      <c r="L94" s="0" t="n">
        <f aca="false">fixData!L94</f>
        <v>0</v>
      </c>
      <c r="M94" s="0" t="n">
        <f aca="false">fixData!K94</f>
        <v>3</v>
      </c>
    </row>
    <row r="95" customFormat="false" ht="12.8" hidden="false" customHeight="false" outlineLevel="0" collapsed="false">
      <c r="A95" s="4" t="n">
        <f aca="false">iMind!A95</f>
        <v>10091</v>
      </c>
      <c r="B95" s="0" t="str">
        <f aca="false">iMind!B95</f>
        <v>Plant</v>
      </c>
      <c r="C95" s="0" t="str">
        <f aca="false">fixData!D95</f>
        <v>//Products//Plant Toxins / Poisonous Plants</v>
      </c>
      <c r="D95" s="0" t="str">
        <f aca="false">IF(iMind!E95&lt;&gt;"",iMind!E95,"")</f>
        <v/>
      </c>
      <c r="E95" s="7" t="n">
        <f aca="false">iMind!L95</f>
        <v>4</v>
      </c>
      <c r="F95" s="0" t="str">
        <f aca="false">iMind!O95</f>
        <v>Plant Toxins / Poisonous Plants</v>
      </c>
      <c r="G95" s="7" t="n">
        <f aca="false">IF(iMind!M95&lt;&gt;"",iMind!M95,"")</f>
        <v>1</v>
      </c>
      <c r="H95" s="0" t="str">
        <f aca="false">IF(iMind!P95&lt;&gt;"",iMind!P95,"")</f>
        <v>Plant</v>
      </c>
      <c r="I95" s="8" t="str">
        <f aca="false">IF(iMind!N95&lt;&gt;"",iMind!N95,"")</f>
        <v/>
      </c>
      <c r="J95" s="0" t="str">
        <f aca="false">IF(iMind!Q95&lt;&gt;"",iMind!Q95,"")</f>
        <v/>
      </c>
      <c r="K95" s="0" t="n">
        <f aca="false">fixData!M95</f>
        <v>1</v>
      </c>
      <c r="L95" s="0" t="n">
        <f aca="false">fixData!L95</f>
        <v>0</v>
      </c>
      <c r="M95" s="0" t="n">
        <f aca="false">fixData!K95</f>
        <v>3</v>
      </c>
    </row>
    <row r="96" customFormat="false" ht="12.8" hidden="false" customHeight="false" outlineLevel="0" collapsed="false">
      <c r="A96" s="4" t="n">
        <f aca="false">iMind!A96</f>
        <v>10092</v>
      </c>
      <c r="B96" s="0" t="str">
        <f aca="false">iMind!B96</f>
        <v>Mushroom: Cyclopeptides</v>
      </c>
      <c r="C96" s="0" t="str">
        <f aca="false">fixData!D96</f>
        <v>//Products//Plant Toxins / Poisonous Plants</v>
      </c>
      <c r="D96" s="0" t="str">
        <f aca="false">IF(iMind!E96&lt;&gt;"",iMind!E96,"")</f>
        <v/>
      </c>
      <c r="E96" s="7" t="n">
        <f aca="false">iMind!L96</f>
        <v>4</v>
      </c>
      <c r="F96" s="0" t="str">
        <f aca="false">iMind!O96</f>
        <v>Plant Toxins / Poisonous Plants</v>
      </c>
      <c r="G96" s="7" t="n">
        <f aca="false">IF(iMind!M96&lt;&gt;"",iMind!M96,"")</f>
        <v>2</v>
      </c>
      <c r="H96" s="0" t="str">
        <f aca="false">IF(iMind!P96&lt;&gt;"",iMind!P96,"")</f>
        <v>Mushroom: Cyclopeptides</v>
      </c>
      <c r="I96" s="8" t="str">
        <f aca="false">IF(iMind!N96&lt;&gt;"",iMind!N96,"")</f>
        <v/>
      </c>
      <c r="J96" s="0" t="str">
        <f aca="false">IF(iMind!Q96&lt;&gt;"",iMind!Q96,"")</f>
        <v/>
      </c>
      <c r="K96" s="0" t="n">
        <f aca="false">fixData!M96</f>
        <v>1</v>
      </c>
      <c r="L96" s="0" t="n">
        <f aca="false">fixData!L96</f>
        <v>0</v>
      </c>
      <c r="M96" s="0" t="n">
        <f aca="false">fixData!K96</f>
        <v>3</v>
      </c>
    </row>
    <row r="97" customFormat="false" ht="12.8" hidden="false" customHeight="false" outlineLevel="0" collapsed="false">
      <c r="A97" s="4" t="n">
        <f aca="false">iMind!A97</f>
        <v>10093</v>
      </c>
      <c r="B97" s="0" t="str">
        <f aca="false">iMind!B97</f>
        <v>Mushroom: Muscarine</v>
      </c>
      <c r="C97" s="0" t="str">
        <f aca="false">fixData!D97</f>
        <v>//Products//Plant Toxins / Poisonous Plants</v>
      </c>
      <c r="D97" s="0" t="str">
        <f aca="false">IF(iMind!E97&lt;&gt;"",iMind!E97,"")</f>
        <v/>
      </c>
      <c r="E97" s="7" t="n">
        <f aca="false">iMind!L97</f>
        <v>4</v>
      </c>
      <c r="F97" s="0" t="str">
        <f aca="false">iMind!O97</f>
        <v>Plant Toxins / Poisonous Plants</v>
      </c>
      <c r="G97" s="7" t="n">
        <f aca="false">IF(iMind!M97&lt;&gt;"",iMind!M97,"")</f>
        <v>3</v>
      </c>
      <c r="H97" s="0" t="str">
        <f aca="false">IF(iMind!P97&lt;&gt;"",iMind!P97,"")</f>
        <v>Mushroom: Muscarine</v>
      </c>
      <c r="I97" s="8" t="str">
        <f aca="false">IF(iMind!N97&lt;&gt;"",iMind!N97,"")</f>
        <v/>
      </c>
      <c r="J97" s="0" t="str">
        <f aca="false">IF(iMind!Q97&lt;&gt;"",iMind!Q97,"")</f>
        <v/>
      </c>
      <c r="K97" s="0" t="n">
        <f aca="false">fixData!M97</f>
        <v>1</v>
      </c>
      <c r="L97" s="0" t="n">
        <f aca="false">fixData!L97</f>
        <v>0</v>
      </c>
      <c r="M97" s="0" t="n">
        <f aca="false">fixData!K97</f>
        <v>3</v>
      </c>
    </row>
    <row r="98" customFormat="false" ht="12.8" hidden="false" customHeight="false" outlineLevel="0" collapsed="false">
      <c r="A98" s="4" t="n">
        <f aca="false">iMind!A98</f>
        <v>10094</v>
      </c>
      <c r="B98" s="0" t="str">
        <f aca="false">iMind!B98</f>
        <v>Mushroom: Muscimol</v>
      </c>
      <c r="C98" s="0" t="str">
        <f aca="false">fixData!D98</f>
        <v>//Products//Plant Toxins / Poisonous Plants</v>
      </c>
      <c r="D98" s="0" t="str">
        <f aca="false">IF(iMind!E98&lt;&gt;"",iMind!E98,"")</f>
        <v/>
      </c>
      <c r="E98" s="7" t="n">
        <f aca="false">iMind!L98</f>
        <v>4</v>
      </c>
      <c r="F98" s="0" t="str">
        <f aca="false">iMind!O98</f>
        <v>Plant Toxins / Poisonous Plants</v>
      </c>
      <c r="G98" s="7" t="n">
        <f aca="false">IF(iMind!M98&lt;&gt;"",iMind!M98,"")</f>
        <v>4</v>
      </c>
      <c r="H98" s="0" t="str">
        <f aca="false">IF(iMind!P98&lt;&gt;"",iMind!P98,"")</f>
        <v>Mushroom: Muscimol</v>
      </c>
      <c r="I98" s="8" t="str">
        <f aca="false">IF(iMind!N98&lt;&gt;"",iMind!N98,"")</f>
        <v/>
      </c>
      <c r="J98" s="0" t="str">
        <f aca="false">IF(iMind!Q98&lt;&gt;"",iMind!Q98,"")</f>
        <v/>
      </c>
      <c r="K98" s="0" t="n">
        <f aca="false">fixData!M98</f>
        <v>1</v>
      </c>
      <c r="L98" s="0" t="n">
        <f aca="false">fixData!L98</f>
        <v>0</v>
      </c>
      <c r="M98" s="0" t="n">
        <f aca="false">fixData!K98</f>
        <v>3</v>
      </c>
    </row>
    <row r="99" customFormat="false" ht="12.8" hidden="false" customHeight="false" outlineLevel="0" collapsed="false">
      <c r="A99" s="4" t="n">
        <f aca="false">iMind!A99</f>
        <v>10095</v>
      </c>
      <c r="B99" s="0" t="str">
        <f aca="false">iMind!B99</f>
        <v>Mushroom: Psilocybin</v>
      </c>
      <c r="C99" s="0" t="str">
        <f aca="false">fixData!D99</f>
        <v>//Products//Plant Toxins / Poisonous Plants</v>
      </c>
      <c r="D99" s="0" t="str">
        <f aca="false">IF(iMind!E99&lt;&gt;"",iMind!E99,"")</f>
        <v/>
      </c>
      <c r="E99" s="7" t="n">
        <f aca="false">iMind!L99</f>
        <v>4</v>
      </c>
      <c r="F99" s="0" t="str">
        <f aca="false">iMind!O99</f>
        <v>Plant Toxins / Poisonous Plants</v>
      </c>
      <c r="G99" s="7" t="n">
        <f aca="false">IF(iMind!M99&lt;&gt;"",iMind!M99,"")</f>
        <v>5</v>
      </c>
      <c r="H99" s="0" t="str">
        <f aca="false">IF(iMind!P99&lt;&gt;"",iMind!P99,"")</f>
        <v>Mushroom: Psilocybin</v>
      </c>
      <c r="I99" s="8" t="str">
        <f aca="false">IF(iMind!N99&lt;&gt;"",iMind!N99,"")</f>
        <v/>
      </c>
      <c r="J99" s="0" t="str">
        <f aca="false">IF(iMind!Q99&lt;&gt;"",iMind!Q99,"")</f>
        <v/>
      </c>
      <c r="K99" s="0" t="n">
        <f aca="false">fixData!M99</f>
        <v>1</v>
      </c>
      <c r="L99" s="0" t="n">
        <f aca="false">fixData!L99</f>
        <v>0</v>
      </c>
      <c r="M99" s="0" t="n">
        <f aca="false">fixData!K99</f>
        <v>3</v>
      </c>
    </row>
    <row r="100" customFormat="false" ht="12.8" hidden="false" customHeight="false" outlineLevel="0" collapsed="false">
      <c r="A100" s="4" t="n">
        <f aca="false">iMind!A100</f>
        <v>10096</v>
      </c>
      <c r="B100" s="0" t="str">
        <f aca="false">iMind!B100</f>
        <v>Mushroom: GI toxin</v>
      </c>
      <c r="C100" s="0" t="str">
        <f aca="false">fixData!D100</f>
        <v>//Products//Plant Toxins / Poisonous Plants</v>
      </c>
      <c r="D100" s="0" t="str">
        <f aca="false">IF(iMind!E100&lt;&gt;"",iMind!E100,"")</f>
        <v/>
      </c>
      <c r="E100" s="7" t="n">
        <f aca="false">iMind!L100</f>
        <v>4</v>
      </c>
      <c r="F100" s="0" t="str">
        <f aca="false">iMind!O100</f>
        <v>Plant Toxins / Poisonous Plants</v>
      </c>
      <c r="G100" s="7" t="n">
        <f aca="false">IF(iMind!M100&lt;&gt;"",iMind!M100,"")</f>
        <v>6</v>
      </c>
      <c r="H100" s="0" t="str">
        <f aca="false">IF(iMind!P100&lt;&gt;"",iMind!P100,"")</f>
        <v>Mushroom: GI toxin</v>
      </c>
      <c r="I100" s="8" t="str">
        <f aca="false">IF(iMind!N100&lt;&gt;"",iMind!N100,"")</f>
        <v/>
      </c>
      <c r="J100" s="0" t="str">
        <f aca="false">IF(iMind!Q100&lt;&gt;"",iMind!Q100,"")</f>
        <v/>
      </c>
      <c r="K100" s="0" t="n">
        <f aca="false">fixData!M100</f>
        <v>1</v>
      </c>
      <c r="L100" s="0" t="n">
        <f aca="false">fixData!L100</f>
        <v>0</v>
      </c>
      <c r="M100" s="0" t="n">
        <f aca="false">fixData!K100</f>
        <v>3</v>
      </c>
    </row>
    <row r="101" customFormat="false" ht="12.8" hidden="false" customHeight="false" outlineLevel="0" collapsed="false">
      <c r="A101" s="4" t="n">
        <f aca="false">iMind!A101</f>
        <v>10097</v>
      </c>
      <c r="B101" s="0" t="str">
        <f aca="false">iMind!B101</f>
        <v>Mushroom:Unknown</v>
      </c>
      <c r="C101" s="0" t="str">
        <f aca="false">fixData!D101</f>
        <v>//Products//Plant Toxins / Poisonous Plants</v>
      </c>
      <c r="D101" s="0" t="str">
        <f aca="false">IF(iMind!E101&lt;&gt;"",iMind!E101,"")</f>
        <v/>
      </c>
      <c r="E101" s="7" t="n">
        <f aca="false">iMind!L101</f>
        <v>4</v>
      </c>
      <c r="F101" s="0" t="str">
        <f aca="false">iMind!O101</f>
        <v>Plant Toxins / Poisonous Plants</v>
      </c>
      <c r="G101" s="7" t="n">
        <f aca="false">IF(iMind!M101&lt;&gt;"",iMind!M101,"")</f>
        <v>7</v>
      </c>
      <c r="H101" s="0" t="str">
        <f aca="false">IF(iMind!P101&lt;&gt;"",iMind!P101,"")</f>
        <v>Mushroom:Unknown</v>
      </c>
      <c r="I101" s="8" t="str">
        <f aca="false">IF(iMind!N101&lt;&gt;"",iMind!N101,"")</f>
        <v/>
      </c>
      <c r="J101" s="0" t="str">
        <f aca="false">IF(iMind!Q101&lt;&gt;"",iMind!Q101,"")</f>
        <v/>
      </c>
      <c r="K101" s="0" t="n">
        <f aca="false">fixData!M101</f>
        <v>1</v>
      </c>
      <c r="L101" s="0" t="n">
        <f aca="false">fixData!L101</f>
        <v>0</v>
      </c>
      <c r="M101" s="0" t="n">
        <f aca="false">fixData!K101</f>
        <v>3</v>
      </c>
    </row>
    <row r="102" customFormat="false" ht="12.8" hidden="false" customHeight="false" outlineLevel="0" collapsed="false">
      <c r="A102" s="4" t="n">
        <f aca="false">iMind!A102</f>
        <v>10098</v>
      </c>
      <c r="B102" s="0" t="str">
        <f aca="false">iMind!B102</f>
        <v>Mushroom: Gyromitra</v>
      </c>
      <c r="C102" s="0" t="str">
        <f aca="false">fixData!D102</f>
        <v>//Products//Plant Toxins / Poisonous Plants</v>
      </c>
      <c r="D102" s="0" t="str">
        <f aca="false">IF(iMind!E102&lt;&gt;"",iMind!E102,"")</f>
        <v/>
      </c>
      <c r="E102" s="7" t="n">
        <f aca="false">iMind!L102</f>
        <v>4</v>
      </c>
      <c r="F102" s="0" t="str">
        <f aca="false">iMind!O102</f>
        <v>Plant Toxins / Poisonous Plants</v>
      </c>
      <c r="G102" s="7" t="n">
        <f aca="false">IF(iMind!M102&lt;&gt;"",iMind!M102,"")</f>
        <v>8</v>
      </c>
      <c r="H102" s="0" t="str">
        <f aca="false">IF(iMind!P102&lt;&gt;"",iMind!P102,"")</f>
        <v>Mushroom: Gyromitra</v>
      </c>
      <c r="I102" s="8" t="str">
        <f aca="false">IF(iMind!N102&lt;&gt;"",iMind!N102,"")</f>
        <v/>
      </c>
      <c r="J102" s="0" t="str">
        <f aca="false">IF(iMind!Q102&lt;&gt;"",iMind!Q102,"")</f>
        <v/>
      </c>
      <c r="K102" s="0" t="n">
        <f aca="false">fixData!M102</f>
        <v>1</v>
      </c>
      <c r="L102" s="0" t="n">
        <f aca="false">fixData!L102</f>
        <v>0</v>
      </c>
      <c r="M102" s="0" t="n">
        <f aca="false">fixData!K102</f>
        <v>3</v>
      </c>
    </row>
    <row r="103" customFormat="false" ht="12.8" hidden="false" customHeight="false" outlineLevel="0" collapsed="false">
      <c r="A103" s="4" t="n">
        <f aca="false">iMind!A103</f>
        <v>10099</v>
      </c>
      <c r="B103" s="0" t="str">
        <f aca="false">iMind!B103</f>
        <v>Mushroom: Rhabdomyolysis</v>
      </c>
      <c r="C103" s="0" t="str">
        <f aca="false">fixData!D103</f>
        <v>//Products//Plant Toxins / Poisonous Plants</v>
      </c>
      <c r="D103" s="0" t="str">
        <f aca="false">IF(iMind!E103&lt;&gt;"",iMind!E103,"")</f>
        <v/>
      </c>
      <c r="E103" s="7" t="n">
        <f aca="false">iMind!L103</f>
        <v>4</v>
      </c>
      <c r="F103" s="0" t="str">
        <f aca="false">iMind!O103</f>
        <v>Plant Toxins / Poisonous Plants</v>
      </c>
      <c r="G103" s="7" t="n">
        <f aca="false">IF(iMind!M103&lt;&gt;"",iMind!M103,"")</f>
        <v>9</v>
      </c>
      <c r="H103" s="0" t="str">
        <f aca="false">IF(iMind!P103&lt;&gt;"",iMind!P103,"")</f>
        <v>Mushroom: Rhabdomyolysis</v>
      </c>
      <c r="I103" s="8" t="str">
        <f aca="false">IF(iMind!N103&lt;&gt;"",iMind!N103,"")</f>
        <v/>
      </c>
      <c r="J103" s="0" t="str">
        <f aca="false">IF(iMind!Q103&lt;&gt;"",iMind!Q103,"")</f>
        <v/>
      </c>
      <c r="K103" s="0" t="n">
        <f aca="false">fixData!M103</f>
        <v>1</v>
      </c>
      <c r="L103" s="0" t="n">
        <f aca="false">fixData!L103</f>
        <v>0</v>
      </c>
      <c r="M103" s="0" t="n">
        <f aca="false">fixData!K103</f>
        <v>3</v>
      </c>
    </row>
    <row r="104" customFormat="false" ht="12.8" hidden="false" customHeight="false" outlineLevel="0" collapsed="false">
      <c r="A104" s="4" t="n">
        <f aca="false">iMind!A104</f>
        <v>10100</v>
      </c>
      <c r="B104" s="0" t="str">
        <f aca="false">iMind!B104</f>
        <v>Poisonous Snake: Neurotoxin</v>
      </c>
      <c r="C104" s="0" t="str">
        <f aca="false">fixData!D104</f>
        <v>//Products//Poisonous and Venomous Animals</v>
      </c>
      <c r="D104" s="0" t="str">
        <f aca="false">IF(iMind!E104&lt;&gt;"",iMind!E104,"")</f>
        <v/>
      </c>
      <c r="E104" s="7" t="n">
        <f aca="false">iMind!L104</f>
        <v>5</v>
      </c>
      <c r="F104" s="0" t="str">
        <f aca="false">iMind!O104</f>
        <v>Poisonous and Venomous Animals</v>
      </c>
      <c r="G104" s="7" t="n">
        <f aca="false">IF(iMind!M104&lt;&gt;"",iMind!M104,"")</f>
        <v>1</v>
      </c>
      <c r="H104" s="0" t="str">
        <f aca="false">IF(iMind!P104&lt;&gt;"",iMind!P104,"")</f>
        <v>Poisonous Snake: Neurotoxin</v>
      </c>
      <c r="I104" s="8" t="str">
        <f aca="false">IF(iMind!N104&lt;&gt;"",iMind!N104,"")</f>
        <v/>
      </c>
      <c r="J104" s="0" t="str">
        <f aca="false">IF(iMind!Q104&lt;&gt;"",iMind!Q104,"")</f>
        <v/>
      </c>
      <c r="K104" s="0" t="n">
        <f aca="false">fixData!M104</f>
        <v>1</v>
      </c>
      <c r="L104" s="0" t="n">
        <f aca="false">fixData!L104</f>
        <v>0</v>
      </c>
      <c r="M104" s="0" t="n">
        <f aca="false">fixData!K104</f>
        <v>3</v>
      </c>
    </row>
    <row r="105" customFormat="false" ht="12.8" hidden="false" customHeight="false" outlineLevel="0" collapsed="false">
      <c r="A105" s="4" t="n">
        <f aca="false">iMind!A105</f>
        <v>10101</v>
      </c>
      <c r="B105" s="0" t="str">
        <f aca="false">iMind!B105</f>
        <v>Poisonous Snake: Hematotoxin</v>
      </c>
      <c r="C105" s="0" t="str">
        <f aca="false">fixData!D105</f>
        <v>//Products//Poisonous and Venomous Animals</v>
      </c>
      <c r="D105" s="0" t="str">
        <f aca="false">IF(iMind!E105&lt;&gt;"",iMind!E105,"")</f>
        <v/>
      </c>
      <c r="E105" s="7" t="n">
        <f aca="false">iMind!L105</f>
        <v>5</v>
      </c>
      <c r="F105" s="0" t="str">
        <f aca="false">iMind!O105</f>
        <v>Poisonous and Venomous Animals</v>
      </c>
      <c r="G105" s="7" t="n">
        <f aca="false">IF(iMind!M105&lt;&gt;"",iMind!M105,"")</f>
        <v>2</v>
      </c>
      <c r="H105" s="0" t="str">
        <f aca="false">IF(iMind!P105&lt;&gt;"",iMind!P105,"")</f>
        <v>Poisonous Snake: Hematotoxin</v>
      </c>
      <c r="I105" s="8" t="str">
        <f aca="false">IF(iMind!N105&lt;&gt;"",iMind!N105,"")</f>
        <v/>
      </c>
      <c r="J105" s="0" t="str">
        <f aca="false">IF(iMind!Q105&lt;&gt;"",iMind!Q105,"")</f>
        <v/>
      </c>
      <c r="K105" s="0" t="n">
        <f aca="false">fixData!M105</f>
        <v>1</v>
      </c>
      <c r="L105" s="0" t="n">
        <f aca="false">fixData!L105</f>
        <v>0</v>
      </c>
      <c r="M105" s="0" t="n">
        <f aca="false">fixData!K105</f>
        <v>3</v>
      </c>
    </row>
    <row r="106" customFormat="false" ht="12.8" hidden="false" customHeight="false" outlineLevel="0" collapsed="false">
      <c r="A106" s="4" t="n">
        <f aca="false">iMind!A106</f>
        <v>10102</v>
      </c>
      <c r="B106" s="0" t="str">
        <f aca="false">iMind!B106</f>
        <v>Poisonous Snake: Myotoxin</v>
      </c>
      <c r="C106" s="0" t="str">
        <f aca="false">fixData!D106</f>
        <v>//Products//Poisonous and Venomous Animals</v>
      </c>
      <c r="D106" s="0" t="str">
        <f aca="false">IF(iMind!E106&lt;&gt;"",iMind!E106,"")</f>
        <v/>
      </c>
      <c r="E106" s="7" t="n">
        <f aca="false">iMind!L106</f>
        <v>5</v>
      </c>
      <c r="F106" s="0" t="str">
        <f aca="false">iMind!O106</f>
        <v>Poisonous and Venomous Animals</v>
      </c>
      <c r="G106" s="7" t="n">
        <f aca="false">IF(iMind!M106&lt;&gt;"",iMind!M106,"")</f>
        <v>3</v>
      </c>
      <c r="H106" s="0" t="str">
        <f aca="false">IF(iMind!P106&lt;&gt;"",iMind!P106,"")</f>
        <v>Poisonous Snake: Myotoxin</v>
      </c>
      <c r="I106" s="8" t="str">
        <f aca="false">IF(iMind!N106&lt;&gt;"",iMind!N106,"")</f>
        <v/>
      </c>
      <c r="J106" s="0" t="str">
        <f aca="false">IF(iMind!Q106&lt;&gt;"",iMind!Q106,"")</f>
        <v/>
      </c>
      <c r="K106" s="0" t="n">
        <f aca="false">fixData!M106</f>
        <v>1</v>
      </c>
      <c r="L106" s="0" t="n">
        <f aca="false">fixData!L106</f>
        <v>0</v>
      </c>
      <c r="M106" s="0" t="n">
        <f aca="false">fixData!K106</f>
        <v>3</v>
      </c>
    </row>
    <row r="107" customFormat="false" ht="12.8" hidden="false" customHeight="false" outlineLevel="0" collapsed="false">
      <c r="A107" s="4" t="n">
        <f aca="false">iMind!A107</f>
        <v>10103</v>
      </c>
      <c r="B107" s="0" t="str">
        <f aca="false">iMind!B107</f>
        <v>Poisonous Snake: Unknown</v>
      </c>
      <c r="C107" s="0" t="str">
        <f aca="false">fixData!D107</f>
        <v>//Products//Poisonous and Venomous Animals</v>
      </c>
      <c r="D107" s="0" t="str">
        <f aca="false">IF(iMind!E107&lt;&gt;"",iMind!E107,"")</f>
        <v/>
      </c>
      <c r="E107" s="7" t="n">
        <f aca="false">iMind!L107</f>
        <v>5</v>
      </c>
      <c r="F107" s="0" t="str">
        <f aca="false">iMind!O107</f>
        <v>Poisonous and Venomous Animals</v>
      </c>
      <c r="G107" s="7" t="n">
        <f aca="false">IF(iMind!M107&lt;&gt;"",iMind!M107,"")</f>
        <v>4</v>
      </c>
      <c r="H107" s="0" t="str">
        <f aca="false">IF(iMind!P107&lt;&gt;"",iMind!P107,"")</f>
        <v>Poisonous Snake: Unknown</v>
      </c>
      <c r="I107" s="8" t="str">
        <f aca="false">IF(iMind!N107&lt;&gt;"",iMind!N107,"")</f>
        <v/>
      </c>
      <c r="J107" s="0" t="str">
        <f aca="false">IF(iMind!Q107&lt;&gt;"",iMind!Q107,"")</f>
        <v/>
      </c>
      <c r="K107" s="0" t="n">
        <f aca="false">fixData!M107</f>
        <v>1</v>
      </c>
      <c r="L107" s="0" t="n">
        <f aca="false">fixData!L107</f>
        <v>0</v>
      </c>
      <c r="M107" s="0" t="n">
        <f aca="false">fixData!K107</f>
        <v>3</v>
      </c>
    </row>
    <row r="108" customFormat="false" ht="12.8" hidden="false" customHeight="false" outlineLevel="0" collapsed="false">
      <c r="A108" s="4" t="n">
        <f aca="false">iMind!A108</f>
        <v>10104</v>
      </c>
      <c r="B108" s="0" t="str">
        <f aca="false">iMind!B108</f>
        <v>Poisonous Insect: Hymenoptera</v>
      </c>
      <c r="C108" s="0" t="str">
        <f aca="false">fixData!D108</f>
        <v>//Products//Poisonous and Venomous Animals</v>
      </c>
      <c r="D108" s="0" t="str">
        <f aca="false">IF(iMind!E108&lt;&gt;"",iMind!E108,"")</f>
        <v/>
      </c>
      <c r="E108" s="7" t="n">
        <f aca="false">iMind!L108</f>
        <v>5</v>
      </c>
      <c r="F108" s="0" t="str">
        <f aca="false">iMind!O108</f>
        <v>Poisonous and Venomous Animals</v>
      </c>
      <c r="G108" s="7" t="n">
        <f aca="false">IF(iMind!M108&lt;&gt;"",iMind!M108,"")</f>
        <v>5</v>
      </c>
      <c r="H108" s="0" t="str">
        <f aca="false">IF(iMind!P108&lt;&gt;"",iMind!P108,"")</f>
        <v>Poisonous Insect: Hymenoptera</v>
      </c>
      <c r="I108" s="8" t="str">
        <f aca="false">IF(iMind!N108&lt;&gt;"",iMind!N108,"")</f>
        <v/>
      </c>
      <c r="J108" s="0" t="str">
        <f aca="false">IF(iMind!Q108&lt;&gt;"",iMind!Q108,"")</f>
        <v/>
      </c>
      <c r="K108" s="0" t="n">
        <f aca="false">fixData!M108</f>
        <v>1</v>
      </c>
      <c r="L108" s="0" t="n">
        <f aca="false">fixData!L108</f>
        <v>0</v>
      </c>
      <c r="M108" s="0" t="n">
        <f aca="false">fixData!K108</f>
        <v>3</v>
      </c>
    </row>
    <row r="109" customFormat="false" ht="12.8" hidden="false" customHeight="false" outlineLevel="0" collapsed="false">
      <c r="A109" s="4" t="n">
        <f aca="false">iMind!A109</f>
        <v>10105</v>
      </c>
      <c r="B109" s="0" t="str">
        <f aca="false">iMind!B109</f>
        <v>Poisonous Insect: Others</v>
      </c>
      <c r="C109" s="0" t="str">
        <f aca="false">fixData!D109</f>
        <v>//Products//Poisonous and Venomous Animals</v>
      </c>
      <c r="D109" s="0" t="str">
        <f aca="false">IF(iMind!E109&lt;&gt;"",iMind!E109,"")</f>
        <v/>
      </c>
      <c r="E109" s="7" t="n">
        <f aca="false">iMind!L109</f>
        <v>5</v>
      </c>
      <c r="F109" s="0" t="str">
        <f aca="false">iMind!O109</f>
        <v>Poisonous and Venomous Animals</v>
      </c>
      <c r="G109" s="7" t="n">
        <f aca="false">IF(iMind!M109&lt;&gt;"",iMind!M109,"")</f>
        <v>6</v>
      </c>
      <c r="H109" s="0" t="str">
        <f aca="false">IF(iMind!P109&lt;&gt;"",iMind!P109,"")</f>
        <v>Poisonous Insect: Others</v>
      </c>
      <c r="I109" s="8" t="str">
        <f aca="false">IF(iMind!N109&lt;&gt;"",iMind!N109,"")</f>
        <v/>
      </c>
      <c r="J109" s="0" t="str">
        <f aca="false">IF(iMind!Q109&lt;&gt;"",iMind!Q109,"")</f>
        <v/>
      </c>
      <c r="K109" s="0" t="n">
        <f aca="false">fixData!M109</f>
        <v>1</v>
      </c>
      <c r="L109" s="0" t="n">
        <f aca="false">fixData!L109</f>
        <v>0</v>
      </c>
      <c r="M109" s="0" t="n">
        <f aca="false">fixData!K109</f>
        <v>3</v>
      </c>
    </row>
    <row r="110" customFormat="false" ht="12.8" hidden="false" customHeight="false" outlineLevel="0" collapsed="false">
      <c r="A110" s="4" t="n">
        <f aca="false">iMind!A110</f>
        <v>10106</v>
      </c>
      <c r="B110" s="0" t="str">
        <f aca="false">iMind!B110</f>
        <v>Poisonous Insect: Unknown</v>
      </c>
      <c r="C110" s="0" t="str">
        <f aca="false">fixData!D110</f>
        <v>//Products//Poisonous and Venomous Animals</v>
      </c>
      <c r="D110" s="0" t="str">
        <f aca="false">IF(iMind!E110&lt;&gt;"",iMind!E110,"")</f>
        <v/>
      </c>
      <c r="E110" s="7" t="n">
        <f aca="false">iMind!L110</f>
        <v>5</v>
      </c>
      <c r="F110" s="0" t="str">
        <f aca="false">iMind!O110</f>
        <v>Poisonous and Venomous Animals</v>
      </c>
      <c r="G110" s="7" t="n">
        <f aca="false">IF(iMind!M110&lt;&gt;"",iMind!M110,"")</f>
        <v>7</v>
      </c>
      <c r="H110" s="0" t="str">
        <f aca="false">IF(iMind!P110&lt;&gt;"",iMind!P110,"")</f>
        <v>Poisonous Insect: Unknown</v>
      </c>
      <c r="I110" s="8" t="str">
        <f aca="false">IF(iMind!N110&lt;&gt;"",iMind!N110,"")</f>
        <v/>
      </c>
      <c r="J110" s="0" t="str">
        <f aca="false">IF(iMind!Q110&lt;&gt;"",iMind!Q110,"")</f>
        <v/>
      </c>
      <c r="K110" s="0" t="n">
        <f aca="false">fixData!M110</f>
        <v>1</v>
      </c>
      <c r="L110" s="0" t="n">
        <f aca="false">fixData!L110</f>
        <v>0</v>
      </c>
      <c r="M110" s="0" t="n">
        <f aca="false">fixData!K110</f>
        <v>3</v>
      </c>
    </row>
    <row r="111" customFormat="false" ht="12.8" hidden="false" customHeight="false" outlineLevel="0" collapsed="false">
      <c r="A111" s="4" t="n">
        <f aca="false">iMind!A111</f>
        <v>10107</v>
      </c>
      <c r="B111" s="0" t="str">
        <f aca="false">iMind!B111</f>
        <v>Tetrodotoxin</v>
      </c>
      <c r="C111" s="0" t="str">
        <f aca="false">fixData!D111</f>
        <v>//Products//Poisonous and Venomous Animals</v>
      </c>
      <c r="D111" s="0" t="str">
        <f aca="false">IF(iMind!E111&lt;&gt;"",iMind!E111,"")</f>
        <v/>
      </c>
      <c r="E111" s="7" t="n">
        <f aca="false">iMind!L111</f>
        <v>5</v>
      </c>
      <c r="F111" s="0" t="str">
        <f aca="false">iMind!O111</f>
        <v>Poisonous and Venomous Animals</v>
      </c>
      <c r="G111" s="7" t="n">
        <f aca="false">IF(iMind!M111&lt;&gt;"",iMind!M111,"")</f>
        <v>8</v>
      </c>
      <c r="H111" s="0" t="str">
        <f aca="false">IF(iMind!P111&lt;&gt;"",iMind!P111,"")</f>
        <v>Tetrodotoxin</v>
      </c>
      <c r="I111" s="8" t="str">
        <f aca="false">IF(iMind!N111&lt;&gt;"",iMind!N111,"")</f>
        <v/>
      </c>
      <c r="J111" s="0" t="str">
        <f aca="false">IF(iMind!Q111&lt;&gt;"",iMind!Q111,"")</f>
        <v/>
      </c>
      <c r="K111" s="0" t="n">
        <f aca="false">fixData!M111</f>
        <v>1</v>
      </c>
      <c r="L111" s="0" t="n">
        <f aca="false">fixData!L111</f>
        <v>0</v>
      </c>
      <c r="M111" s="0" t="n">
        <f aca="false">fixData!K111</f>
        <v>3</v>
      </c>
    </row>
    <row r="112" customFormat="false" ht="12.8" hidden="false" customHeight="false" outlineLevel="0" collapsed="false">
      <c r="A112" s="4" t="n">
        <f aca="false">iMind!A112</f>
        <v>10108</v>
      </c>
      <c r="B112" s="0" t="str">
        <f aca="false">iMind!B112</f>
        <v>Aquatic envenomation: Coelenterate</v>
      </c>
      <c r="C112" s="0" t="str">
        <f aca="false">fixData!D112</f>
        <v>//Products//Poisonous and Venomous Animals</v>
      </c>
      <c r="D112" s="0" t="str">
        <f aca="false">IF(iMind!E112&lt;&gt;"",iMind!E112,"")</f>
        <v/>
      </c>
      <c r="E112" s="7" t="n">
        <f aca="false">iMind!L112</f>
        <v>5</v>
      </c>
      <c r="F112" s="0" t="str">
        <f aca="false">iMind!O112</f>
        <v>Poisonous and Venomous Animals</v>
      </c>
      <c r="G112" s="7" t="n">
        <f aca="false">IF(iMind!M112&lt;&gt;"",iMind!M112,"")</f>
        <v>9</v>
      </c>
      <c r="H112" s="0" t="str">
        <f aca="false">IF(iMind!P112&lt;&gt;"",iMind!P112,"")</f>
        <v>Aquatic envenomation: Coelenterate</v>
      </c>
      <c r="I112" s="8" t="str">
        <f aca="false">IF(iMind!N112&lt;&gt;"",iMind!N112,"")</f>
        <v/>
      </c>
      <c r="J112" s="0" t="str">
        <f aca="false">IF(iMind!Q112&lt;&gt;"",iMind!Q112,"")</f>
        <v/>
      </c>
      <c r="K112" s="0" t="n">
        <f aca="false">fixData!M112</f>
        <v>1</v>
      </c>
      <c r="L112" s="0" t="n">
        <f aca="false">fixData!L112</f>
        <v>0</v>
      </c>
      <c r="M112" s="0" t="n">
        <f aca="false">fixData!K112</f>
        <v>3</v>
      </c>
    </row>
    <row r="113" customFormat="false" ht="12.8" hidden="false" customHeight="false" outlineLevel="0" collapsed="false">
      <c r="A113" s="4" t="n">
        <f aca="false">iMind!A113</f>
        <v>10109</v>
      </c>
      <c r="B113" s="0" t="str">
        <f aca="false">iMind!B113</f>
        <v>Aquatic envenomation: Fish stings</v>
      </c>
      <c r="C113" s="0" t="str">
        <f aca="false">fixData!D113</f>
        <v>//Products//Poisonous and Venomous Animals</v>
      </c>
      <c r="D113" s="0" t="str">
        <f aca="false">IF(iMind!E113&lt;&gt;"",iMind!E113,"")</f>
        <v/>
      </c>
      <c r="E113" s="7" t="n">
        <f aca="false">iMind!L113</f>
        <v>5</v>
      </c>
      <c r="F113" s="0" t="str">
        <f aca="false">iMind!O113</f>
        <v>Poisonous and Venomous Animals</v>
      </c>
      <c r="G113" s="7" t="n">
        <f aca="false">IF(iMind!M113&lt;&gt;"",iMind!M113,"")</f>
        <v>10</v>
      </c>
      <c r="H113" s="0" t="str">
        <f aca="false">IF(iMind!P113&lt;&gt;"",iMind!P113,"")</f>
        <v>Aquatic envenomation: Fish stings</v>
      </c>
      <c r="I113" s="8" t="str">
        <f aca="false">IF(iMind!N113&lt;&gt;"",iMind!N113,"")</f>
        <v/>
      </c>
      <c r="J113" s="0" t="str">
        <f aca="false">IF(iMind!Q113&lt;&gt;"",iMind!Q113,"")</f>
        <v/>
      </c>
      <c r="K113" s="0" t="n">
        <f aca="false">fixData!M113</f>
        <v>1</v>
      </c>
      <c r="L113" s="0" t="n">
        <f aca="false">fixData!L113</f>
        <v>0</v>
      </c>
      <c r="M113" s="0" t="n">
        <f aca="false">fixData!K113</f>
        <v>3</v>
      </c>
    </row>
    <row r="114" customFormat="false" ht="12.8" hidden="false" customHeight="false" outlineLevel="0" collapsed="false">
      <c r="A114" s="4" t="n">
        <f aca="false">iMind!A114</f>
        <v>10110</v>
      </c>
      <c r="B114" s="0" t="str">
        <f aca="false">iMind!B114</f>
        <v>Aquatic envenomation: Sea Urchin &amp; Cone snails</v>
      </c>
      <c r="C114" s="0" t="str">
        <f aca="false">fixData!D114</f>
        <v>//Products//Poisonous and Venomous Animals</v>
      </c>
      <c r="D114" s="0" t="str">
        <f aca="false">IF(iMind!E114&lt;&gt;"",iMind!E114,"")</f>
        <v/>
      </c>
      <c r="E114" s="7" t="n">
        <f aca="false">iMind!L114</f>
        <v>5</v>
      </c>
      <c r="F114" s="0" t="str">
        <f aca="false">iMind!O114</f>
        <v>Poisonous and Venomous Animals</v>
      </c>
      <c r="G114" s="7" t="n">
        <f aca="false">IF(iMind!M114&lt;&gt;"",iMind!M114,"")</f>
        <v>11</v>
      </c>
      <c r="H114" s="0" t="str">
        <f aca="false">IF(iMind!P114&lt;&gt;"",iMind!P114,"")</f>
        <v>Aquatic envenomation: Sea Urchin &amp; Cone snails</v>
      </c>
      <c r="I114" s="8" t="str">
        <f aca="false">IF(iMind!N114&lt;&gt;"",iMind!N114,"")</f>
        <v/>
      </c>
      <c r="J114" s="0" t="str">
        <f aca="false">IF(iMind!Q114&lt;&gt;"",iMind!Q114,"")</f>
        <v/>
      </c>
      <c r="K114" s="0" t="n">
        <f aca="false">fixData!M114</f>
        <v>1</v>
      </c>
      <c r="L114" s="0" t="n">
        <f aca="false">fixData!L114</f>
        <v>0</v>
      </c>
      <c r="M114" s="0" t="n">
        <f aca="false">fixData!K114</f>
        <v>3</v>
      </c>
    </row>
    <row r="115" customFormat="false" ht="12.8" hidden="false" customHeight="false" outlineLevel="0" collapsed="false">
      <c r="A115" s="4" t="n">
        <f aca="false">iMind!A115</f>
        <v>10111</v>
      </c>
      <c r="B115" s="0" t="str">
        <f aca="false">iMind!B115</f>
        <v>Others</v>
      </c>
      <c r="C115" s="0" t="str">
        <f aca="false">fixData!D115</f>
        <v>//Products//Poisonous and Venomous Animals</v>
      </c>
      <c r="D115" s="0" t="str">
        <f aca="false">IF(iMind!E115&lt;&gt;"",iMind!E115,"")</f>
        <v/>
      </c>
      <c r="E115" s="7" t="n">
        <f aca="false">iMind!L115</f>
        <v>5</v>
      </c>
      <c r="F115" s="0" t="str">
        <f aca="false">iMind!O115</f>
        <v>Poisonous and Venomous Animals</v>
      </c>
      <c r="G115" s="7" t="n">
        <f aca="false">IF(iMind!M115&lt;&gt;"",iMind!M115,"")</f>
        <v>12</v>
      </c>
      <c r="H115" s="0" t="str">
        <f aca="false">IF(iMind!P115&lt;&gt;"",iMind!P115,"")</f>
        <v>Others</v>
      </c>
      <c r="I115" s="8" t="str">
        <f aca="false">IF(iMind!N115&lt;&gt;"",iMind!N115,"")</f>
        <v/>
      </c>
      <c r="J115" s="0" t="str">
        <f aca="false">IF(iMind!Q115&lt;&gt;"",iMind!Q115,"")</f>
        <v/>
      </c>
      <c r="K115" s="0" t="n">
        <f aca="false">fixData!M115</f>
        <v>1</v>
      </c>
      <c r="L115" s="0" t="n">
        <f aca="false">fixData!L115</f>
        <v>0</v>
      </c>
      <c r="M115" s="0" t="n">
        <f aca="false">fixData!K115</f>
        <v>3</v>
      </c>
    </row>
    <row r="116" customFormat="false" ht="12.8" hidden="false" customHeight="false" outlineLevel="0" collapsed="false">
      <c r="A116" s="4" t="n">
        <f aca="false">iMind!A116</f>
        <v>10112</v>
      </c>
      <c r="B116" s="0" t="str">
        <f aca="false">iMind!B116</f>
        <v>Unknown</v>
      </c>
      <c r="C116" s="0" t="str">
        <f aca="false">fixData!D116</f>
        <v>//Products//Poisonous and Venomous Animals</v>
      </c>
      <c r="D116" s="0" t="str">
        <f aca="false">IF(iMind!E116&lt;&gt;"",iMind!E116,"")</f>
        <v/>
      </c>
      <c r="E116" s="7" t="n">
        <f aca="false">iMind!L116</f>
        <v>5</v>
      </c>
      <c r="F116" s="0" t="str">
        <f aca="false">iMind!O116</f>
        <v>Poisonous and Venomous Animals</v>
      </c>
      <c r="G116" s="7" t="n">
        <f aca="false">IF(iMind!M116&lt;&gt;"",iMind!M116,"")</f>
        <v>13</v>
      </c>
      <c r="H116" s="0" t="str">
        <f aca="false">IF(iMind!P116&lt;&gt;"",iMind!P116,"")</f>
        <v>Unknown</v>
      </c>
      <c r="I116" s="8" t="str">
        <f aca="false">IF(iMind!N116&lt;&gt;"",iMind!N116,"")</f>
        <v/>
      </c>
      <c r="J116" s="0" t="str">
        <f aca="false">IF(iMind!Q116&lt;&gt;"",iMind!Q116,"")</f>
        <v/>
      </c>
      <c r="K116" s="0" t="n">
        <f aca="false">fixData!M116</f>
        <v>1</v>
      </c>
      <c r="L116" s="0" t="n">
        <f aca="false">fixData!L116</f>
        <v>0</v>
      </c>
      <c r="M116" s="0" t="n">
        <f aca="false">fixData!K116</f>
        <v>3</v>
      </c>
    </row>
    <row r="117" customFormat="false" ht="12.8" hidden="false" customHeight="false" outlineLevel="0" collapsed="false">
      <c r="A117" s="4" t="n">
        <f aca="false">iMind!A117</f>
        <v>10113</v>
      </c>
      <c r="B117" s="0" t="str">
        <f aca="false">iMind!B117</f>
        <v>Poisonous Snake: Back-fanged</v>
      </c>
      <c r="C117" s="0" t="str">
        <f aca="false">fixData!D117</f>
        <v>//Products//Poisonous and Venomous Animals</v>
      </c>
      <c r="D117" s="0" t="str">
        <f aca="false">IF(iMind!E117&lt;&gt;"",iMind!E117,"")</f>
        <v/>
      </c>
      <c r="E117" s="7" t="n">
        <f aca="false">iMind!L117</f>
        <v>5</v>
      </c>
      <c r="F117" s="0" t="str">
        <f aca="false">iMind!O117</f>
        <v>Poisonous and Venomous Animals</v>
      </c>
      <c r="G117" s="7" t="n">
        <f aca="false">IF(iMind!M117&lt;&gt;"",iMind!M117,"")</f>
        <v>14</v>
      </c>
      <c r="H117" s="0" t="str">
        <f aca="false">IF(iMind!P117&lt;&gt;"",iMind!P117,"")</f>
        <v>Poisonous Snake: Back-fanged</v>
      </c>
      <c r="I117" s="8" t="str">
        <f aca="false">IF(iMind!N117&lt;&gt;"",iMind!N117,"")</f>
        <v/>
      </c>
      <c r="J117" s="0" t="str">
        <f aca="false">IF(iMind!Q117&lt;&gt;"",iMind!Q117,"")</f>
        <v/>
      </c>
      <c r="K117" s="0" t="n">
        <f aca="false">fixData!M117</f>
        <v>1</v>
      </c>
      <c r="L117" s="0" t="n">
        <f aca="false">fixData!L117</f>
        <v>0</v>
      </c>
      <c r="M117" s="0" t="n">
        <f aca="false">fixData!K117</f>
        <v>3</v>
      </c>
    </row>
    <row r="118" customFormat="false" ht="12.8" hidden="false" customHeight="false" outlineLevel="0" collapsed="false">
      <c r="A118" s="4" t="n">
        <f aca="false">iMind!A118</f>
        <v>10114</v>
      </c>
      <c r="B118" s="0" t="str">
        <f aca="false">iMind!B118</f>
        <v>Cardiac glycoside</v>
      </c>
      <c r="C118" s="0" t="str">
        <f aca="false">fixData!D118</f>
        <v>//Products//Poisonous and Venomous Animals</v>
      </c>
      <c r="D118" s="0" t="str">
        <f aca="false">IF(iMind!E118&lt;&gt;"",iMind!E118,"")</f>
        <v/>
      </c>
      <c r="E118" s="7" t="n">
        <f aca="false">iMind!L118</f>
        <v>5</v>
      </c>
      <c r="F118" s="0" t="str">
        <f aca="false">iMind!O118</f>
        <v>Poisonous and Venomous Animals</v>
      </c>
      <c r="G118" s="7" t="n">
        <f aca="false">IF(iMind!M118&lt;&gt;"",iMind!M118,"")</f>
        <v>15</v>
      </c>
      <c r="H118" s="0" t="str">
        <f aca="false">IF(iMind!P118&lt;&gt;"",iMind!P118,"")</f>
        <v>Cardiac glycoside</v>
      </c>
      <c r="I118" s="8" t="str">
        <f aca="false">IF(iMind!N118&lt;&gt;"",iMind!N118,"")</f>
        <v/>
      </c>
      <c r="J118" s="0" t="str">
        <f aca="false">IF(iMind!Q118&lt;&gt;"",iMind!Q118,"")</f>
        <v/>
      </c>
      <c r="K118" s="0" t="n">
        <f aca="false">fixData!M118</f>
        <v>1</v>
      </c>
      <c r="L118" s="0" t="n">
        <f aca="false">fixData!L118</f>
        <v>0</v>
      </c>
      <c r="M118" s="0" t="n">
        <f aca="false">fixData!K118</f>
        <v>3</v>
      </c>
    </row>
    <row r="119" customFormat="false" ht="12.8" hidden="false" customHeight="false" outlineLevel="0" collapsed="false">
      <c r="A119" s="4" t="n">
        <f aca="false">iMind!A119</f>
        <v>10115</v>
      </c>
      <c r="B119" s="0" t="str">
        <f aca="false">iMind!B119</f>
        <v>Poisonous animal: Unknown</v>
      </c>
      <c r="C119" s="0" t="str">
        <f aca="false">fixData!D119</f>
        <v>//Products//Poisonous and Venomous Animals</v>
      </c>
      <c r="D119" s="0" t="str">
        <f aca="false">IF(iMind!E119&lt;&gt;"",iMind!E119,"")</f>
        <v/>
      </c>
      <c r="E119" s="7" t="n">
        <f aca="false">iMind!L119</f>
        <v>5</v>
      </c>
      <c r="F119" s="0" t="str">
        <f aca="false">iMind!O119</f>
        <v>Poisonous and Venomous Animals</v>
      </c>
      <c r="G119" s="7" t="n">
        <f aca="false">IF(iMind!M119&lt;&gt;"",iMind!M119,"")</f>
        <v>16</v>
      </c>
      <c r="H119" s="0" t="str">
        <f aca="false">IF(iMind!P119&lt;&gt;"",iMind!P119,"")</f>
        <v>Poisonous animal: Unknown</v>
      </c>
      <c r="I119" s="8" t="str">
        <f aca="false">IF(iMind!N119&lt;&gt;"",iMind!N119,"")</f>
        <v/>
      </c>
      <c r="J119" s="0" t="str">
        <f aca="false">IF(iMind!Q119&lt;&gt;"",iMind!Q119,"")</f>
        <v/>
      </c>
      <c r="K119" s="0" t="n">
        <f aca="false">fixData!M119</f>
        <v>1</v>
      </c>
      <c r="L119" s="0" t="n">
        <f aca="false">fixData!L119</f>
        <v>0</v>
      </c>
      <c r="M119" s="0" t="n">
        <f aca="false">fixData!K119</f>
        <v>3</v>
      </c>
    </row>
    <row r="120" customFormat="false" ht="12.8" hidden="false" customHeight="false" outlineLevel="0" collapsed="false">
      <c r="A120" s="4" t="n">
        <f aca="false">iMind!A120</f>
        <v>10116</v>
      </c>
      <c r="B120" s="0" t="str">
        <f aca="false">iMind!B120</f>
        <v>Non poisonous animal</v>
      </c>
      <c r="C120" s="0" t="str">
        <f aca="false">fixData!D120</f>
        <v>//Products//Poisonous and Venomous Animals</v>
      </c>
      <c r="D120" s="0" t="str">
        <f aca="false">IF(iMind!E120&lt;&gt;"",iMind!E120,"")</f>
        <v/>
      </c>
      <c r="E120" s="7" t="n">
        <f aca="false">iMind!L120</f>
        <v>5</v>
      </c>
      <c r="F120" s="0" t="str">
        <f aca="false">iMind!O120</f>
        <v>Poisonous and Venomous Animals</v>
      </c>
      <c r="G120" s="7" t="n">
        <f aca="false">IF(iMind!M120&lt;&gt;"",iMind!M120,"")</f>
        <v>17</v>
      </c>
      <c r="H120" s="0" t="str">
        <f aca="false">IF(iMind!P120&lt;&gt;"",iMind!P120,"")</f>
        <v>Non poisonous animal</v>
      </c>
      <c r="I120" s="8" t="str">
        <f aca="false">IF(iMind!N120&lt;&gt;"",iMind!N120,"")</f>
        <v/>
      </c>
      <c r="J120" s="0" t="str">
        <f aca="false">IF(iMind!Q120&lt;&gt;"",iMind!Q120,"")</f>
        <v/>
      </c>
      <c r="K120" s="0" t="n">
        <f aca="false">fixData!M120</f>
        <v>1</v>
      </c>
      <c r="L120" s="0" t="n">
        <f aca="false">fixData!L120</f>
        <v>0</v>
      </c>
      <c r="M120" s="0" t="n">
        <f aca="false">fixData!K120</f>
        <v>3</v>
      </c>
    </row>
    <row r="121" customFormat="false" ht="12.8" hidden="false" customHeight="false" outlineLevel="0" collapsed="false">
      <c r="A121" s="4" t="n">
        <f aca="false">iMind!A121</f>
        <v>10117</v>
      </c>
      <c r="B121" s="0" t="str">
        <f aca="false">iMind!B121</f>
        <v>Poisonous insect: spider</v>
      </c>
      <c r="C121" s="0" t="str">
        <f aca="false">fixData!D121</f>
        <v>//Products//Poisonous and Venomous Animals</v>
      </c>
      <c r="D121" s="0" t="str">
        <f aca="false">IF(iMind!E121&lt;&gt;"",iMind!E121,"")</f>
        <v/>
      </c>
      <c r="E121" s="7" t="n">
        <f aca="false">iMind!L121</f>
        <v>5</v>
      </c>
      <c r="F121" s="0" t="str">
        <f aca="false">iMind!O121</f>
        <v>Poisonous and Venomous Animals</v>
      </c>
      <c r="G121" s="7" t="n">
        <f aca="false">IF(iMind!M121&lt;&gt;"",iMind!M121,"")</f>
        <v>18</v>
      </c>
      <c r="H121" s="0" t="str">
        <f aca="false">IF(iMind!P121&lt;&gt;"",iMind!P121,"")</f>
        <v>Poisonous insect: spider</v>
      </c>
      <c r="I121" s="8" t="str">
        <f aca="false">IF(iMind!N121&lt;&gt;"",iMind!N121,"")</f>
        <v/>
      </c>
      <c r="J121" s="0" t="str">
        <f aca="false">IF(iMind!Q121&lt;&gt;"",iMind!Q121,"")</f>
        <v/>
      </c>
      <c r="K121" s="0" t="n">
        <f aca="false">fixData!M121</f>
        <v>1</v>
      </c>
      <c r="L121" s="0" t="n">
        <f aca="false">fixData!L121</f>
        <v>0</v>
      </c>
      <c r="M121" s="0" t="n">
        <f aca="false">fixData!K121</f>
        <v>3</v>
      </c>
    </row>
    <row r="122" customFormat="false" ht="12.8" hidden="false" customHeight="false" outlineLevel="0" collapsed="false">
      <c r="A122" s="4" t="n">
        <f aca="false">iMind!A122</f>
        <v>10118</v>
      </c>
      <c r="B122" s="0" t="str">
        <f aca="false">iMind!B122</f>
        <v>Aquatic envenomation: Echinoderms</v>
      </c>
      <c r="C122" s="0" t="str">
        <f aca="false">fixData!D122</f>
        <v>//Products//Poisonous and Venomous Animals</v>
      </c>
      <c r="D122" s="0" t="str">
        <f aca="false">IF(iMind!E122&lt;&gt;"",iMind!E122,"")</f>
        <v/>
      </c>
      <c r="E122" s="7" t="n">
        <f aca="false">iMind!L122</f>
        <v>5</v>
      </c>
      <c r="F122" s="0" t="str">
        <f aca="false">iMind!O122</f>
        <v>Poisonous and Venomous Animals</v>
      </c>
      <c r="G122" s="7" t="n">
        <f aca="false">IF(iMind!M122&lt;&gt;"",iMind!M122,"")</f>
        <v>19</v>
      </c>
      <c r="H122" s="0" t="str">
        <f aca="false">IF(iMind!P122&lt;&gt;"",iMind!P122,"")</f>
        <v>Aquatic envenomation: Echinoderms</v>
      </c>
      <c r="I122" s="8" t="str">
        <f aca="false">IF(iMind!N122&lt;&gt;"",iMind!N122,"")</f>
        <v/>
      </c>
      <c r="J122" s="0" t="str">
        <f aca="false">IF(iMind!Q122&lt;&gt;"",iMind!Q122,"")</f>
        <v/>
      </c>
      <c r="K122" s="0" t="n">
        <f aca="false">fixData!M122</f>
        <v>1</v>
      </c>
      <c r="L122" s="0" t="n">
        <f aca="false">fixData!L122</f>
        <v>0</v>
      </c>
      <c r="M122" s="0" t="n">
        <f aca="false">fixData!K122</f>
        <v>3</v>
      </c>
    </row>
    <row r="123" customFormat="false" ht="12.8" hidden="false" customHeight="false" outlineLevel="0" collapsed="false">
      <c r="A123" s="4" t="n">
        <f aca="false">iMind!A123</f>
        <v>11098</v>
      </c>
      <c r="B123" s="0" t="str">
        <f aca="false">iMind!B123</f>
        <v>Paralytic shellfish poisoning (PSP)</v>
      </c>
      <c r="C123" s="0" t="str">
        <f aca="false">fixData!D123</f>
        <v>//Products//Poisonous and Venomous Animals</v>
      </c>
      <c r="D123" s="0" t="str">
        <f aca="false">IF(iMind!E123&lt;&gt;"",iMind!E123,"")</f>
        <v/>
      </c>
      <c r="E123" s="7" t="n">
        <f aca="false">iMind!L123</f>
        <v>5</v>
      </c>
      <c r="F123" s="0" t="str">
        <f aca="false">iMind!O123</f>
        <v>Poisonous and Venomous Animals</v>
      </c>
      <c r="G123" s="7" t="n">
        <f aca="false">IF(iMind!M123&lt;&gt;"",iMind!M123,"")</f>
        <v>20</v>
      </c>
      <c r="H123" s="0" t="str">
        <f aca="false">IF(iMind!P123&lt;&gt;"",iMind!P123,"")</f>
        <v>Paralytic shellfish poisoning (PSP)</v>
      </c>
      <c r="I123" s="8" t="str">
        <f aca="false">IF(iMind!N123&lt;&gt;"",iMind!N123,"")</f>
        <v/>
      </c>
      <c r="J123" s="0" t="str">
        <f aca="false">IF(iMind!Q123&lt;&gt;"",iMind!Q123,"")</f>
        <v/>
      </c>
      <c r="K123" s="0" t="n">
        <f aca="false">fixData!M123</f>
        <v>1</v>
      </c>
      <c r="L123" s="0" t="n">
        <f aca="false">fixData!L123</f>
        <v>0</v>
      </c>
      <c r="M123" s="0" t="n">
        <f aca="false">fixData!K123</f>
        <v>3</v>
      </c>
    </row>
    <row r="124" customFormat="false" ht="12.8" hidden="false" customHeight="false" outlineLevel="0" collapsed="false">
      <c r="A124" s="4" t="n">
        <f aca="false">iMind!A124</f>
        <v>11103</v>
      </c>
      <c r="B124" s="0" t="str">
        <f aca="false">iMind!B124</f>
        <v>Scombroid Fish Poisoning</v>
      </c>
      <c r="C124" s="0" t="str">
        <f aca="false">fixData!D124</f>
        <v>//Products//Poisonous and Venomous Animals</v>
      </c>
      <c r="D124" s="0" t="str">
        <f aca="false">IF(iMind!E124&lt;&gt;"",iMind!E124,"")</f>
        <v>จาก aminoacid histidine</v>
      </c>
      <c r="E124" s="7" t="n">
        <f aca="false">iMind!L124</f>
        <v>5</v>
      </c>
      <c r="F124" s="0" t="str">
        <f aca="false">iMind!O124</f>
        <v>Poisonous and Venomous Animals</v>
      </c>
      <c r="G124" s="7" t="n">
        <f aca="false">IF(iMind!M124&lt;&gt;"",iMind!M124,"")</f>
        <v>21</v>
      </c>
      <c r="H124" s="0" t="str">
        <f aca="false">IF(iMind!P124&lt;&gt;"",iMind!P124,"")</f>
        <v>Scombroid Fish Poisoning</v>
      </c>
      <c r="I124" s="8" t="str">
        <f aca="false">IF(iMind!N124&lt;&gt;"",iMind!N124,"")</f>
        <v/>
      </c>
      <c r="J124" s="0" t="str">
        <f aca="false">IF(iMind!Q124&lt;&gt;"",iMind!Q124,"")</f>
        <v/>
      </c>
      <c r="K124" s="0" t="n">
        <f aca="false">fixData!M124</f>
        <v>1</v>
      </c>
      <c r="L124" s="0" t="n">
        <f aca="false">fixData!L124</f>
        <v>0</v>
      </c>
      <c r="M124" s="0" t="n">
        <f aca="false">fixData!K124</f>
        <v>3</v>
      </c>
    </row>
    <row r="125" customFormat="false" ht="12.8" hidden="false" customHeight="false" outlineLevel="0" collapsed="false">
      <c r="A125" s="4" t="n">
        <f aca="false">iMind!A125</f>
        <v>11106</v>
      </c>
      <c r="B125" s="0" t="str">
        <f aca="false">iMind!B125</f>
        <v>Venomous primate</v>
      </c>
      <c r="C125" s="0" t="str">
        <f aca="false">fixData!D125</f>
        <v>//Products//Poisonous and Venomous Animals</v>
      </c>
      <c r="D125" s="0" t="str">
        <f aca="false">IF(iMind!E125&lt;&gt;"",iMind!E125,"")</f>
        <v/>
      </c>
      <c r="E125" s="7" t="n">
        <f aca="false">iMind!L125</f>
        <v>5</v>
      </c>
      <c r="F125" s="0" t="str">
        <f aca="false">iMind!O125</f>
        <v>Poisonous and Venomous Animals</v>
      </c>
      <c r="G125" s="7" t="n">
        <f aca="false">IF(iMind!M125&lt;&gt;"",iMind!M125,"")</f>
        <v>22</v>
      </c>
      <c r="H125" s="0" t="str">
        <f aca="false">IF(iMind!P125&lt;&gt;"",iMind!P125,"")</f>
        <v>Venomous primate</v>
      </c>
      <c r="I125" s="8" t="str">
        <f aca="false">IF(iMind!N125&lt;&gt;"",iMind!N125,"")</f>
        <v/>
      </c>
      <c r="J125" s="0" t="str">
        <f aca="false">IF(iMind!Q125&lt;&gt;"",iMind!Q125,"")</f>
        <v/>
      </c>
      <c r="K125" s="0" t="n">
        <f aca="false">fixData!M125</f>
        <v>1</v>
      </c>
      <c r="L125" s="0" t="n">
        <f aca="false">fixData!L125</f>
        <v>0</v>
      </c>
      <c r="M125" s="0" t="n">
        <f aca="false">fixData!K125</f>
        <v>3</v>
      </c>
    </row>
    <row r="126" customFormat="false" ht="12.8" hidden="false" customHeight="false" outlineLevel="0" collapsed="false">
      <c r="A126" s="4" t="n">
        <f aca="false">iMind!A126</f>
        <v>10119</v>
      </c>
      <c r="B126" s="0" t="str">
        <f aca="false">iMind!B126</f>
        <v>Toxicants in Foods</v>
      </c>
      <c r="C126" s="0" t="str">
        <f aca="false">fixData!D126</f>
        <v>//Products//Food Toxins and Contaminations</v>
      </c>
      <c r="D126" s="0" t="str">
        <f aca="false">IF(iMind!E126&lt;&gt;"",iMind!E126,"")</f>
        <v/>
      </c>
      <c r="E126" s="7" t="n">
        <f aca="false">iMind!L126</f>
        <v>6</v>
      </c>
      <c r="F126" s="0" t="str">
        <f aca="false">iMind!O126</f>
        <v>Food Toxins and Contaminations</v>
      </c>
      <c r="G126" s="7" t="n">
        <f aca="false">IF(iMind!M126&lt;&gt;"",iMind!M126,"")</f>
        <v>1</v>
      </c>
      <c r="H126" s="0" t="str">
        <f aca="false">IF(iMind!P126&lt;&gt;"",iMind!P126,"")</f>
        <v>Toxicants in Foods</v>
      </c>
      <c r="I126" s="8" t="str">
        <f aca="false">IF(iMind!N126&lt;&gt;"",iMind!N126,"")</f>
        <v/>
      </c>
      <c r="J126" s="0" t="str">
        <f aca="false">IF(iMind!Q126&lt;&gt;"",iMind!Q126,"")</f>
        <v/>
      </c>
      <c r="K126" s="0" t="n">
        <f aca="false">fixData!M126</f>
        <v>1</v>
      </c>
      <c r="L126" s="0" t="n">
        <f aca="false">fixData!L126</f>
        <v>0</v>
      </c>
      <c r="M126" s="0" t="n">
        <f aca="false">fixData!K126</f>
        <v>3</v>
      </c>
    </row>
    <row r="127" customFormat="false" ht="12.8" hidden="false" customHeight="false" outlineLevel="0" collapsed="false">
      <c r="A127" s="4" t="n">
        <f aca="false">iMind!A127</f>
        <v>10120</v>
      </c>
      <c r="B127" s="0" t="str">
        <f aca="false">iMind!B127</f>
        <v>Food poisoning</v>
      </c>
      <c r="C127" s="0" t="str">
        <f aca="false">fixData!D127</f>
        <v>//Products//Food Toxins and Contaminations</v>
      </c>
      <c r="D127" s="0" t="str">
        <f aca="false">IF(iMind!E127&lt;&gt;"",iMind!E127,"")</f>
        <v/>
      </c>
      <c r="E127" s="7" t="n">
        <f aca="false">iMind!L127</f>
        <v>6</v>
      </c>
      <c r="F127" s="0" t="str">
        <f aca="false">iMind!O127</f>
        <v>Food Toxins and Contaminations</v>
      </c>
      <c r="G127" s="7" t="n">
        <f aca="false">IF(iMind!M127&lt;&gt;"",iMind!M127,"")</f>
        <v>2</v>
      </c>
      <c r="H127" s="0" t="str">
        <f aca="false">IF(iMind!P127&lt;&gt;"",iMind!P127,"")</f>
        <v>Food poisoning</v>
      </c>
      <c r="I127" s="8" t="str">
        <f aca="false">IF(iMind!N127&lt;&gt;"",iMind!N127,"")</f>
        <v/>
      </c>
      <c r="J127" s="0" t="str">
        <f aca="false">IF(iMind!Q127&lt;&gt;"",iMind!Q127,"")</f>
        <v/>
      </c>
      <c r="K127" s="0" t="n">
        <f aca="false">fixData!M127</f>
        <v>1</v>
      </c>
      <c r="L127" s="0" t="n">
        <f aca="false">fixData!L127</f>
        <v>0</v>
      </c>
      <c r="M127" s="0" t="n">
        <f aca="false">fixData!K127</f>
        <v>3</v>
      </c>
    </row>
    <row r="128" customFormat="false" ht="12.8" hidden="false" customHeight="false" outlineLevel="0" collapsed="false">
      <c r="A128" s="4" t="n">
        <f aca="false">iMind!A128</f>
        <v>10121</v>
      </c>
      <c r="B128" s="0" t="str">
        <f aca="false">iMind!B128</f>
        <v>Unknown</v>
      </c>
      <c r="C128" s="0" t="str">
        <f aca="false">fixData!D128</f>
        <v>//Products//Food Toxins and Contaminations</v>
      </c>
      <c r="D128" s="0" t="str">
        <f aca="false">IF(iMind!E128&lt;&gt;"",iMind!E128,"")</f>
        <v/>
      </c>
      <c r="E128" s="7" t="n">
        <f aca="false">iMind!L128</f>
        <v>6</v>
      </c>
      <c r="F128" s="0" t="str">
        <f aca="false">iMind!O128</f>
        <v>Food Toxins and Contaminations</v>
      </c>
      <c r="G128" s="7" t="n">
        <f aca="false">IF(iMind!M128&lt;&gt;"",iMind!M128,"")</f>
        <v>3</v>
      </c>
      <c r="H128" s="0" t="str">
        <f aca="false">IF(iMind!P128&lt;&gt;"",iMind!P128,"")</f>
        <v>Unknown</v>
      </c>
      <c r="I128" s="8" t="str">
        <f aca="false">IF(iMind!N128&lt;&gt;"",iMind!N128,"")</f>
        <v/>
      </c>
      <c r="J128" s="0" t="str">
        <f aca="false">IF(iMind!Q128&lt;&gt;"",iMind!Q128,"")</f>
        <v/>
      </c>
      <c r="K128" s="0" t="n">
        <f aca="false">fixData!M128</f>
        <v>1</v>
      </c>
      <c r="L128" s="0" t="n">
        <f aca="false">fixData!L128</f>
        <v>0</v>
      </c>
      <c r="M128" s="0" t="n">
        <f aca="false">fixData!K128</f>
        <v>3</v>
      </c>
    </row>
    <row r="129" customFormat="false" ht="12.8" hidden="false" customHeight="false" outlineLevel="0" collapsed="false">
      <c r="A129" s="4" t="n">
        <f aca="false">iMind!A129</f>
        <v>10122</v>
      </c>
      <c r="B129" s="0" t="str">
        <f aca="false">iMind!B129</f>
        <v>Others</v>
      </c>
      <c r="C129" s="0" t="str">
        <f aca="false">fixData!D129</f>
        <v>//Products//Food Toxins and Contaminations</v>
      </c>
      <c r="D129" s="0" t="str">
        <f aca="false">IF(iMind!E129&lt;&gt;"",iMind!E129,"")</f>
        <v/>
      </c>
      <c r="E129" s="7" t="n">
        <f aca="false">iMind!L129</f>
        <v>6</v>
      </c>
      <c r="F129" s="0" t="str">
        <f aca="false">iMind!O129</f>
        <v>Food Toxins and Contaminations</v>
      </c>
      <c r="G129" s="7" t="n">
        <f aca="false">IF(iMind!M129&lt;&gt;"",iMind!M129,"")</f>
        <v>4</v>
      </c>
      <c r="H129" s="0" t="str">
        <f aca="false">IF(iMind!P129&lt;&gt;"",iMind!P129,"")</f>
        <v>Others</v>
      </c>
      <c r="I129" s="8" t="str">
        <f aca="false">IF(iMind!N129&lt;&gt;"",iMind!N129,"")</f>
        <v/>
      </c>
      <c r="J129" s="0" t="str">
        <f aca="false">IF(iMind!Q129&lt;&gt;"",iMind!Q129,"")</f>
        <v/>
      </c>
      <c r="K129" s="0" t="n">
        <f aca="false">fixData!M129</f>
        <v>1</v>
      </c>
      <c r="L129" s="0" t="n">
        <f aca="false">fixData!L129</f>
        <v>0</v>
      </c>
      <c r="M129" s="0" t="n">
        <f aca="false">fixData!K129</f>
        <v>3</v>
      </c>
    </row>
    <row r="130" customFormat="false" ht="12.8" hidden="false" customHeight="false" outlineLevel="0" collapsed="false">
      <c r="A130" s="4" t="n">
        <f aca="false">iMind!A130</f>
        <v>10123</v>
      </c>
      <c r="B130" s="0" t="str">
        <f aca="false">iMind!B130</f>
        <v>Insecticide contamination</v>
      </c>
      <c r="C130" s="0" t="str">
        <f aca="false">fixData!D130</f>
        <v>//Products//Food Toxins and Contaminations</v>
      </c>
      <c r="D130" s="0" t="str">
        <f aca="false">IF(iMind!E130&lt;&gt;"",iMind!E130,"")</f>
        <v/>
      </c>
      <c r="E130" s="7" t="n">
        <f aca="false">iMind!L130</f>
        <v>6</v>
      </c>
      <c r="F130" s="0" t="str">
        <f aca="false">iMind!O130</f>
        <v>Food Toxins and Contaminations</v>
      </c>
      <c r="G130" s="7" t="n">
        <f aca="false">IF(iMind!M130&lt;&gt;"",iMind!M130,"")</f>
        <v>5</v>
      </c>
      <c r="H130" s="0" t="str">
        <f aca="false">IF(iMind!P130&lt;&gt;"",iMind!P130,"")</f>
        <v>Insecticide contamination</v>
      </c>
      <c r="I130" s="8" t="str">
        <f aca="false">IF(iMind!N130&lt;&gt;"",iMind!N130,"")</f>
        <v/>
      </c>
      <c r="J130" s="0" t="str">
        <f aca="false">IF(iMind!Q130&lt;&gt;"",iMind!Q130,"")</f>
        <v/>
      </c>
      <c r="K130" s="0" t="n">
        <f aca="false">fixData!M130</f>
        <v>1</v>
      </c>
      <c r="L130" s="0" t="n">
        <f aca="false">fixData!L130</f>
        <v>0</v>
      </c>
      <c r="M130" s="0" t="n">
        <f aca="false">fixData!K130</f>
        <v>3</v>
      </c>
    </row>
    <row r="131" customFormat="false" ht="12.8" hidden="false" customHeight="false" outlineLevel="0" collapsed="false">
      <c r="A131" s="4" t="n">
        <f aca="false">iMind!A131</f>
        <v>10124</v>
      </c>
      <c r="B131" s="0" t="str">
        <f aca="false">iMind!B131</f>
        <v>Herbicide contamination</v>
      </c>
      <c r="C131" s="0" t="str">
        <f aca="false">fixData!D131</f>
        <v>//Products//Food Toxins and Contaminations</v>
      </c>
      <c r="D131" s="0" t="str">
        <f aca="false">IF(iMind!E131&lt;&gt;"",iMind!E131,"")</f>
        <v/>
      </c>
      <c r="E131" s="7" t="n">
        <f aca="false">iMind!L131</f>
        <v>6</v>
      </c>
      <c r="F131" s="0" t="str">
        <f aca="false">iMind!O131</f>
        <v>Food Toxins and Contaminations</v>
      </c>
      <c r="G131" s="7" t="n">
        <f aca="false">IF(iMind!M131&lt;&gt;"",iMind!M131,"")</f>
        <v>6</v>
      </c>
      <c r="H131" s="0" t="str">
        <f aca="false">IF(iMind!P131&lt;&gt;"",iMind!P131,"")</f>
        <v>Herbicide contamination</v>
      </c>
      <c r="I131" s="8" t="str">
        <f aca="false">IF(iMind!N131&lt;&gt;"",iMind!N131,"")</f>
        <v/>
      </c>
      <c r="J131" s="0" t="str">
        <f aca="false">IF(iMind!Q131&lt;&gt;"",iMind!Q131,"")</f>
        <v/>
      </c>
      <c r="K131" s="0" t="n">
        <f aca="false">fixData!M131</f>
        <v>1</v>
      </c>
      <c r="L131" s="0" t="n">
        <f aca="false">fixData!L131</f>
        <v>0</v>
      </c>
      <c r="M131" s="0" t="n">
        <f aca="false">fixData!K131</f>
        <v>3</v>
      </c>
    </row>
    <row r="132" customFormat="false" ht="12.8" hidden="false" customHeight="false" outlineLevel="0" collapsed="false">
      <c r="A132" s="4" t="n">
        <f aca="false">iMind!A132</f>
        <v>10125</v>
      </c>
      <c r="B132" s="0" t="str">
        <f aca="false">iMind!B132</f>
        <v>Adhesive agent</v>
      </c>
      <c r="C132" s="0" t="str">
        <f aca="false">fixData!D132</f>
        <v>//Products//Household Products</v>
      </c>
      <c r="D132" s="0" t="str">
        <f aca="false">IF(iMind!E132&lt;&gt;"",iMind!E132,"")</f>
        <v/>
      </c>
      <c r="E132" s="7" t="n">
        <f aca="false">iMind!L132</f>
        <v>7</v>
      </c>
      <c r="F132" s="0" t="str">
        <f aca="false">iMind!O132</f>
        <v>Household Products</v>
      </c>
      <c r="G132" s="7" t="n">
        <f aca="false">IF(iMind!M132&lt;&gt;"",iMind!M132,"")</f>
        <v>1</v>
      </c>
      <c r="H132" s="0" t="str">
        <f aca="false">IF(iMind!P132&lt;&gt;"",iMind!P132,"")</f>
        <v>Adhesive agent</v>
      </c>
      <c r="I132" s="8" t="str">
        <f aca="false">IF(iMind!N132&lt;&gt;"",iMind!N132,"")</f>
        <v/>
      </c>
      <c r="J132" s="0" t="str">
        <f aca="false">IF(iMind!Q132&lt;&gt;"",iMind!Q132,"")</f>
        <v/>
      </c>
      <c r="K132" s="0" t="n">
        <f aca="false">fixData!M132</f>
        <v>1</v>
      </c>
      <c r="L132" s="0" t="n">
        <f aca="false">fixData!L132</f>
        <v>0</v>
      </c>
      <c r="M132" s="0" t="n">
        <f aca="false">fixData!K132</f>
        <v>3</v>
      </c>
    </row>
    <row r="133" customFormat="false" ht="12.8" hidden="false" customHeight="false" outlineLevel="0" collapsed="false">
      <c r="A133" s="4" t="n">
        <f aca="false">iMind!A133</f>
        <v>10126</v>
      </c>
      <c r="B133" s="0" t="str">
        <f aca="false">iMind!B133</f>
        <v>Air refresher</v>
      </c>
      <c r="C133" s="0" t="str">
        <f aca="false">fixData!D133</f>
        <v>//Products//Household Products</v>
      </c>
      <c r="D133" s="0" t="str">
        <f aca="false">IF(iMind!E133&lt;&gt;"",iMind!E133,"")</f>
        <v/>
      </c>
      <c r="E133" s="7" t="n">
        <f aca="false">iMind!L133</f>
        <v>7</v>
      </c>
      <c r="F133" s="0" t="str">
        <f aca="false">iMind!O133</f>
        <v>Household Products</v>
      </c>
      <c r="G133" s="7" t="n">
        <f aca="false">IF(iMind!M133&lt;&gt;"",iMind!M133,"")</f>
        <v>2</v>
      </c>
      <c r="H133" s="0" t="str">
        <f aca="false">IF(iMind!P133&lt;&gt;"",iMind!P133,"")</f>
        <v>Air refresher</v>
      </c>
      <c r="I133" s="8" t="str">
        <f aca="false">IF(iMind!N133&lt;&gt;"",iMind!N133,"")</f>
        <v/>
      </c>
      <c r="J133" s="0" t="str">
        <f aca="false">IF(iMind!Q133&lt;&gt;"",iMind!Q133,"")</f>
        <v/>
      </c>
      <c r="K133" s="0" t="n">
        <f aca="false">fixData!M133</f>
        <v>1</v>
      </c>
      <c r="L133" s="0" t="n">
        <f aca="false">fixData!L133</f>
        <v>0</v>
      </c>
      <c r="M133" s="0" t="n">
        <f aca="false">fixData!K133</f>
        <v>3</v>
      </c>
    </row>
    <row r="134" customFormat="false" ht="12.8" hidden="false" customHeight="false" outlineLevel="0" collapsed="false">
      <c r="A134" s="4" t="n">
        <f aca="false">iMind!A134</f>
        <v>10127</v>
      </c>
      <c r="B134" s="0" t="str">
        <f aca="false">iMind!B134</f>
        <v>Cleaning agent : dishwashing (manual)</v>
      </c>
      <c r="C134" s="0" t="str">
        <f aca="false">fixData!D134</f>
        <v>//Products//Household Products</v>
      </c>
      <c r="D134" s="0" t="str">
        <f aca="false">IF(iMind!E134&lt;&gt;"",iMind!E134,"")</f>
        <v/>
      </c>
      <c r="E134" s="7" t="n">
        <f aca="false">iMind!L134</f>
        <v>7</v>
      </c>
      <c r="F134" s="0" t="str">
        <f aca="false">iMind!O134</f>
        <v>Household Products</v>
      </c>
      <c r="G134" s="7" t="n">
        <f aca="false">IF(iMind!M134&lt;&gt;"",iMind!M134,"")</f>
        <v>3</v>
      </c>
      <c r="H134" s="0" t="str">
        <f aca="false">IF(iMind!P134&lt;&gt;"",iMind!P134,"")</f>
        <v>Cleaning agent : dishwashing (manual)</v>
      </c>
      <c r="I134" s="8" t="str">
        <f aca="false">IF(iMind!N134&lt;&gt;"",iMind!N134,"")</f>
        <v/>
      </c>
      <c r="J134" s="0" t="str">
        <f aca="false">IF(iMind!Q134&lt;&gt;"",iMind!Q134,"")</f>
        <v/>
      </c>
      <c r="K134" s="0" t="n">
        <f aca="false">fixData!M134</f>
        <v>1</v>
      </c>
      <c r="L134" s="0" t="n">
        <f aca="false">fixData!L134</f>
        <v>0</v>
      </c>
      <c r="M134" s="0" t="n">
        <f aca="false">fixData!K134</f>
        <v>3</v>
      </c>
    </row>
    <row r="135" customFormat="false" ht="12.8" hidden="false" customHeight="false" outlineLevel="0" collapsed="false">
      <c r="A135" s="4" t="n">
        <f aca="false">iMind!A135</f>
        <v>10128</v>
      </c>
      <c r="B135" s="0" t="str">
        <f aca="false">iMind!B135</f>
        <v>Cleaning agent for calces remover</v>
      </c>
      <c r="C135" s="0" t="str">
        <f aca="false">fixData!D135</f>
        <v>//Products//Household Products</v>
      </c>
      <c r="D135" s="0" t="str">
        <f aca="false">IF(iMind!E135&lt;&gt;"",iMind!E135,"")</f>
        <v/>
      </c>
      <c r="E135" s="7" t="n">
        <f aca="false">iMind!L135</f>
        <v>7</v>
      </c>
      <c r="F135" s="0" t="str">
        <f aca="false">iMind!O135</f>
        <v>Household Products</v>
      </c>
      <c r="G135" s="7" t="n">
        <f aca="false">IF(iMind!M135&lt;&gt;"",iMind!M135,"")</f>
        <v>4</v>
      </c>
      <c r="H135" s="0" t="str">
        <f aca="false">IF(iMind!P135&lt;&gt;"",iMind!P135,"")</f>
        <v>Cleaning agent for calces remover</v>
      </c>
      <c r="I135" s="8" t="str">
        <f aca="false">IF(iMind!N135&lt;&gt;"",iMind!N135,"")</f>
        <v/>
      </c>
      <c r="J135" s="0" t="str">
        <f aca="false">IF(iMind!Q135&lt;&gt;"",iMind!Q135,"")</f>
        <v/>
      </c>
      <c r="K135" s="0" t="n">
        <f aca="false">fixData!M135</f>
        <v>1</v>
      </c>
      <c r="L135" s="0" t="n">
        <f aca="false">fixData!L135</f>
        <v>0</v>
      </c>
      <c r="M135" s="0" t="n">
        <f aca="false">fixData!K135</f>
        <v>3</v>
      </c>
    </row>
    <row r="136" customFormat="false" ht="12.8" hidden="false" customHeight="false" outlineLevel="0" collapsed="false">
      <c r="A136" s="4" t="n">
        <f aca="false">iMind!A136</f>
        <v>10129</v>
      </c>
      <c r="B136" s="0" t="str">
        <f aca="false">iMind!B136</f>
        <v>Cleaning agent for vegetable</v>
      </c>
      <c r="C136" s="0" t="str">
        <f aca="false">fixData!D136</f>
        <v>//Products//Household Products</v>
      </c>
      <c r="D136" s="0" t="str">
        <f aca="false">IF(iMind!E136&lt;&gt;"",iMind!E136,"")</f>
        <v/>
      </c>
      <c r="E136" s="7" t="n">
        <f aca="false">iMind!L136</f>
        <v>7</v>
      </c>
      <c r="F136" s="0" t="str">
        <f aca="false">iMind!O136</f>
        <v>Household Products</v>
      </c>
      <c r="G136" s="7" t="n">
        <f aca="false">IF(iMind!M136&lt;&gt;"",iMind!M136,"")</f>
        <v>5</v>
      </c>
      <c r="H136" s="0" t="str">
        <f aca="false">IF(iMind!P136&lt;&gt;"",iMind!P136,"")</f>
        <v>Cleaning agent for vegetable</v>
      </c>
      <c r="I136" s="8" t="str">
        <f aca="false">IF(iMind!N136&lt;&gt;"",iMind!N136,"")</f>
        <v/>
      </c>
      <c r="J136" s="0" t="str">
        <f aca="false">IF(iMind!Q136&lt;&gt;"",iMind!Q136,"")</f>
        <v/>
      </c>
      <c r="K136" s="0" t="n">
        <f aca="false">fixData!M136</f>
        <v>1</v>
      </c>
      <c r="L136" s="0" t="n">
        <f aca="false">fixData!L136</f>
        <v>0</v>
      </c>
      <c r="M136" s="0" t="n">
        <f aca="false">fixData!K136</f>
        <v>3</v>
      </c>
    </row>
    <row r="137" customFormat="false" ht="12.8" hidden="false" customHeight="false" outlineLevel="0" collapsed="false">
      <c r="A137" s="4" t="n">
        <f aca="false">iMind!A137</f>
        <v>10130</v>
      </c>
      <c r="B137" s="0" t="str">
        <f aca="false">iMind!B137</f>
        <v>Cleaning agent for contact lens</v>
      </c>
      <c r="C137" s="0" t="str">
        <f aca="false">fixData!D137</f>
        <v>//Products//Household Products</v>
      </c>
      <c r="D137" s="0" t="str">
        <f aca="false">IF(iMind!E137&lt;&gt;"",iMind!E137,"")</f>
        <v/>
      </c>
      <c r="E137" s="7" t="n">
        <f aca="false">iMind!L137</f>
        <v>7</v>
      </c>
      <c r="F137" s="0" t="str">
        <f aca="false">iMind!O137</f>
        <v>Household Products</v>
      </c>
      <c r="G137" s="7" t="n">
        <f aca="false">IF(iMind!M137&lt;&gt;"",iMind!M137,"")</f>
        <v>6</v>
      </c>
      <c r="H137" s="0" t="str">
        <f aca="false">IF(iMind!P137&lt;&gt;"",iMind!P137,"")</f>
        <v>Cleaning agent for contact lens</v>
      </c>
      <c r="I137" s="8" t="str">
        <f aca="false">IF(iMind!N137&lt;&gt;"",iMind!N137,"")</f>
        <v/>
      </c>
      <c r="J137" s="0" t="str">
        <f aca="false">IF(iMind!Q137&lt;&gt;"",iMind!Q137,"")</f>
        <v/>
      </c>
      <c r="K137" s="0" t="n">
        <f aca="false">fixData!M137</f>
        <v>1</v>
      </c>
      <c r="L137" s="0" t="n">
        <f aca="false">fixData!L137</f>
        <v>0</v>
      </c>
      <c r="M137" s="0" t="n">
        <f aca="false">fixData!K137</f>
        <v>3</v>
      </c>
    </row>
    <row r="138" customFormat="false" ht="12.8" hidden="false" customHeight="false" outlineLevel="0" collapsed="false">
      <c r="A138" s="4" t="n">
        <f aca="false">iMind!A138</f>
        <v>10131</v>
      </c>
      <c r="B138" s="0" t="str">
        <f aca="false">iMind!B138</f>
        <v>Cleaning agent for floor</v>
      </c>
      <c r="C138" s="0" t="str">
        <f aca="false">fixData!D138</f>
        <v>//Products//Household Products</v>
      </c>
      <c r="D138" s="0" t="str">
        <f aca="false">IF(iMind!E138&lt;&gt;"",iMind!E138,"")</f>
        <v/>
      </c>
      <c r="E138" s="7" t="n">
        <f aca="false">iMind!L138</f>
        <v>7</v>
      </c>
      <c r="F138" s="0" t="str">
        <f aca="false">iMind!O138</f>
        <v>Household Products</v>
      </c>
      <c r="G138" s="7" t="n">
        <f aca="false">IF(iMind!M138&lt;&gt;"",iMind!M138,"")</f>
        <v>7</v>
      </c>
      <c r="H138" s="0" t="str">
        <f aca="false">IF(iMind!P138&lt;&gt;"",iMind!P138,"")</f>
        <v>Cleaning agent for floor</v>
      </c>
      <c r="I138" s="8" t="str">
        <f aca="false">IF(iMind!N138&lt;&gt;"",iMind!N138,"")</f>
        <v/>
      </c>
      <c r="J138" s="0" t="str">
        <f aca="false">IF(iMind!Q138&lt;&gt;"",iMind!Q138,"")</f>
        <v/>
      </c>
      <c r="K138" s="0" t="n">
        <f aca="false">fixData!M138</f>
        <v>1</v>
      </c>
      <c r="L138" s="0" t="n">
        <f aca="false">fixData!L138</f>
        <v>0</v>
      </c>
      <c r="M138" s="0" t="n">
        <f aca="false">fixData!K138</f>
        <v>3</v>
      </c>
    </row>
    <row r="139" customFormat="false" ht="12.8" hidden="false" customHeight="false" outlineLevel="0" collapsed="false">
      <c r="A139" s="4" t="n">
        <f aca="false">iMind!A139</f>
        <v>10132</v>
      </c>
      <c r="B139" s="0" t="str">
        <f aca="false">iMind!B139</f>
        <v>Polishing/ Coating agent: floor</v>
      </c>
      <c r="C139" s="0" t="str">
        <f aca="false">fixData!D139</f>
        <v>//Products//Household Products</v>
      </c>
      <c r="D139" s="0" t="str">
        <f aca="false">IF(iMind!E139&lt;&gt;"",iMind!E139,"")</f>
        <v/>
      </c>
      <c r="E139" s="7" t="n">
        <f aca="false">iMind!L139</f>
        <v>7</v>
      </c>
      <c r="F139" s="0" t="str">
        <f aca="false">iMind!O139</f>
        <v>Household Products</v>
      </c>
      <c r="G139" s="7" t="n">
        <f aca="false">IF(iMind!M139&lt;&gt;"",iMind!M139,"")</f>
        <v>8</v>
      </c>
      <c r="H139" s="0" t="str">
        <f aca="false">IF(iMind!P139&lt;&gt;"",iMind!P139,"")</f>
        <v>Polishing/ Coating agent: floor</v>
      </c>
      <c r="I139" s="8" t="str">
        <f aca="false">IF(iMind!N139&lt;&gt;"",iMind!N139,"")</f>
        <v/>
      </c>
      <c r="J139" s="0" t="str">
        <f aca="false">IF(iMind!Q139&lt;&gt;"",iMind!Q139,"")</f>
        <v/>
      </c>
      <c r="K139" s="0" t="n">
        <f aca="false">fixData!M139</f>
        <v>1</v>
      </c>
      <c r="L139" s="0" t="n">
        <f aca="false">fixData!L139</f>
        <v>0</v>
      </c>
      <c r="M139" s="0" t="n">
        <f aca="false">fixData!K139</f>
        <v>3</v>
      </c>
    </row>
    <row r="140" customFormat="false" ht="12.8" hidden="false" customHeight="false" outlineLevel="0" collapsed="false">
      <c r="A140" s="4" t="n">
        <f aca="false">iMind!A140</f>
        <v>10133</v>
      </c>
      <c r="B140" s="0" t="str">
        <f aca="false">iMind!B140</f>
        <v>Cleaning agent for glass</v>
      </c>
      <c r="C140" s="0" t="str">
        <f aca="false">fixData!D140</f>
        <v>//Products//Household Products</v>
      </c>
      <c r="D140" s="0" t="str">
        <f aca="false">IF(iMind!E140&lt;&gt;"",iMind!E140,"")</f>
        <v/>
      </c>
      <c r="E140" s="7" t="n">
        <f aca="false">iMind!L140</f>
        <v>7</v>
      </c>
      <c r="F140" s="0" t="str">
        <f aca="false">iMind!O140</f>
        <v>Household Products</v>
      </c>
      <c r="G140" s="7" t="n">
        <f aca="false">IF(iMind!M140&lt;&gt;"",iMind!M140,"")</f>
        <v>9</v>
      </c>
      <c r="H140" s="0" t="str">
        <f aca="false">IF(iMind!P140&lt;&gt;"",iMind!P140,"")</f>
        <v>Cleaning agent for glass</v>
      </c>
      <c r="I140" s="8" t="str">
        <f aca="false">IF(iMind!N140&lt;&gt;"",iMind!N140,"")</f>
        <v/>
      </c>
      <c r="J140" s="0" t="str">
        <f aca="false">IF(iMind!Q140&lt;&gt;"",iMind!Q140,"")</f>
        <v/>
      </c>
      <c r="K140" s="0" t="n">
        <f aca="false">fixData!M140</f>
        <v>1</v>
      </c>
      <c r="L140" s="0" t="n">
        <f aca="false">fixData!L140</f>
        <v>0</v>
      </c>
      <c r="M140" s="0" t="n">
        <f aca="false">fixData!K140</f>
        <v>3</v>
      </c>
    </row>
    <row r="141" customFormat="false" ht="12.8" hidden="false" customHeight="false" outlineLevel="0" collapsed="false">
      <c r="A141" s="4" t="n">
        <f aca="false">iMind!A141</f>
        <v>10134</v>
      </c>
      <c r="B141" s="0" t="str">
        <f aca="false">iMind!B141</f>
        <v>Cleaning agent for laundry</v>
      </c>
      <c r="C141" s="0" t="str">
        <f aca="false">fixData!D141</f>
        <v>//Products//Household Products</v>
      </c>
      <c r="D141" s="0" t="str">
        <f aca="false">IF(iMind!E141&lt;&gt;"",iMind!E141,"")</f>
        <v/>
      </c>
      <c r="E141" s="7" t="n">
        <f aca="false">iMind!L141</f>
        <v>7</v>
      </c>
      <c r="F141" s="0" t="str">
        <f aca="false">iMind!O141</f>
        <v>Household Products</v>
      </c>
      <c r="G141" s="7" t="n">
        <f aca="false">IF(iMind!M141&lt;&gt;"",iMind!M141,"")</f>
        <v>10</v>
      </c>
      <c r="H141" s="0" t="str">
        <f aca="false">IF(iMind!P141&lt;&gt;"",iMind!P141,"")</f>
        <v>Cleaning agent for laundry</v>
      </c>
      <c r="I141" s="8" t="str">
        <f aca="false">IF(iMind!N141&lt;&gt;"",iMind!N141,"")</f>
        <v/>
      </c>
      <c r="J141" s="0" t="str">
        <f aca="false">IF(iMind!Q141&lt;&gt;"",iMind!Q141,"")</f>
        <v/>
      </c>
      <c r="K141" s="0" t="n">
        <f aca="false">fixData!M141</f>
        <v>1</v>
      </c>
      <c r="L141" s="0" t="n">
        <f aca="false">fixData!L141</f>
        <v>0</v>
      </c>
      <c r="M141" s="0" t="n">
        <f aca="false">fixData!K141</f>
        <v>3</v>
      </c>
    </row>
    <row r="142" customFormat="false" ht="12.8" hidden="false" customHeight="false" outlineLevel="0" collapsed="false">
      <c r="A142" s="4" t="n">
        <f aca="false">iMind!A142</f>
        <v>10135</v>
      </c>
      <c r="B142" s="0" t="str">
        <f aca="false">iMind!B142</f>
        <v>Cleaning agent for bottle or milk bottle</v>
      </c>
      <c r="C142" s="0" t="str">
        <f aca="false">fixData!D142</f>
        <v>//Products//Household Products</v>
      </c>
      <c r="D142" s="0" t="str">
        <f aca="false">IF(iMind!E142&lt;&gt;"",iMind!E142,"")</f>
        <v/>
      </c>
      <c r="E142" s="7" t="n">
        <f aca="false">iMind!L142</f>
        <v>7</v>
      </c>
      <c r="F142" s="0" t="str">
        <f aca="false">iMind!O142</f>
        <v>Household Products</v>
      </c>
      <c r="G142" s="7" t="n">
        <f aca="false">IF(iMind!M142&lt;&gt;"",iMind!M142,"")</f>
        <v>11</v>
      </c>
      <c r="H142" s="0" t="str">
        <f aca="false">IF(iMind!P142&lt;&gt;"",iMind!P142,"")</f>
        <v>Cleaning agent for bottle or milk bottle</v>
      </c>
      <c r="I142" s="8" t="str">
        <f aca="false">IF(iMind!N142&lt;&gt;"",iMind!N142,"")</f>
        <v/>
      </c>
      <c r="J142" s="0" t="str">
        <f aca="false">IF(iMind!Q142&lt;&gt;"",iMind!Q142,"")</f>
        <v/>
      </c>
      <c r="K142" s="0" t="n">
        <f aca="false">fixData!M142</f>
        <v>1</v>
      </c>
      <c r="L142" s="0" t="n">
        <f aca="false">fixData!L142</f>
        <v>0</v>
      </c>
      <c r="M142" s="0" t="n">
        <f aca="false">fixData!K142</f>
        <v>3</v>
      </c>
    </row>
    <row r="143" customFormat="false" ht="12.8" hidden="false" customHeight="false" outlineLevel="0" collapsed="false">
      <c r="A143" s="4" t="n">
        <f aca="false">iMind!A143</f>
        <v>10136</v>
      </c>
      <c r="B143" s="0" t="str">
        <f aca="false">iMind!B143</f>
        <v>Cleaning agent for swimming pool</v>
      </c>
      <c r="C143" s="0" t="str">
        <f aca="false">fixData!D143</f>
        <v>//Products//Household Products</v>
      </c>
      <c r="D143" s="0" t="str">
        <f aca="false">IF(iMind!E143&lt;&gt;"",iMind!E143,"")</f>
        <v/>
      </c>
      <c r="E143" s="7" t="n">
        <f aca="false">iMind!L143</f>
        <v>7</v>
      </c>
      <c r="F143" s="0" t="str">
        <f aca="false">iMind!O143</f>
        <v>Household Products</v>
      </c>
      <c r="G143" s="7" t="n">
        <f aca="false">IF(iMind!M143&lt;&gt;"",iMind!M143,"")</f>
        <v>12</v>
      </c>
      <c r="H143" s="0" t="str">
        <f aca="false">IF(iMind!P143&lt;&gt;"",iMind!P143,"")</f>
        <v>Cleaning agent for swimming pool</v>
      </c>
      <c r="I143" s="8" t="str">
        <f aca="false">IF(iMind!N143&lt;&gt;"",iMind!N143,"")</f>
        <v/>
      </c>
      <c r="J143" s="0" t="str">
        <f aca="false">IF(iMind!Q143&lt;&gt;"",iMind!Q143,"")</f>
        <v/>
      </c>
      <c r="K143" s="0" t="n">
        <f aca="false">fixData!M143</f>
        <v>1</v>
      </c>
      <c r="L143" s="0" t="n">
        <f aca="false">fixData!L143</f>
        <v>0</v>
      </c>
      <c r="M143" s="0" t="n">
        <f aca="false">fixData!K143</f>
        <v>3</v>
      </c>
    </row>
    <row r="144" customFormat="false" ht="12.8" hidden="false" customHeight="false" outlineLevel="0" collapsed="false">
      <c r="A144" s="4" t="n">
        <f aca="false">iMind!A144</f>
        <v>10137</v>
      </c>
      <c r="B144" s="0" t="str">
        <f aca="false">iMind!B144</f>
        <v>Cleaning agent for tape recorder</v>
      </c>
      <c r="C144" s="0" t="str">
        <f aca="false">fixData!D144</f>
        <v>//Products//Household Products</v>
      </c>
      <c r="D144" s="0" t="str">
        <f aca="false">IF(iMind!E144&lt;&gt;"",iMind!E144,"")</f>
        <v/>
      </c>
      <c r="E144" s="7" t="n">
        <f aca="false">iMind!L144</f>
        <v>7</v>
      </c>
      <c r="F144" s="0" t="str">
        <f aca="false">iMind!O144</f>
        <v>Household Products</v>
      </c>
      <c r="G144" s="7" t="n">
        <f aca="false">IF(iMind!M144&lt;&gt;"",iMind!M144,"")</f>
        <v>13</v>
      </c>
      <c r="H144" s="0" t="str">
        <f aca="false">IF(iMind!P144&lt;&gt;"",iMind!P144,"")</f>
        <v>Cleaning agent for tape recorder</v>
      </c>
      <c r="I144" s="8" t="str">
        <f aca="false">IF(iMind!N144&lt;&gt;"",iMind!N144,"")</f>
        <v/>
      </c>
      <c r="J144" s="0" t="str">
        <f aca="false">IF(iMind!Q144&lt;&gt;"",iMind!Q144,"")</f>
        <v/>
      </c>
      <c r="K144" s="0" t="n">
        <f aca="false">fixData!M144</f>
        <v>1</v>
      </c>
      <c r="L144" s="0" t="n">
        <f aca="false">fixData!L144</f>
        <v>0</v>
      </c>
      <c r="M144" s="0" t="n">
        <f aca="false">fixData!K144</f>
        <v>3</v>
      </c>
    </row>
    <row r="145" customFormat="false" ht="12.8" hidden="false" customHeight="false" outlineLevel="0" collapsed="false">
      <c r="A145" s="4" t="n">
        <f aca="false">iMind!A145</f>
        <v>10138</v>
      </c>
      <c r="B145" s="0" t="str">
        <f aca="false">iMind!B145</f>
        <v>Cleaning agent for toilet</v>
      </c>
      <c r="C145" s="0" t="str">
        <f aca="false">fixData!D145</f>
        <v>//Products//Household Products</v>
      </c>
      <c r="D145" s="0" t="str">
        <f aca="false">IF(iMind!E145&lt;&gt;"",iMind!E145,"")</f>
        <v/>
      </c>
      <c r="E145" s="7" t="n">
        <f aca="false">iMind!L145</f>
        <v>7</v>
      </c>
      <c r="F145" s="0" t="str">
        <f aca="false">iMind!O145</f>
        <v>Household Products</v>
      </c>
      <c r="G145" s="7" t="n">
        <f aca="false">IF(iMind!M145&lt;&gt;"",iMind!M145,"")</f>
        <v>14</v>
      </c>
      <c r="H145" s="0" t="str">
        <f aca="false">IF(iMind!P145&lt;&gt;"",iMind!P145,"")</f>
        <v>Cleaning agent for toilet</v>
      </c>
      <c r="I145" s="8" t="str">
        <f aca="false">IF(iMind!N145&lt;&gt;"",iMind!N145,"")</f>
        <v/>
      </c>
      <c r="J145" s="0" t="str">
        <f aca="false">IF(iMind!Q145&lt;&gt;"",iMind!Q145,"")</f>
        <v/>
      </c>
      <c r="K145" s="0" t="n">
        <f aca="false">fixData!M145</f>
        <v>1</v>
      </c>
      <c r="L145" s="0" t="n">
        <f aca="false">fixData!L145</f>
        <v>0</v>
      </c>
      <c r="M145" s="0" t="n">
        <f aca="false">fixData!K145</f>
        <v>3</v>
      </c>
    </row>
    <row r="146" customFormat="false" ht="12.8" hidden="false" customHeight="false" outlineLevel="0" collapsed="false">
      <c r="A146" s="4" t="n">
        <f aca="false">iMind!A146</f>
        <v>10139</v>
      </c>
      <c r="B146" s="0" t="str">
        <f aca="false">iMind!B146</f>
        <v>Cleaning agent multipurpose cleaner</v>
      </c>
      <c r="C146" s="0" t="str">
        <f aca="false">fixData!D146</f>
        <v>//Products//Household Products</v>
      </c>
      <c r="D146" s="0" t="str">
        <f aca="false">IF(iMind!E146&lt;&gt;"",iMind!E146,"")</f>
        <v/>
      </c>
      <c r="E146" s="7" t="n">
        <f aca="false">iMind!L146</f>
        <v>7</v>
      </c>
      <c r="F146" s="0" t="str">
        <f aca="false">iMind!O146</f>
        <v>Household Products</v>
      </c>
      <c r="G146" s="7" t="n">
        <f aca="false">IF(iMind!M146&lt;&gt;"",iMind!M146,"")</f>
        <v>15</v>
      </c>
      <c r="H146" s="0" t="str">
        <f aca="false">IF(iMind!P146&lt;&gt;"",iMind!P146,"")</f>
        <v>Cleaning agent multipurpose cleaner</v>
      </c>
      <c r="I146" s="8" t="str">
        <f aca="false">IF(iMind!N146&lt;&gt;"",iMind!N146,"")</f>
        <v/>
      </c>
      <c r="J146" s="0" t="str">
        <f aca="false">IF(iMind!Q146&lt;&gt;"",iMind!Q146,"")</f>
        <v/>
      </c>
      <c r="K146" s="0" t="n">
        <f aca="false">fixData!M146</f>
        <v>1</v>
      </c>
      <c r="L146" s="0" t="n">
        <f aca="false">fixData!L146</f>
        <v>0</v>
      </c>
      <c r="M146" s="0" t="n">
        <f aca="false">fixData!K146</f>
        <v>3</v>
      </c>
    </row>
    <row r="147" customFormat="false" ht="12.8" hidden="false" customHeight="false" outlineLevel="0" collapsed="false">
      <c r="A147" s="4" t="n">
        <f aca="false">iMind!A147</f>
        <v>10140</v>
      </c>
      <c r="B147" s="0" t="str">
        <f aca="false">iMind!B147</f>
        <v>Cold pack content</v>
      </c>
      <c r="C147" s="0" t="str">
        <f aca="false">fixData!D147</f>
        <v>//Products//Household Products</v>
      </c>
      <c r="D147" s="0" t="str">
        <f aca="false">IF(iMind!E147&lt;&gt;"",iMind!E147,"")</f>
        <v/>
      </c>
      <c r="E147" s="7" t="n">
        <f aca="false">iMind!L147</f>
        <v>7</v>
      </c>
      <c r="F147" s="0" t="str">
        <f aca="false">iMind!O147</f>
        <v>Household Products</v>
      </c>
      <c r="G147" s="7" t="n">
        <f aca="false">IF(iMind!M147&lt;&gt;"",iMind!M147,"")</f>
        <v>16</v>
      </c>
      <c r="H147" s="0" t="str">
        <f aca="false">IF(iMind!P147&lt;&gt;"",iMind!P147,"")</f>
        <v>Cold pack content</v>
      </c>
      <c r="I147" s="8" t="str">
        <f aca="false">IF(iMind!N147&lt;&gt;"",iMind!N147,"")</f>
        <v/>
      </c>
      <c r="J147" s="0" t="str">
        <f aca="false">IF(iMind!Q147&lt;&gt;"",iMind!Q147,"")</f>
        <v/>
      </c>
      <c r="K147" s="0" t="n">
        <f aca="false">fixData!M147</f>
        <v>1</v>
      </c>
      <c r="L147" s="0" t="n">
        <f aca="false">fixData!L147</f>
        <v>0</v>
      </c>
      <c r="M147" s="0" t="n">
        <f aca="false">fixData!K147</f>
        <v>3</v>
      </c>
    </row>
    <row r="148" customFormat="false" ht="12.8" hidden="false" customHeight="false" outlineLevel="0" collapsed="false">
      <c r="A148" s="4" t="n">
        <f aca="false">iMind!A148</f>
        <v>10141</v>
      </c>
      <c r="B148" s="0" t="str">
        <f aca="false">iMind!B148</f>
        <v>Antiseptic and Disinfectant for household purpose</v>
      </c>
      <c r="C148" s="0" t="str">
        <f aca="false">fixData!D148</f>
        <v>//Products//Household Products</v>
      </c>
      <c r="D148" s="0" t="str">
        <f aca="false">IF(iMind!E148&lt;&gt;"",iMind!E148,"")</f>
        <v/>
      </c>
      <c r="E148" s="7" t="n">
        <f aca="false">iMind!L148</f>
        <v>7</v>
      </c>
      <c r="F148" s="0" t="str">
        <f aca="false">iMind!O148</f>
        <v>Household Products</v>
      </c>
      <c r="G148" s="7" t="n">
        <f aca="false">IF(iMind!M148&lt;&gt;"",iMind!M148,"")</f>
        <v>17</v>
      </c>
      <c r="H148" s="0" t="str">
        <f aca="false">IF(iMind!P148&lt;&gt;"",iMind!P148,"")</f>
        <v>Antiseptic and Disinfectant for household purpose</v>
      </c>
      <c r="I148" s="8" t="str">
        <f aca="false">IF(iMind!N148&lt;&gt;"",iMind!N148,"")</f>
        <v/>
      </c>
      <c r="J148" s="0" t="str">
        <f aca="false">IF(iMind!Q148&lt;&gt;"",iMind!Q148,"")</f>
        <v/>
      </c>
      <c r="K148" s="0" t="n">
        <f aca="false">fixData!M148</f>
        <v>1</v>
      </c>
      <c r="L148" s="0" t="n">
        <f aca="false">fixData!L148</f>
        <v>0</v>
      </c>
      <c r="M148" s="0" t="n">
        <f aca="false">fixData!K148</f>
        <v>3</v>
      </c>
    </row>
    <row r="149" customFormat="false" ht="12.8" hidden="false" customHeight="false" outlineLevel="0" collapsed="false">
      <c r="A149" s="4" t="n">
        <f aca="false">iMind!A149</f>
        <v>10142</v>
      </c>
      <c r="B149" s="0" t="str">
        <f aca="false">iMind!B149</f>
        <v>Polishing agent: leather</v>
      </c>
      <c r="C149" s="0" t="str">
        <f aca="false">fixData!D149</f>
        <v>//Products//Household Products</v>
      </c>
      <c r="D149" s="0" t="str">
        <f aca="false">IF(iMind!E149&lt;&gt;"",iMind!E149,"")</f>
        <v/>
      </c>
      <c r="E149" s="7" t="n">
        <f aca="false">iMind!L149</f>
        <v>7</v>
      </c>
      <c r="F149" s="0" t="str">
        <f aca="false">iMind!O149</f>
        <v>Household Products</v>
      </c>
      <c r="G149" s="7" t="n">
        <f aca="false">IF(iMind!M149&lt;&gt;"",iMind!M149,"")</f>
        <v>18</v>
      </c>
      <c r="H149" s="0" t="str">
        <f aca="false">IF(iMind!P149&lt;&gt;"",iMind!P149,"")</f>
        <v>Polishing agent: leather</v>
      </c>
      <c r="I149" s="8" t="str">
        <f aca="false">IF(iMind!N149&lt;&gt;"",iMind!N149,"")</f>
        <v/>
      </c>
      <c r="J149" s="0" t="str">
        <f aca="false">IF(iMind!Q149&lt;&gt;"",iMind!Q149,"")</f>
        <v/>
      </c>
      <c r="K149" s="0" t="n">
        <f aca="false">fixData!M149</f>
        <v>1</v>
      </c>
      <c r="L149" s="0" t="n">
        <f aca="false">fixData!L149</f>
        <v>0</v>
      </c>
      <c r="M149" s="0" t="n">
        <f aca="false">fixData!K149</f>
        <v>3</v>
      </c>
    </row>
    <row r="150" customFormat="false" ht="12.8" hidden="false" customHeight="false" outlineLevel="0" collapsed="false">
      <c r="A150" s="4" t="n">
        <f aca="false">iMind!A150</f>
        <v>10143</v>
      </c>
      <c r="B150" s="0" t="str">
        <f aca="false">iMind!B150</f>
        <v>Moisture absorbent</v>
      </c>
      <c r="C150" s="0" t="str">
        <f aca="false">fixData!D150</f>
        <v>//Products//Household Products</v>
      </c>
      <c r="D150" s="0" t="str">
        <f aca="false">IF(iMind!E150&lt;&gt;"",iMind!E150,"")</f>
        <v/>
      </c>
      <c r="E150" s="7" t="n">
        <f aca="false">iMind!L150</f>
        <v>7</v>
      </c>
      <c r="F150" s="0" t="str">
        <f aca="false">iMind!O150</f>
        <v>Household Products</v>
      </c>
      <c r="G150" s="7" t="n">
        <f aca="false">IF(iMind!M150&lt;&gt;"",iMind!M150,"")</f>
        <v>19</v>
      </c>
      <c r="H150" s="0" t="str">
        <f aca="false">IF(iMind!P150&lt;&gt;"",iMind!P150,"")</f>
        <v>Moisture absorbent</v>
      </c>
      <c r="I150" s="8" t="str">
        <f aca="false">IF(iMind!N150&lt;&gt;"",iMind!N150,"")</f>
        <v/>
      </c>
      <c r="J150" s="0" t="str">
        <f aca="false">IF(iMind!Q150&lt;&gt;"",iMind!Q150,"")</f>
        <v/>
      </c>
      <c r="K150" s="0" t="n">
        <f aca="false">fixData!M150</f>
        <v>1</v>
      </c>
      <c r="L150" s="0" t="n">
        <f aca="false">fixData!L150</f>
        <v>0</v>
      </c>
      <c r="M150" s="0" t="n">
        <f aca="false">fixData!K150</f>
        <v>3</v>
      </c>
    </row>
    <row r="151" customFormat="false" ht="12.8" hidden="false" customHeight="false" outlineLevel="0" collapsed="false">
      <c r="A151" s="4" t="n">
        <f aca="false">iMind!A151</f>
        <v>10144</v>
      </c>
      <c r="B151" s="0" t="str">
        <f aca="false">iMind!B151</f>
        <v>Polishing agent: silver</v>
      </c>
      <c r="C151" s="0" t="str">
        <f aca="false">fixData!D151</f>
        <v>//Products//Household Products</v>
      </c>
      <c r="D151" s="0" t="str">
        <f aca="false">IF(iMind!E151&lt;&gt;"",iMind!E151,"")</f>
        <v/>
      </c>
      <c r="E151" s="7" t="n">
        <f aca="false">iMind!L151</f>
        <v>7</v>
      </c>
      <c r="F151" s="0" t="str">
        <f aca="false">iMind!O151</f>
        <v>Household Products</v>
      </c>
      <c r="G151" s="7" t="n">
        <f aca="false">IF(iMind!M151&lt;&gt;"",iMind!M151,"")</f>
        <v>20</v>
      </c>
      <c r="H151" s="0" t="str">
        <f aca="false">IF(iMind!P151&lt;&gt;"",iMind!P151,"")</f>
        <v>Polishing agent: silver</v>
      </c>
      <c r="I151" s="8" t="str">
        <f aca="false">IF(iMind!N151&lt;&gt;"",iMind!N151,"")</f>
        <v/>
      </c>
      <c r="J151" s="0" t="str">
        <f aca="false">IF(iMind!Q151&lt;&gt;"",iMind!Q151,"")</f>
        <v/>
      </c>
      <c r="K151" s="0" t="n">
        <f aca="false">fixData!M151</f>
        <v>1</v>
      </c>
      <c r="L151" s="0" t="n">
        <f aca="false">fixData!L151</f>
        <v>0</v>
      </c>
      <c r="M151" s="0" t="n">
        <f aca="false">fixData!K151</f>
        <v>3</v>
      </c>
    </row>
    <row r="152" customFormat="false" ht="12.8" hidden="false" customHeight="false" outlineLevel="0" collapsed="false">
      <c r="A152" s="4" t="n">
        <f aca="false">iMind!A152</f>
        <v>10145</v>
      </c>
      <c r="B152" s="0" t="str">
        <f aca="false">iMind!B152</f>
        <v>Polishing agent: multipurpose</v>
      </c>
      <c r="C152" s="0" t="str">
        <f aca="false">fixData!D152</f>
        <v>//Products//Household Products</v>
      </c>
      <c r="D152" s="0" t="str">
        <f aca="false">IF(iMind!E152&lt;&gt;"",iMind!E152,"")</f>
        <v/>
      </c>
      <c r="E152" s="7" t="n">
        <f aca="false">iMind!L152</f>
        <v>7</v>
      </c>
      <c r="F152" s="0" t="str">
        <f aca="false">iMind!O152</f>
        <v>Household Products</v>
      </c>
      <c r="G152" s="7" t="n">
        <f aca="false">IF(iMind!M152&lt;&gt;"",iMind!M152,"")</f>
        <v>21</v>
      </c>
      <c r="H152" s="0" t="str">
        <f aca="false">IF(iMind!P152&lt;&gt;"",iMind!P152,"")</f>
        <v>Polishing agent: multipurpose</v>
      </c>
      <c r="I152" s="8" t="str">
        <f aca="false">IF(iMind!N152&lt;&gt;"",iMind!N152,"")</f>
        <v/>
      </c>
      <c r="J152" s="0" t="str">
        <f aca="false">IF(iMind!Q152&lt;&gt;"",iMind!Q152,"")</f>
        <v/>
      </c>
      <c r="K152" s="0" t="n">
        <f aca="false">fixData!M152</f>
        <v>1</v>
      </c>
      <c r="L152" s="0" t="n">
        <f aca="false">fixData!L152</f>
        <v>0</v>
      </c>
      <c r="M152" s="0" t="n">
        <f aca="false">fixData!K152</f>
        <v>3</v>
      </c>
    </row>
    <row r="153" customFormat="false" ht="12.8" hidden="false" customHeight="false" outlineLevel="0" collapsed="false">
      <c r="A153" s="4" t="n">
        <f aca="false">iMind!A153</f>
        <v>10146</v>
      </c>
      <c r="B153" s="0" t="str">
        <f aca="false">iMind!B153</f>
        <v>Repellent/ Deodorant</v>
      </c>
      <c r="C153" s="0" t="str">
        <f aca="false">fixData!D153</f>
        <v>//Products//Household Products</v>
      </c>
      <c r="D153" s="0" t="str">
        <f aca="false">IF(iMind!E153&lt;&gt;"",iMind!E153,"")</f>
        <v/>
      </c>
      <c r="E153" s="7" t="n">
        <f aca="false">iMind!L153</f>
        <v>7</v>
      </c>
      <c r="F153" s="0" t="str">
        <f aca="false">iMind!O153</f>
        <v>Household Products</v>
      </c>
      <c r="G153" s="7" t="n">
        <f aca="false">IF(iMind!M153&lt;&gt;"",iMind!M153,"")</f>
        <v>22</v>
      </c>
      <c r="H153" s="0" t="str">
        <f aca="false">IF(iMind!P153&lt;&gt;"",iMind!P153,"")</f>
        <v>Repellent/ Deodorant</v>
      </c>
      <c r="I153" s="8" t="str">
        <f aca="false">IF(iMind!N153&lt;&gt;"",iMind!N153,"")</f>
        <v/>
      </c>
      <c r="J153" s="0" t="str">
        <f aca="false">IF(iMind!Q153&lt;&gt;"",iMind!Q153,"")</f>
        <v/>
      </c>
      <c r="K153" s="0" t="n">
        <f aca="false">fixData!M153</f>
        <v>1</v>
      </c>
      <c r="L153" s="0" t="n">
        <f aca="false">fixData!L153</f>
        <v>0</v>
      </c>
      <c r="M153" s="0" t="n">
        <f aca="false">fixData!K153</f>
        <v>3</v>
      </c>
    </row>
    <row r="154" customFormat="false" ht="12.8" hidden="false" customHeight="false" outlineLevel="0" collapsed="false">
      <c r="A154" s="4" t="n">
        <f aca="false">iMind!A154</f>
        <v>10147</v>
      </c>
      <c r="B154" s="0" t="str">
        <f aca="false">iMind!B154</f>
        <v>Rust Preventive agent</v>
      </c>
      <c r="C154" s="0" t="str">
        <f aca="false">fixData!D154</f>
        <v>//Products//Household Products</v>
      </c>
      <c r="D154" s="0" t="str">
        <f aca="false">IF(iMind!E154&lt;&gt;"",iMind!E154,"")</f>
        <v/>
      </c>
      <c r="E154" s="7" t="n">
        <f aca="false">iMind!L154</f>
        <v>7</v>
      </c>
      <c r="F154" s="0" t="str">
        <f aca="false">iMind!O154</f>
        <v>Household Products</v>
      </c>
      <c r="G154" s="7" t="n">
        <f aca="false">IF(iMind!M154&lt;&gt;"",iMind!M154,"")</f>
        <v>23</v>
      </c>
      <c r="H154" s="0" t="str">
        <f aca="false">IF(iMind!P154&lt;&gt;"",iMind!P154,"")</f>
        <v>Rust Preventive agent</v>
      </c>
      <c r="I154" s="8" t="str">
        <f aca="false">IF(iMind!N154&lt;&gt;"",iMind!N154,"")</f>
        <v/>
      </c>
      <c r="J154" s="0" t="str">
        <f aca="false">IF(iMind!Q154&lt;&gt;"",iMind!Q154,"")</f>
        <v/>
      </c>
      <c r="K154" s="0" t="n">
        <f aca="false">fixData!M154</f>
        <v>1</v>
      </c>
      <c r="L154" s="0" t="n">
        <f aca="false">fixData!L154</f>
        <v>0</v>
      </c>
      <c r="M154" s="0" t="n">
        <f aca="false">fixData!K154</f>
        <v>3</v>
      </c>
    </row>
    <row r="155" customFormat="false" ht="12.8" hidden="false" customHeight="false" outlineLevel="0" collapsed="false">
      <c r="A155" s="4" t="n">
        <f aca="false">iMind!A155</f>
        <v>10148</v>
      </c>
      <c r="B155" s="0" t="str">
        <f aca="false">iMind!B155</f>
        <v>Rust Remover</v>
      </c>
      <c r="C155" s="0" t="str">
        <f aca="false">fixData!D155</f>
        <v>//Products//Household Products</v>
      </c>
      <c r="D155" s="0" t="str">
        <f aca="false">IF(iMind!E155&lt;&gt;"",iMind!E155,"")</f>
        <v/>
      </c>
      <c r="E155" s="7" t="n">
        <f aca="false">iMind!L155</f>
        <v>7</v>
      </c>
      <c r="F155" s="0" t="str">
        <f aca="false">iMind!O155</f>
        <v>Household Products</v>
      </c>
      <c r="G155" s="7" t="n">
        <f aca="false">IF(iMind!M155&lt;&gt;"",iMind!M155,"")</f>
        <v>24</v>
      </c>
      <c r="H155" s="0" t="str">
        <f aca="false">IF(iMind!P155&lt;&gt;"",iMind!P155,"")</f>
        <v>Rust Remover</v>
      </c>
      <c r="I155" s="8" t="str">
        <f aca="false">IF(iMind!N155&lt;&gt;"",iMind!N155,"")</f>
        <v/>
      </c>
      <c r="J155" s="0" t="str">
        <f aca="false">IF(iMind!Q155&lt;&gt;"",iMind!Q155,"")</f>
        <v/>
      </c>
      <c r="K155" s="0" t="n">
        <f aca="false">fixData!M155</f>
        <v>1</v>
      </c>
      <c r="L155" s="0" t="n">
        <f aca="false">fixData!L155</f>
        <v>0</v>
      </c>
      <c r="M155" s="0" t="n">
        <f aca="false">fixData!K155</f>
        <v>3</v>
      </c>
    </row>
    <row r="156" customFormat="false" ht="12.8" hidden="false" customHeight="false" outlineLevel="0" collapsed="false">
      <c r="A156" s="4" t="n">
        <f aca="false">iMind!A156</f>
        <v>10149</v>
      </c>
      <c r="B156" s="0" t="str">
        <f aca="false">iMind!B156</f>
        <v>Thermometer content</v>
      </c>
      <c r="C156" s="0" t="str">
        <f aca="false">fixData!D156</f>
        <v>//Products//Household Products</v>
      </c>
      <c r="D156" s="0" t="str">
        <f aca="false">IF(iMind!E156&lt;&gt;"",iMind!E156,"")</f>
        <v/>
      </c>
      <c r="E156" s="7" t="n">
        <f aca="false">iMind!L156</f>
        <v>7</v>
      </c>
      <c r="F156" s="0" t="str">
        <f aca="false">iMind!O156</f>
        <v>Household Products</v>
      </c>
      <c r="G156" s="7" t="n">
        <f aca="false">IF(iMind!M156&lt;&gt;"",iMind!M156,"")</f>
        <v>25</v>
      </c>
      <c r="H156" s="0" t="str">
        <f aca="false">IF(iMind!P156&lt;&gt;"",iMind!P156,"")</f>
        <v>Thermometer content</v>
      </c>
      <c r="I156" s="8" t="str">
        <f aca="false">IF(iMind!N156&lt;&gt;"",iMind!N156,"")</f>
        <v/>
      </c>
      <c r="J156" s="0" t="str">
        <f aca="false">IF(iMind!Q156&lt;&gt;"",iMind!Q156,"")</f>
        <v/>
      </c>
      <c r="K156" s="0" t="n">
        <f aca="false">fixData!M156</f>
        <v>1</v>
      </c>
      <c r="L156" s="0" t="n">
        <f aca="false">fixData!L156</f>
        <v>0</v>
      </c>
      <c r="M156" s="0" t="n">
        <f aca="false">fixData!K156</f>
        <v>3</v>
      </c>
    </row>
    <row r="157" customFormat="false" ht="12.8" hidden="false" customHeight="false" outlineLevel="0" collapsed="false">
      <c r="A157" s="4" t="n">
        <f aca="false">iMind!A157</f>
        <v>10150</v>
      </c>
      <c r="B157" s="0" t="str">
        <f aca="false">iMind!B157</f>
        <v>Toilet article &amp; cosmetic: hair care products</v>
      </c>
      <c r="C157" s="0" t="str">
        <f aca="false">fixData!D157</f>
        <v>//Products//Household Products</v>
      </c>
      <c r="D157" s="0" t="str">
        <f aca="false">IF(iMind!E157&lt;&gt;"",iMind!E157,"")</f>
        <v/>
      </c>
      <c r="E157" s="7" t="n">
        <f aca="false">iMind!L157</f>
        <v>7</v>
      </c>
      <c r="F157" s="0" t="str">
        <f aca="false">iMind!O157</f>
        <v>Household Products</v>
      </c>
      <c r="G157" s="7" t="n">
        <f aca="false">IF(iMind!M157&lt;&gt;"",iMind!M157,"")</f>
        <v>26</v>
      </c>
      <c r="H157" s="0" t="str">
        <f aca="false">IF(iMind!P157&lt;&gt;"",iMind!P157,"")</f>
        <v>Toilet article &amp; cosmetic: hair care products</v>
      </c>
      <c r="I157" s="8" t="str">
        <f aca="false">IF(iMind!N157&lt;&gt;"",iMind!N157,"")</f>
        <v/>
      </c>
      <c r="J157" s="0" t="str">
        <f aca="false">IF(iMind!Q157&lt;&gt;"",iMind!Q157,"")</f>
        <v/>
      </c>
      <c r="K157" s="0" t="n">
        <f aca="false">fixData!M157</f>
        <v>1</v>
      </c>
      <c r="L157" s="0" t="n">
        <f aca="false">fixData!L157</f>
        <v>0</v>
      </c>
      <c r="M157" s="0" t="n">
        <f aca="false">fixData!K157</f>
        <v>3</v>
      </c>
    </row>
    <row r="158" customFormat="false" ht="12.8" hidden="false" customHeight="false" outlineLevel="0" collapsed="false">
      <c r="A158" s="4" t="n">
        <f aca="false">iMind!A158</f>
        <v>10151</v>
      </c>
      <c r="B158" s="0" t="str">
        <f aca="false">iMind!B158</f>
        <v>Toilet article &amp; cosmetic: mouth care</v>
      </c>
      <c r="C158" s="0" t="str">
        <f aca="false">fixData!D158</f>
        <v>//Products//Household Products</v>
      </c>
      <c r="D158" s="0" t="str">
        <f aca="false">IF(iMind!E158&lt;&gt;"",iMind!E158,"")</f>
        <v/>
      </c>
      <c r="E158" s="7" t="n">
        <f aca="false">iMind!L158</f>
        <v>7</v>
      </c>
      <c r="F158" s="0" t="str">
        <f aca="false">iMind!O158</f>
        <v>Household Products</v>
      </c>
      <c r="G158" s="7" t="n">
        <f aca="false">IF(iMind!M158&lt;&gt;"",iMind!M158,"")</f>
        <v>27</v>
      </c>
      <c r="H158" s="0" t="str">
        <f aca="false">IF(iMind!P158&lt;&gt;"",iMind!P158,"")</f>
        <v>Toilet article &amp; cosmetic: mouth care</v>
      </c>
      <c r="I158" s="8" t="str">
        <f aca="false">IF(iMind!N158&lt;&gt;"",iMind!N158,"")</f>
        <v/>
      </c>
      <c r="J158" s="0" t="str">
        <f aca="false">IF(iMind!Q158&lt;&gt;"",iMind!Q158,"")</f>
        <v/>
      </c>
      <c r="K158" s="0" t="n">
        <f aca="false">fixData!M158</f>
        <v>1</v>
      </c>
      <c r="L158" s="0" t="n">
        <f aca="false">fixData!L158</f>
        <v>0</v>
      </c>
      <c r="M158" s="0" t="n">
        <f aca="false">fixData!K158</f>
        <v>3</v>
      </c>
    </row>
    <row r="159" customFormat="false" ht="12.8" hidden="false" customHeight="false" outlineLevel="0" collapsed="false">
      <c r="A159" s="4" t="n">
        <f aca="false">iMind!A159</f>
        <v>10152</v>
      </c>
      <c r="B159" s="0" t="str">
        <f aca="false">iMind!B159</f>
        <v>Toilet article &amp; cosmetic: nail</v>
      </c>
      <c r="C159" s="0" t="str">
        <f aca="false">fixData!D159</f>
        <v>//Products//Household Products</v>
      </c>
      <c r="D159" s="0" t="str">
        <f aca="false">IF(iMind!E159&lt;&gt;"",iMind!E159,"")</f>
        <v/>
      </c>
      <c r="E159" s="7" t="n">
        <f aca="false">iMind!L159</f>
        <v>7</v>
      </c>
      <c r="F159" s="0" t="str">
        <f aca="false">iMind!O159</f>
        <v>Household Products</v>
      </c>
      <c r="G159" s="7" t="n">
        <f aca="false">IF(iMind!M159&lt;&gt;"",iMind!M159,"")</f>
        <v>28</v>
      </c>
      <c r="H159" s="0" t="str">
        <f aca="false">IF(iMind!P159&lt;&gt;"",iMind!P159,"")</f>
        <v>Toilet article &amp; cosmetic: nail</v>
      </c>
      <c r="I159" s="8" t="str">
        <f aca="false">IF(iMind!N159&lt;&gt;"",iMind!N159,"")</f>
        <v/>
      </c>
      <c r="J159" s="0" t="str">
        <f aca="false">IF(iMind!Q159&lt;&gt;"",iMind!Q159,"")</f>
        <v/>
      </c>
      <c r="K159" s="0" t="n">
        <f aca="false">fixData!M159</f>
        <v>1</v>
      </c>
      <c r="L159" s="0" t="n">
        <f aca="false">fixData!L159</f>
        <v>0</v>
      </c>
      <c r="M159" s="0" t="n">
        <f aca="false">fixData!K159</f>
        <v>3</v>
      </c>
    </row>
    <row r="160" customFormat="false" ht="12.8" hidden="false" customHeight="false" outlineLevel="0" collapsed="false">
      <c r="A160" s="4" t="n">
        <f aca="false">iMind!A160</f>
        <v>10153</v>
      </c>
      <c r="B160" s="0" t="str">
        <f aca="false">iMind!B160</f>
        <v>Toilet article &amp; cosmetic: body</v>
      </c>
      <c r="C160" s="0" t="str">
        <f aca="false">fixData!D160</f>
        <v>//Products//Household Products</v>
      </c>
      <c r="D160" s="0" t="str">
        <f aca="false">IF(iMind!E160&lt;&gt;"",iMind!E160,"")</f>
        <v/>
      </c>
      <c r="E160" s="7" t="n">
        <f aca="false">iMind!L160</f>
        <v>7</v>
      </c>
      <c r="F160" s="0" t="str">
        <f aca="false">iMind!O160</f>
        <v>Household Products</v>
      </c>
      <c r="G160" s="7" t="n">
        <f aca="false">IF(iMind!M160&lt;&gt;"",iMind!M160,"")</f>
        <v>29</v>
      </c>
      <c r="H160" s="0" t="str">
        <f aca="false">IF(iMind!P160&lt;&gt;"",iMind!P160,"")</f>
        <v>Toilet article &amp; cosmetic: body</v>
      </c>
      <c r="I160" s="8" t="str">
        <f aca="false">IF(iMind!N160&lt;&gt;"",iMind!N160,"")</f>
        <v/>
      </c>
      <c r="J160" s="0" t="str">
        <f aca="false">IF(iMind!Q160&lt;&gt;"",iMind!Q160,"")</f>
        <v/>
      </c>
      <c r="K160" s="0" t="n">
        <f aca="false">fixData!M160</f>
        <v>1</v>
      </c>
      <c r="L160" s="0" t="n">
        <f aca="false">fixData!L160</f>
        <v>0</v>
      </c>
      <c r="M160" s="0" t="n">
        <f aca="false">fixData!K160</f>
        <v>3</v>
      </c>
    </row>
    <row r="161" customFormat="false" ht="12.8" hidden="false" customHeight="false" outlineLevel="0" collapsed="false">
      <c r="A161" s="4" t="n">
        <f aca="false">iMind!A161</f>
        <v>10154</v>
      </c>
      <c r="B161" s="0" t="str">
        <f aca="false">iMind!B161</f>
        <v>Toy &amp; sport accessories</v>
      </c>
      <c r="C161" s="0" t="str">
        <f aca="false">fixData!D161</f>
        <v>//Products//Household Products</v>
      </c>
      <c r="D161" s="0" t="str">
        <f aca="false">IF(iMind!E161&lt;&gt;"",iMind!E161,"")</f>
        <v/>
      </c>
      <c r="E161" s="7" t="n">
        <f aca="false">iMind!L161</f>
        <v>7</v>
      </c>
      <c r="F161" s="0" t="str">
        <f aca="false">iMind!O161</f>
        <v>Household Products</v>
      </c>
      <c r="G161" s="7" t="n">
        <f aca="false">IF(iMind!M161&lt;&gt;"",iMind!M161,"")</f>
        <v>30</v>
      </c>
      <c r="H161" s="0" t="str">
        <f aca="false">IF(iMind!P161&lt;&gt;"",iMind!P161,"")</f>
        <v>Toy &amp; sport accessories</v>
      </c>
      <c r="I161" s="8" t="str">
        <f aca="false">IF(iMind!N161&lt;&gt;"",iMind!N161,"")</f>
        <v/>
      </c>
      <c r="J161" s="0" t="str">
        <f aca="false">IF(iMind!Q161&lt;&gt;"",iMind!Q161,"")</f>
        <v/>
      </c>
      <c r="K161" s="0" t="n">
        <f aca="false">fixData!M161</f>
        <v>1</v>
      </c>
      <c r="L161" s="0" t="n">
        <f aca="false">fixData!L161</f>
        <v>0</v>
      </c>
      <c r="M161" s="0" t="n">
        <f aca="false">fixData!K161</f>
        <v>3</v>
      </c>
    </row>
    <row r="162" customFormat="false" ht="12.8" hidden="false" customHeight="false" outlineLevel="0" collapsed="false">
      <c r="A162" s="4" t="n">
        <f aca="false">iMind!A162</f>
        <v>10155</v>
      </c>
      <c r="B162" s="0" t="str">
        <f aca="false">iMind!B162</f>
        <v>Unplug drain</v>
      </c>
      <c r="C162" s="0" t="str">
        <f aca="false">fixData!D162</f>
        <v>//Products//Household Products</v>
      </c>
      <c r="D162" s="0" t="str">
        <f aca="false">IF(iMind!E162&lt;&gt;"",iMind!E162,"")</f>
        <v/>
      </c>
      <c r="E162" s="7" t="n">
        <f aca="false">iMind!L162</f>
        <v>7</v>
      </c>
      <c r="F162" s="0" t="str">
        <f aca="false">iMind!O162</f>
        <v>Household Products</v>
      </c>
      <c r="G162" s="7" t="n">
        <f aca="false">IF(iMind!M162&lt;&gt;"",iMind!M162,"")</f>
        <v>31</v>
      </c>
      <c r="H162" s="0" t="str">
        <f aca="false">IF(iMind!P162&lt;&gt;"",iMind!P162,"")</f>
        <v>Unplug drain</v>
      </c>
      <c r="I162" s="8" t="str">
        <f aca="false">IF(iMind!N162&lt;&gt;"",iMind!N162,"")</f>
        <v/>
      </c>
      <c r="J162" s="0" t="str">
        <f aca="false">IF(iMind!Q162&lt;&gt;"",iMind!Q162,"")</f>
        <v/>
      </c>
      <c r="K162" s="0" t="n">
        <f aca="false">fixData!M162</f>
        <v>1</v>
      </c>
      <c r="L162" s="0" t="n">
        <f aca="false">fixData!L162</f>
        <v>0</v>
      </c>
      <c r="M162" s="0" t="n">
        <f aca="false">fixData!K162</f>
        <v>3</v>
      </c>
    </row>
    <row r="163" customFormat="false" ht="12.8" hidden="false" customHeight="false" outlineLevel="0" collapsed="false">
      <c r="A163" s="4" t="n">
        <f aca="false">iMind!A163</f>
        <v>10156</v>
      </c>
      <c r="B163" s="0" t="str">
        <f aca="false">iMind!B163</f>
        <v>Stationary: ink and color</v>
      </c>
      <c r="C163" s="0" t="str">
        <f aca="false">fixData!D163</f>
        <v>//Products//Household Products</v>
      </c>
      <c r="D163" s="0" t="str">
        <f aca="false">IF(iMind!E163&lt;&gt;"",iMind!E163,"")</f>
        <v/>
      </c>
      <c r="E163" s="7" t="n">
        <f aca="false">iMind!L163</f>
        <v>7</v>
      </c>
      <c r="F163" s="0" t="str">
        <f aca="false">iMind!O163</f>
        <v>Household Products</v>
      </c>
      <c r="G163" s="7" t="n">
        <f aca="false">IF(iMind!M163&lt;&gt;"",iMind!M163,"")</f>
        <v>32</v>
      </c>
      <c r="H163" s="0" t="str">
        <f aca="false">IF(iMind!P163&lt;&gt;"",iMind!P163,"")</f>
        <v>Stationary: ink and color</v>
      </c>
      <c r="I163" s="8" t="str">
        <f aca="false">IF(iMind!N163&lt;&gt;"",iMind!N163,"")</f>
        <v/>
      </c>
      <c r="J163" s="0" t="str">
        <f aca="false">IF(iMind!Q163&lt;&gt;"",iMind!Q163,"")</f>
        <v/>
      </c>
      <c r="K163" s="0" t="n">
        <f aca="false">fixData!M163</f>
        <v>1</v>
      </c>
      <c r="L163" s="0" t="n">
        <f aca="false">fixData!L163</f>
        <v>0</v>
      </c>
      <c r="M163" s="0" t="n">
        <f aca="false">fixData!K163</f>
        <v>3</v>
      </c>
    </row>
    <row r="164" customFormat="false" ht="12.8" hidden="false" customHeight="false" outlineLevel="0" collapsed="false">
      <c r="A164" s="4" t="n">
        <f aca="false">iMind!A164</f>
        <v>10157</v>
      </c>
      <c r="B164" s="0" t="str">
        <f aca="false">iMind!B164</f>
        <v>Miscelleneous</v>
      </c>
      <c r="C164" s="0" t="str">
        <f aca="false">fixData!D164</f>
        <v>//Products//Household Products</v>
      </c>
      <c r="D164" s="0" t="str">
        <f aca="false">IF(iMind!E164&lt;&gt;"",iMind!E164,"")</f>
        <v/>
      </c>
      <c r="E164" s="7" t="n">
        <f aca="false">iMind!L164</f>
        <v>7</v>
      </c>
      <c r="F164" s="0" t="str">
        <f aca="false">iMind!O164</f>
        <v>Household Products</v>
      </c>
      <c r="G164" s="7" t="n">
        <f aca="false">IF(iMind!M164&lt;&gt;"",iMind!M164,"")</f>
        <v>33</v>
      </c>
      <c r="H164" s="0" t="str">
        <f aca="false">IF(iMind!P164&lt;&gt;"",iMind!P164,"")</f>
        <v>Miscelleneous</v>
      </c>
      <c r="I164" s="8" t="str">
        <f aca="false">IF(iMind!N164&lt;&gt;"",iMind!N164,"")</f>
        <v/>
      </c>
      <c r="J164" s="0" t="str">
        <f aca="false">IF(iMind!Q164&lt;&gt;"",iMind!Q164,"")</f>
        <v/>
      </c>
      <c r="K164" s="0" t="n">
        <f aca="false">fixData!M164</f>
        <v>1</v>
      </c>
      <c r="L164" s="0" t="n">
        <f aca="false">fixData!L164</f>
        <v>0</v>
      </c>
      <c r="M164" s="0" t="n">
        <f aca="false">fixData!K164</f>
        <v>3</v>
      </c>
    </row>
    <row r="165" customFormat="false" ht="12.8" hidden="false" customHeight="false" outlineLevel="0" collapsed="false">
      <c r="A165" s="4" t="n">
        <f aca="false">iMind!A165</f>
        <v>10158</v>
      </c>
      <c r="B165" s="0" t="str">
        <f aca="false">iMind!B165</f>
        <v>Unknown</v>
      </c>
      <c r="C165" s="0" t="str">
        <f aca="false">fixData!D165</f>
        <v>//Products//Household Products</v>
      </c>
      <c r="D165" s="0" t="str">
        <f aca="false">IF(iMind!E165&lt;&gt;"",iMind!E165,"")</f>
        <v/>
      </c>
      <c r="E165" s="7" t="n">
        <f aca="false">iMind!L165</f>
        <v>7</v>
      </c>
      <c r="F165" s="0" t="str">
        <f aca="false">iMind!O165</f>
        <v>Household Products</v>
      </c>
      <c r="G165" s="7" t="n">
        <f aca="false">IF(iMind!M165&lt;&gt;"",iMind!M165,"")</f>
        <v>34</v>
      </c>
      <c r="H165" s="0" t="str">
        <f aca="false">IF(iMind!P165&lt;&gt;"",iMind!P165,"")</f>
        <v>Unknown</v>
      </c>
      <c r="I165" s="8" t="str">
        <f aca="false">IF(iMind!N165&lt;&gt;"",iMind!N165,"")</f>
        <v/>
      </c>
      <c r="J165" s="0" t="str">
        <f aca="false">IF(iMind!Q165&lt;&gt;"",iMind!Q165,"")</f>
        <v/>
      </c>
      <c r="K165" s="0" t="n">
        <f aca="false">fixData!M165</f>
        <v>1</v>
      </c>
      <c r="L165" s="0" t="n">
        <f aca="false">fixData!L165</f>
        <v>0</v>
      </c>
      <c r="M165" s="0" t="n">
        <f aca="false">fixData!K165</f>
        <v>3</v>
      </c>
    </row>
    <row r="166" customFormat="false" ht="12.8" hidden="false" customHeight="false" outlineLevel="0" collapsed="false">
      <c r="A166" s="4" t="n">
        <f aca="false">iMind!A166</f>
        <v>10159</v>
      </c>
      <c r="B166" s="0" t="str">
        <f aca="false">iMind!B166</f>
        <v>Nontoxic substances</v>
      </c>
      <c r="C166" s="0" t="str">
        <f aca="false">fixData!D166</f>
        <v>//Products//Household Products</v>
      </c>
      <c r="D166" s="0" t="str">
        <f aca="false">IF(iMind!E166&lt;&gt;"",iMind!E166,"")</f>
        <v/>
      </c>
      <c r="E166" s="7" t="n">
        <f aca="false">iMind!L166</f>
        <v>7</v>
      </c>
      <c r="F166" s="0" t="str">
        <f aca="false">iMind!O166</f>
        <v>Household Products</v>
      </c>
      <c r="G166" s="7" t="n">
        <f aca="false">IF(iMind!M166&lt;&gt;"",iMind!M166,"")</f>
        <v>35</v>
      </c>
      <c r="H166" s="0" t="str">
        <f aca="false">IF(iMind!P166&lt;&gt;"",iMind!P166,"")</f>
        <v>Nontoxic substances</v>
      </c>
      <c r="I166" s="8" t="str">
        <f aca="false">IF(iMind!N166&lt;&gt;"",iMind!N166,"")</f>
        <v/>
      </c>
      <c r="J166" s="0" t="str">
        <f aca="false">IF(iMind!Q166&lt;&gt;"",iMind!Q166,"")</f>
        <v/>
      </c>
      <c r="K166" s="0" t="n">
        <f aca="false">fixData!M166</f>
        <v>1</v>
      </c>
      <c r="L166" s="0" t="n">
        <f aca="false">fixData!L166</f>
        <v>0</v>
      </c>
      <c r="M166" s="0" t="n">
        <f aca="false">fixData!K166</f>
        <v>3</v>
      </c>
    </row>
    <row r="167" customFormat="false" ht="12.8" hidden="false" customHeight="false" outlineLevel="0" collapsed="false">
      <c r="A167" s="4" t="n">
        <f aca="false">iMind!A167</f>
        <v>10160</v>
      </c>
      <c r="B167" s="0" t="str">
        <f aca="false">iMind!B167</f>
        <v>Toilet article &amp; cosmetic: face and neck</v>
      </c>
      <c r="C167" s="0" t="str">
        <f aca="false">fixData!D167</f>
        <v>//Products//Household Products</v>
      </c>
      <c r="D167" s="0" t="str">
        <f aca="false">IF(iMind!E167&lt;&gt;"",iMind!E167,"")</f>
        <v/>
      </c>
      <c r="E167" s="7" t="n">
        <f aca="false">iMind!L167</f>
        <v>7</v>
      </c>
      <c r="F167" s="0" t="str">
        <f aca="false">iMind!O167</f>
        <v>Household Products</v>
      </c>
      <c r="G167" s="7" t="n">
        <f aca="false">IF(iMind!M167&lt;&gt;"",iMind!M167,"")</f>
        <v>36</v>
      </c>
      <c r="H167" s="0" t="str">
        <f aca="false">IF(iMind!P167&lt;&gt;"",iMind!P167,"")</f>
        <v>Toilet article &amp; cosmetic: face and neck</v>
      </c>
      <c r="I167" s="8" t="str">
        <f aca="false">IF(iMind!N167&lt;&gt;"",iMind!N167,"")</f>
        <v/>
      </c>
      <c r="J167" s="0" t="str">
        <f aca="false">IF(iMind!Q167&lt;&gt;"",iMind!Q167,"")</f>
        <v/>
      </c>
      <c r="K167" s="0" t="n">
        <f aca="false">fixData!M167</f>
        <v>1</v>
      </c>
      <c r="L167" s="0" t="n">
        <f aca="false">fixData!L167</f>
        <v>0</v>
      </c>
      <c r="M167" s="0" t="n">
        <f aca="false">fixData!K167</f>
        <v>3</v>
      </c>
    </row>
    <row r="168" customFormat="false" ht="12.8" hidden="false" customHeight="false" outlineLevel="0" collapsed="false">
      <c r="A168" s="4" t="n">
        <f aca="false">iMind!A168</f>
        <v>10161</v>
      </c>
      <c r="B168" s="0" t="str">
        <f aca="false">iMind!B168</f>
        <v>Stationary: Others</v>
      </c>
      <c r="C168" s="0" t="str">
        <f aca="false">fixData!D168</f>
        <v>//Products//Household Products</v>
      </c>
      <c r="D168" s="0" t="str">
        <f aca="false">IF(iMind!E168&lt;&gt;"",iMind!E168,"")</f>
        <v/>
      </c>
      <c r="E168" s="7" t="n">
        <f aca="false">iMind!L168</f>
        <v>7</v>
      </c>
      <c r="F168" s="0" t="str">
        <f aca="false">iMind!O168</f>
        <v>Household Products</v>
      </c>
      <c r="G168" s="7" t="n">
        <f aca="false">IF(iMind!M168&lt;&gt;"",iMind!M168,"")</f>
        <v>37</v>
      </c>
      <c r="H168" s="0" t="str">
        <f aca="false">IF(iMind!P168&lt;&gt;"",iMind!P168,"")</f>
        <v>Stationary: Others</v>
      </c>
      <c r="I168" s="8" t="str">
        <f aca="false">IF(iMind!N168&lt;&gt;"",iMind!N168,"")</f>
        <v/>
      </c>
      <c r="J168" s="0" t="str">
        <f aca="false">IF(iMind!Q168&lt;&gt;"",iMind!Q168,"")</f>
        <v/>
      </c>
      <c r="K168" s="0" t="n">
        <f aca="false">fixData!M168</f>
        <v>1</v>
      </c>
      <c r="L168" s="0" t="n">
        <f aca="false">fixData!L168</f>
        <v>0</v>
      </c>
      <c r="M168" s="0" t="n">
        <f aca="false">fixData!K168</f>
        <v>3</v>
      </c>
    </row>
    <row r="169" customFormat="false" ht="12.8" hidden="false" customHeight="false" outlineLevel="0" collapsed="false">
      <c r="A169" s="4" t="n">
        <f aca="false">iMind!A169</f>
        <v>10162</v>
      </c>
      <c r="B169" s="0" t="str">
        <f aca="false">iMind!B169</f>
        <v>Toilet article &amp; cosmetic: Perfume and Cologne</v>
      </c>
      <c r="C169" s="0" t="str">
        <f aca="false">fixData!D169</f>
        <v>//Products//Household Products</v>
      </c>
      <c r="D169" s="0" t="str">
        <f aca="false">IF(iMind!E169&lt;&gt;"",iMind!E169,"")</f>
        <v/>
      </c>
      <c r="E169" s="7" t="n">
        <f aca="false">iMind!L169</f>
        <v>7</v>
      </c>
      <c r="F169" s="0" t="str">
        <f aca="false">iMind!O169</f>
        <v>Household Products</v>
      </c>
      <c r="G169" s="7" t="n">
        <f aca="false">IF(iMind!M169&lt;&gt;"",iMind!M169,"")</f>
        <v>38</v>
      </c>
      <c r="H169" s="0" t="str">
        <f aca="false">IF(iMind!P169&lt;&gt;"",iMind!P169,"")</f>
        <v>Toilet article &amp; cosmetic: Perfume and Cologne</v>
      </c>
      <c r="I169" s="8" t="str">
        <f aca="false">IF(iMind!N169&lt;&gt;"",iMind!N169,"")</f>
        <v/>
      </c>
      <c r="J169" s="0" t="str">
        <f aca="false">IF(iMind!Q169&lt;&gt;"",iMind!Q169,"")</f>
        <v/>
      </c>
      <c r="K169" s="0" t="n">
        <f aca="false">fixData!M169</f>
        <v>1</v>
      </c>
      <c r="L169" s="0" t="n">
        <f aca="false">fixData!L169</f>
        <v>0</v>
      </c>
      <c r="M169" s="0" t="n">
        <f aca="false">fixData!K169</f>
        <v>3</v>
      </c>
    </row>
    <row r="170" customFormat="false" ht="12.8" hidden="false" customHeight="false" outlineLevel="0" collapsed="false">
      <c r="A170" s="4" t="n">
        <f aca="false">iMind!A170</f>
        <v>10163</v>
      </c>
      <c r="B170" s="0" t="str">
        <f aca="false">iMind!B170</f>
        <v>Cleaning agent for kitchen</v>
      </c>
      <c r="C170" s="0" t="str">
        <f aca="false">fixData!D170</f>
        <v>//Products//Household Products</v>
      </c>
      <c r="D170" s="0" t="str">
        <f aca="false">IF(iMind!E170&lt;&gt;"",iMind!E170,"")</f>
        <v/>
      </c>
      <c r="E170" s="7" t="n">
        <f aca="false">iMind!L170</f>
        <v>7</v>
      </c>
      <c r="F170" s="0" t="str">
        <f aca="false">iMind!O170</f>
        <v>Household Products</v>
      </c>
      <c r="G170" s="7" t="n">
        <f aca="false">IF(iMind!M170&lt;&gt;"",iMind!M170,"")</f>
        <v>39</v>
      </c>
      <c r="H170" s="0" t="str">
        <f aca="false">IF(iMind!P170&lt;&gt;"",iMind!P170,"")</f>
        <v>Cleaning agent for kitchen</v>
      </c>
      <c r="I170" s="8" t="str">
        <f aca="false">IF(iMind!N170&lt;&gt;"",iMind!N170,"")</f>
        <v/>
      </c>
      <c r="J170" s="0" t="str">
        <f aca="false">IF(iMind!Q170&lt;&gt;"",iMind!Q170,"")</f>
        <v/>
      </c>
      <c r="K170" s="0" t="n">
        <f aca="false">fixData!M170</f>
        <v>1</v>
      </c>
      <c r="L170" s="0" t="n">
        <f aca="false">fixData!L170</f>
        <v>0</v>
      </c>
      <c r="M170" s="0" t="n">
        <f aca="false">fixData!K170</f>
        <v>3</v>
      </c>
    </row>
    <row r="171" customFormat="false" ht="12.8" hidden="false" customHeight="false" outlineLevel="0" collapsed="false">
      <c r="A171" s="4" t="n">
        <f aca="false">iMind!A171</f>
        <v>10164</v>
      </c>
      <c r="B171" s="0" t="str">
        <f aca="false">iMind!B171</f>
        <v>Battery</v>
      </c>
      <c r="C171" s="0" t="str">
        <f aca="false">fixData!D171</f>
        <v>//Products//Household Products</v>
      </c>
      <c r="D171" s="0" t="str">
        <f aca="false">IF(iMind!E171&lt;&gt;"",iMind!E171,"")</f>
        <v/>
      </c>
      <c r="E171" s="7" t="n">
        <f aca="false">iMind!L171</f>
        <v>7</v>
      </c>
      <c r="F171" s="0" t="str">
        <f aca="false">iMind!O171</f>
        <v>Household Products</v>
      </c>
      <c r="G171" s="7" t="n">
        <f aca="false">IF(iMind!M171&lt;&gt;"",iMind!M171,"")</f>
        <v>40</v>
      </c>
      <c r="H171" s="0" t="str">
        <f aca="false">IF(iMind!P171&lt;&gt;"",iMind!P171,"")</f>
        <v>Battery</v>
      </c>
      <c r="I171" s="8" t="str">
        <f aca="false">IF(iMind!N171&lt;&gt;"",iMind!N171,"")</f>
        <v/>
      </c>
      <c r="J171" s="0" t="str">
        <f aca="false">IF(iMind!Q171&lt;&gt;"",iMind!Q171,"")</f>
        <v/>
      </c>
      <c r="K171" s="0" t="n">
        <f aca="false">fixData!M171</f>
        <v>1</v>
      </c>
      <c r="L171" s="0" t="n">
        <f aca="false">fixData!L171</f>
        <v>0</v>
      </c>
      <c r="M171" s="0" t="n">
        <f aca="false">fixData!K171</f>
        <v>3</v>
      </c>
    </row>
    <row r="172" customFormat="false" ht="12.8" hidden="false" customHeight="false" outlineLevel="0" collapsed="false">
      <c r="A172" s="4" t="n">
        <f aca="false">iMind!A172</f>
        <v>10165</v>
      </c>
      <c r="B172" s="0" t="str">
        <f aca="false">iMind!B172</f>
        <v>Aromatherapy</v>
      </c>
      <c r="C172" s="0" t="str">
        <f aca="false">fixData!D172</f>
        <v>//Products//Household Products</v>
      </c>
      <c r="D172" s="0" t="str">
        <f aca="false">IF(iMind!E172&lt;&gt;"",iMind!E172,"")</f>
        <v/>
      </c>
      <c r="E172" s="7" t="n">
        <f aca="false">iMind!L172</f>
        <v>7</v>
      </c>
      <c r="F172" s="0" t="str">
        <f aca="false">iMind!O172</f>
        <v>Household Products</v>
      </c>
      <c r="G172" s="7" t="n">
        <f aca="false">IF(iMind!M172&lt;&gt;"",iMind!M172,"")</f>
        <v>41</v>
      </c>
      <c r="H172" s="0" t="str">
        <f aca="false">IF(iMind!P172&lt;&gt;"",iMind!P172,"")</f>
        <v>Aromatherapy</v>
      </c>
      <c r="I172" s="8" t="str">
        <f aca="false">IF(iMind!N172&lt;&gt;"",iMind!N172,"")</f>
        <v/>
      </c>
      <c r="J172" s="0" t="str">
        <f aca="false">IF(iMind!Q172&lt;&gt;"",iMind!Q172,"")</f>
        <v/>
      </c>
      <c r="K172" s="0" t="n">
        <f aca="false">fixData!M172</f>
        <v>1</v>
      </c>
      <c r="L172" s="0" t="n">
        <f aca="false">fixData!L172</f>
        <v>0</v>
      </c>
      <c r="M172" s="0" t="n">
        <f aca="false">fixData!K172</f>
        <v>3</v>
      </c>
    </row>
    <row r="173" customFormat="false" ht="12.8" hidden="false" customHeight="false" outlineLevel="0" collapsed="false">
      <c r="A173" s="4" t="n">
        <f aca="false">iMind!A173</f>
        <v>10166</v>
      </c>
      <c r="B173" s="0" t="str">
        <f aca="false">iMind!B173</f>
        <v>Hot pack content</v>
      </c>
      <c r="C173" s="0" t="str">
        <f aca="false">fixData!D173</f>
        <v>//Products//Household Products</v>
      </c>
      <c r="D173" s="0" t="str">
        <f aca="false">IF(iMind!E173&lt;&gt;"",iMind!E173,"")</f>
        <v/>
      </c>
      <c r="E173" s="7" t="n">
        <f aca="false">iMind!L173</f>
        <v>7</v>
      </c>
      <c r="F173" s="0" t="str">
        <f aca="false">iMind!O173</f>
        <v>Household Products</v>
      </c>
      <c r="G173" s="7" t="n">
        <f aca="false">IF(iMind!M173&lt;&gt;"",iMind!M173,"")</f>
        <v>42</v>
      </c>
      <c r="H173" s="0" t="str">
        <f aca="false">IF(iMind!P173&lt;&gt;"",iMind!P173,"")</f>
        <v>Hot pack content</v>
      </c>
      <c r="I173" s="8" t="str">
        <f aca="false">IF(iMind!N173&lt;&gt;"",iMind!N173,"")</f>
        <v/>
      </c>
      <c r="J173" s="0" t="str">
        <f aca="false">IF(iMind!Q173&lt;&gt;"",iMind!Q173,"")</f>
        <v/>
      </c>
      <c r="K173" s="0" t="n">
        <f aca="false">fixData!M173</f>
        <v>1</v>
      </c>
      <c r="L173" s="0" t="n">
        <f aca="false">fixData!L173</f>
        <v>0</v>
      </c>
      <c r="M173" s="0" t="n">
        <f aca="false">fixData!K173</f>
        <v>3</v>
      </c>
    </row>
    <row r="174" customFormat="false" ht="12.8" hidden="false" customHeight="false" outlineLevel="0" collapsed="false">
      <c r="A174" s="4" t="n">
        <f aca="false">iMind!A174</f>
        <v>10167</v>
      </c>
      <c r="B174" s="0" t="str">
        <f aca="false">iMind!B174</f>
        <v>Insecticide</v>
      </c>
      <c r="C174" s="0" t="str">
        <f aca="false">fixData!D174</f>
        <v>//Products//Pesticides</v>
      </c>
      <c r="D174" s="0" t="str">
        <f aca="false">IF(iMind!E174&lt;&gt;"",iMind!E174,"")</f>
        <v/>
      </c>
      <c r="E174" s="7" t="n">
        <f aca="false">iMind!L174</f>
        <v>8</v>
      </c>
      <c r="F174" s="0" t="str">
        <f aca="false">iMind!O174</f>
        <v>Pesticides</v>
      </c>
      <c r="G174" s="7" t="n">
        <f aca="false">IF(iMind!M174&lt;&gt;"",iMind!M174,"")</f>
        <v>1</v>
      </c>
      <c r="H174" s="0" t="str">
        <f aca="false">IF(iMind!P174&lt;&gt;"",iMind!P174,"")</f>
        <v>Insecticide</v>
      </c>
      <c r="I174" s="8" t="str">
        <f aca="false">IF(iMind!N174&lt;&gt;"",iMind!N174,"")</f>
        <v/>
      </c>
      <c r="J174" s="0" t="str">
        <f aca="false">IF(iMind!Q174&lt;&gt;"",iMind!Q174,"")</f>
        <v/>
      </c>
      <c r="K174" s="0" t="n">
        <f aca="false">fixData!M174</f>
        <v>1</v>
      </c>
      <c r="L174" s="0" t="n">
        <f aca="false">fixData!L174</f>
        <v>0</v>
      </c>
      <c r="M174" s="0" t="n">
        <f aca="false">fixData!K174</f>
        <v>3</v>
      </c>
    </row>
    <row r="175" customFormat="false" ht="12.8" hidden="false" customHeight="false" outlineLevel="0" collapsed="false">
      <c r="A175" s="4" t="n">
        <f aca="false">iMind!A175</f>
        <v>10168</v>
      </c>
      <c r="B175" s="0" t="str">
        <f aca="false">iMind!B175</f>
        <v>Miticide</v>
      </c>
      <c r="C175" s="0" t="str">
        <f aca="false">fixData!D175</f>
        <v>//Products//Pesticides</v>
      </c>
      <c r="D175" s="0" t="str">
        <f aca="false">IF(iMind!E175&lt;&gt;"",iMind!E175,"")</f>
        <v/>
      </c>
      <c r="E175" s="7" t="n">
        <f aca="false">iMind!L175</f>
        <v>8</v>
      </c>
      <c r="F175" s="0" t="str">
        <f aca="false">iMind!O175</f>
        <v>Pesticides</v>
      </c>
      <c r="G175" s="7" t="n">
        <f aca="false">IF(iMind!M175&lt;&gt;"",iMind!M175,"")</f>
        <v>2</v>
      </c>
      <c r="H175" s="0" t="str">
        <f aca="false">IF(iMind!P175&lt;&gt;"",iMind!P175,"")</f>
        <v>Miticide</v>
      </c>
      <c r="I175" s="8" t="str">
        <f aca="false">IF(iMind!N175&lt;&gt;"",iMind!N175,"")</f>
        <v/>
      </c>
      <c r="J175" s="0" t="str">
        <f aca="false">IF(iMind!Q175&lt;&gt;"",iMind!Q175,"")</f>
        <v/>
      </c>
      <c r="K175" s="0" t="n">
        <f aca="false">fixData!M175</f>
        <v>1</v>
      </c>
      <c r="L175" s="0" t="n">
        <f aca="false">fixData!L175</f>
        <v>0</v>
      </c>
      <c r="M175" s="0" t="n">
        <f aca="false">fixData!K175</f>
        <v>3</v>
      </c>
    </row>
    <row r="176" customFormat="false" ht="12.8" hidden="false" customHeight="false" outlineLevel="0" collapsed="false">
      <c r="A176" s="4" t="n">
        <f aca="false">iMind!A176</f>
        <v>10169</v>
      </c>
      <c r="B176" s="0" t="str">
        <f aca="false">iMind!B176</f>
        <v>Mollussicide</v>
      </c>
      <c r="C176" s="0" t="str">
        <f aca="false">fixData!D176</f>
        <v>//Products//Pesticides</v>
      </c>
      <c r="D176" s="0" t="str">
        <f aca="false">IF(iMind!E176&lt;&gt;"",iMind!E176,"")</f>
        <v/>
      </c>
      <c r="E176" s="7" t="n">
        <f aca="false">iMind!L176</f>
        <v>8</v>
      </c>
      <c r="F176" s="0" t="str">
        <f aca="false">iMind!O176</f>
        <v>Pesticides</v>
      </c>
      <c r="G176" s="7" t="n">
        <f aca="false">IF(iMind!M176&lt;&gt;"",iMind!M176,"")</f>
        <v>3</v>
      </c>
      <c r="H176" s="0" t="str">
        <f aca="false">IF(iMind!P176&lt;&gt;"",iMind!P176,"")</f>
        <v>Mollussicide</v>
      </c>
      <c r="I176" s="8" t="str">
        <f aca="false">IF(iMind!N176&lt;&gt;"",iMind!N176,"")</f>
        <v/>
      </c>
      <c r="J176" s="0" t="str">
        <f aca="false">IF(iMind!Q176&lt;&gt;"",iMind!Q176,"")</f>
        <v/>
      </c>
      <c r="K176" s="0" t="n">
        <f aca="false">fixData!M176</f>
        <v>1</v>
      </c>
      <c r="L176" s="0" t="n">
        <f aca="false">fixData!L176</f>
        <v>0</v>
      </c>
      <c r="M176" s="0" t="n">
        <f aca="false">fixData!K176</f>
        <v>3</v>
      </c>
    </row>
    <row r="177" customFormat="false" ht="12.8" hidden="false" customHeight="false" outlineLevel="0" collapsed="false">
      <c r="A177" s="4" t="n">
        <f aca="false">iMind!A177</f>
        <v>10170</v>
      </c>
      <c r="B177" s="0" t="str">
        <f aca="false">iMind!B177</f>
        <v>Fungicide</v>
      </c>
      <c r="C177" s="0" t="str">
        <f aca="false">fixData!D177</f>
        <v>//Products//Pesticides</v>
      </c>
      <c r="D177" s="0" t="str">
        <f aca="false">IF(iMind!E177&lt;&gt;"",iMind!E177,"")</f>
        <v/>
      </c>
      <c r="E177" s="7" t="n">
        <f aca="false">iMind!L177</f>
        <v>8</v>
      </c>
      <c r="F177" s="0" t="str">
        <f aca="false">iMind!O177</f>
        <v>Pesticides</v>
      </c>
      <c r="G177" s="7" t="n">
        <f aca="false">IF(iMind!M177&lt;&gt;"",iMind!M177,"")</f>
        <v>4</v>
      </c>
      <c r="H177" s="0" t="str">
        <f aca="false">IF(iMind!P177&lt;&gt;"",iMind!P177,"")</f>
        <v>Fungicide</v>
      </c>
      <c r="I177" s="8" t="str">
        <f aca="false">IF(iMind!N177&lt;&gt;"",iMind!N177,"")</f>
        <v/>
      </c>
      <c r="J177" s="0" t="str">
        <f aca="false">IF(iMind!Q177&lt;&gt;"",iMind!Q177,"")</f>
        <v/>
      </c>
      <c r="K177" s="0" t="n">
        <f aca="false">fixData!M177</f>
        <v>1</v>
      </c>
      <c r="L177" s="0" t="n">
        <f aca="false">fixData!L177</f>
        <v>0</v>
      </c>
      <c r="M177" s="0" t="n">
        <f aca="false">fixData!K177</f>
        <v>3</v>
      </c>
    </row>
    <row r="178" customFormat="false" ht="12.8" hidden="false" customHeight="false" outlineLevel="0" collapsed="false">
      <c r="A178" s="4" t="n">
        <f aca="false">iMind!A178</f>
        <v>10171</v>
      </c>
      <c r="B178" s="0" t="str">
        <f aca="false">iMind!B178</f>
        <v>Herbicide</v>
      </c>
      <c r="C178" s="0" t="str">
        <f aca="false">fixData!D178</f>
        <v>//Products//Pesticides</v>
      </c>
      <c r="D178" s="0" t="str">
        <f aca="false">IF(iMind!E178&lt;&gt;"",iMind!E178,"")</f>
        <v/>
      </c>
      <c r="E178" s="7" t="n">
        <f aca="false">iMind!L178</f>
        <v>8</v>
      </c>
      <c r="F178" s="0" t="str">
        <f aca="false">iMind!O178</f>
        <v>Pesticides</v>
      </c>
      <c r="G178" s="7" t="n">
        <f aca="false">IF(iMind!M178&lt;&gt;"",iMind!M178,"")</f>
        <v>5</v>
      </c>
      <c r="H178" s="0" t="str">
        <f aca="false">IF(iMind!P178&lt;&gt;"",iMind!P178,"")</f>
        <v>Herbicide</v>
      </c>
      <c r="I178" s="8" t="str">
        <f aca="false">IF(iMind!N178&lt;&gt;"",iMind!N178,"")</f>
        <v/>
      </c>
      <c r="J178" s="0" t="str">
        <f aca="false">IF(iMind!Q178&lt;&gt;"",iMind!Q178,"")</f>
        <v/>
      </c>
      <c r="K178" s="0" t="n">
        <f aca="false">fixData!M178</f>
        <v>1</v>
      </c>
      <c r="L178" s="0" t="n">
        <f aca="false">fixData!L178</f>
        <v>0</v>
      </c>
      <c r="M178" s="0" t="n">
        <f aca="false">fixData!K178</f>
        <v>3</v>
      </c>
    </row>
    <row r="179" customFormat="false" ht="12.8" hidden="false" customHeight="false" outlineLevel="0" collapsed="false">
      <c r="A179" s="4" t="n">
        <f aca="false">iMind!A179</f>
        <v>10172</v>
      </c>
      <c r="B179" s="0" t="str">
        <f aca="false">iMind!B179</f>
        <v>Plant Growth Regulator</v>
      </c>
      <c r="C179" s="0" t="str">
        <f aca="false">fixData!D179</f>
        <v>//Products//Pesticides</v>
      </c>
      <c r="D179" s="0" t="str">
        <f aca="false">IF(iMind!E179&lt;&gt;"",iMind!E179,"")</f>
        <v/>
      </c>
      <c r="E179" s="7" t="n">
        <f aca="false">iMind!L179</f>
        <v>8</v>
      </c>
      <c r="F179" s="0" t="str">
        <f aca="false">iMind!O179</f>
        <v>Pesticides</v>
      </c>
      <c r="G179" s="7" t="n">
        <f aca="false">IF(iMind!M179&lt;&gt;"",iMind!M179,"")</f>
        <v>6</v>
      </c>
      <c r="H179" s="0" t="str">
        <f aca="false">IF(iMind!P179&lt;&gt;"",iMind!P179,"")</f>
        <v>Plant Growth Regulator</v>
      </c>
      <c r="I179" s="8" t="str">
        <f aca="false">IF(iMind!N179&lt;&gt;"",iMind!N179,"")</f>
        <v/>
      </c>
      <c r="J179" s="0" t="str">
        <f aca="false">IF(iMind!Q179&lt;&gt;"",iMind!Q179,"")</f>
        <v/>
      </c>
      <c r="K179" s="0" t="n">
        <f aca="false">fixData!M179</f>
        <v>1</v>
      </c>
      <c r="L179" s="0" t="n">
        <f aca="false">fixData!L179</f>
        <v>0</v>
      </c>
      <c r="M179" s="0" t="n">
        <f aca="false">fixData!K179</f>
        <v>3</v>
      </c>
    </row>
    <row r="180" customFormat="false" ht="12.8" hidden="false" customHeight="false" outlineLevel="0" collapsed="false">
      <c r="A180" s="4" t="n">
        <f aca="false">iMind!A180</f>
        <v>10173</v>
      </c>
      <c r="B180" s="0" t="str">
        <f aca="false">iMind!B180</f>
        <v>Synergist</v>
      </c>
      <c r="C180" s="0" t="str">
        <f aca="false">fixData!D180</f>
        <v>//Products//Pesticides</v>
      </c>
      <c r="D180" s="0" t="str">
        <f aca="false">IF(iMind!E180&lt;&gt;"",iMind!E180,"")</f>
        <v/>
      </c>
      <c r="E180" s="7" t="n">
        <f aca="false">iMind!L180</f>
        <v>8</v>
      </c>
      <c r="F180" s="0" t="str">
        <f aca="false">iMind!O180</f>
        <v>Pesticides</v>
      </c>
      <c r="G180" s="7" t="n">
        <f aca="false">IF(iMind!M180&lt;&gt;"",iMind!M180,"")</f>
        <v>7</v>
      </c>
      <c r="H180" s="0" t="str">
        <f aca="false">IF(iMind!P180&lt;&gt;"",iMind!P180,"")</f>
        <v>Synergist</v>
      </c>
      <c r="I180" s="8" t="str">
        <f aca="false">IF(iMind!N180&lt;&gt;"",iMind!N180,"")</f>
        <v/>
      </c>
      <c r="J180" s="0" t="str">
        <f aca="false">IF(iMind!Q180&lt;&gt;"",iMind!Q180,"")</f>
        <v/>
      </c>
      <c r="K180" s="0" t="n">
        <f aca="false">fixData!M180</f>
        <v>1</v>
      </c>
      <c r="L180" s="0" t="n">
        <f aca="false">fixData!L180</f>
        <v>0</v>
      </c>
      <c r="M180" s="0" t="n">
        <f aca="false">fixData!K180</f>
        <v>3</v>
      </c>
    </row>
    <row r="181" customFormat="false" ht="12.8" hidden="false" customHeight="false" outlineLevel="0" collapsed="false">
      <c r="A181" s="4" t="n">
        <f aca="false">iMind!A181</f>
        <v>10174</v>
      </c>
      <c r="B181" s="0" t="str">
        <f aca="false">iMind!B181</f>
        <v>Rodenticide</v>
      </c>
      <c r="C181" s="0" t="str">
        <f aca="false">fixData!D181</f>
        <v>//Products//Pesticides</v>
      </c>
      <c r="D181" s="0" t="str">
        <f aca="false">IF(iMind!E181&lt;&gt;"",iMind!E181,"")</f>
        <v/>
      </c>
      <c r="E181" s="7" t="n">
        <f aca="false">iMind!L181</f>
        <v>8</v>
      </c>
      <c r="F181" s="0" t="str">
        <f aca="false">iMind!O181</f>
        <v>Pesticides</v>
      </c>
      <c r="G181" s="7" t="n">
        <f aca="false">IF(iMind!M181&lt;&gt;"",iMind!M181,"")</f>
        <v>8</v>
      </c>
      <c r="H181" s="0" t="str">
        <f aca="false">IF(iMind!P181&lt;&gt;"",iMind!P181,"")</f>
        <v>Rodenticide</v>
      </c>
      <c r="I181" s="8" t="str">
        <f aca="false">IF(iMind!N181&lt;&gt;"",iMind!N181,"")</f>
        <v/>
      </c>
      <c r="J181" s="0" t="str">
        <f aca="false">IF(iMind!Q181&lt;&gt;"",iMind!Q181,"")</f>
        <v/>
      </c>
      <c r="K181" s="0" t="n">
        <f aca="false">fixData!M181</f>
        <v>1</v>
      </c>
      <c r="L181" s="0" t="n">
        <f aca="false">fixData!L181</f>
        <v>0</v>
      </c>
      <c r="M181" s="0" t="n">
        <f aca="false">fixData!K181</f>
        <v>3</v>
      </c>
    </row>
    <row r="182" customFormat="false" ht="12.8" hidden="false" customHeight="false" outlineLevel="0" collapsed="false">
      <c r="A182" s="4" t="n">
        <f aca="false">iMind!A182</f>
        <v>10175</v>
      </c>
      <c r="B182" s="0" t="str">
        <f aca="false">iMind!B182</f>
        <v>Nematicide</v>
      </c>
      <c r="C182" s="0" t="str">
        <f aca="false">fixData!D182</f>
        <v>//Products//Pesticides</v>
      </c>
      <c r="D182" s="0" t="str">
        <f aca="false">IF(iMind!E182&lt;&gt;"",iMind!E182,"")</f>
        <v/>
      </c>
      <c r="E182" s="7" t="n">
        <f aca="false">iMind!L182</f>
        <v>8</v>
      </c>
      <c r="F182" s="0" t="str">
        <f aca="false">iMind!O182</f>
        <v>Pesticides</v>
      </c>
      <c r="G182" s="7" t="n">
        <f aca="false">IF(iMind!M182&lt;&gt;"",iMind!M182,"")</f>
        <v>9</v>
      </c>
      <c r="H182" s="0" t="str">
        <f aca="false">IF(iMind!P182&lt;&gt;"",iMind!P182,"")</f>
        <v>Nematicide</v>
      </c>
      <c r="I182" s="8" t="str">
        <f aca="false">IF(iMind!N182&lt;&gt;"",iMind!N182,"")</f>
        <v/>
      </c>
      <c r="J182" s="0" t="str">
        <f aca="false">IF(iMind!Q182&lt;&gt;"",iMind!Q182,"")</f>
        <v/>
      </c>
      <c r="K182" s="0" t="n">
        <f aca="false">fixData!M182</f>
        <v>1</v>
      </c>
      <c r="L182" s="0" t="n">
        <f aca="false">fixData!L182</f>
        <v>0</v>
      </c>
      <c r="M182" s="0" t="n">
        <f aca="false">fixData!K182</f>
        <v>3</v>
      </c>
    </row>
    <row r="183" customFormat="false" ht="12.8" hidden="false" customHeight="false" outlineLevel="0" collapsed="false">
      <c r="A183" s="4" t="n">
        <f aca="false">iMind!A183</f>
        <v>10176</v>
      </c>
      <c r="B183" s="0" t="str">
        <f aca="false">iMind!B183</f>
        <v>Poison Dogs</v>
      </c>
      <c r="C183" s="0" t="str">
        <f aca="false">fixData!D183</f>
        <v>//Products//Pesticides</v>
      </c>
      <c r="D183" s="0" t="str">
        <f aca="false">IF(iMind!E183&lt;&gt;"",iMind!E183,"")</f>
        <v/>
      </c>
      <c r="E183" s="7" t="n">
        <f aca="false">iMind!L183</f>
        <v>8</v>
      </c>
      <c r="F183" s="0" t="str">
        <f aca="false">iMind!O183</f>
        <v>Pesticides</v>
      </c>
      <c r="G183" s="7" t="n">
        <f aca="false">IF(iMind!M183&lt;&gt;"",iMind!M183,"")</f>
        <v>10</v>
      </c>
      <c r="H183" s="0" t="str">
        <f aca="false">IF(iMind!P183&lt;&gt;"",iMind!P183,"")</f>
        <v>Poison Dogs</v>
      </c>
      <c r="I183" s="8" t="str">
        <f aca="false">IF(iMind!N183&lt;&gt;"",iMind!N183,"")</f>
        <v/>
      </c>
      <c r="J183" s="0" t="str">
        <f aca="false">IF(iMind!Q183&lt;&gt;"",iMind!Q183,"")</f>
        <v/>
      </c>
      <c r="K183" s="0" t="n">
        <f aca="false">fixData!M183</f>
        <v>1</v>
      </c>
      <c r="L183" s="0" t="n">
        <f aca="false">fixData!L183</f>
        <v>0</v>
      </c>
      <c r="M183" s="0" t="n">
        <f aca="false">fixData!K183</f>
        <v>3</v>
      </c>
    </row>
    <row r="184" customFormat="false" ht="12.8" hidden="false" customHeight="false" outlineLevel="0" collapsed="false">
      <c r="A184" s="4" t="n">
        <f aca="false">iMind!A184</f>
        <v>10177</v>
      </c>
      <c r="B184" s="0" t="str">
        <f aca="false">iMind!B184</f>
        <v>Poison Birds</v>
      </c>
      <c r="C184" s="0" t="str">
        <f aca="false">fixData!D184</f>
        <v>//Products//Pesticides</v>
      </c>
      <c r="D184" s="0" t="str">
        <f aca="false">IF(iMind!E184&lt;&gt;"",iMind!E184,"")</f>
        <v/>
      </c>
      <c r="E184" s="7" t="n">
        <f aca="false">iMind!L184</f>
        <v>8</v>
      </c>
      <c r="F184" s="0" t="str">
        <f aca="false">iMind!O184</f>
        <v>Pesticides</v>
      </c>
      <c r="G184" s="7" t="n">
        <f aca="false">IF(iMind!M184&lt;&gt;"",iMind!M184,"")</f>
        <v>11</v>
      </c>
      <c r="H184" s="0" t="str">
        <f aca="false">IF(iMind!P184&lt;&gt;"",iMind!P184,"")</f>
        <v>Poison Birds</v>
      </c>
      <c r="I184" s="8" t="str">
        <f aca="false">IF(iMind!N184&lt;&gt;"",iMind!N184,"")</f>
        <v/>
      </c>
      <c r="J184" s="0" t="str">
        <f aca="false">IF(iMind!Q184&lt;&gt;"",iMind!Q184,"")</f>
        <v/>
      </c>
      <c r="K184" s="0" t="n">
        <f aca="false">fixData!M184</f>
        <v>1</v>
      </c>
      <c r="L184" s="0" t="n">
        <f aca="false">fixData!L184</f>
        <v>0</v>
      </c>
      <c r="M184" s="0" t="n">
        <f aca="false">fixData!K184</f>
        <v>3</v>
      </c>
    </row>
    <row r="185" customFormat="false" ht="12.8" hidden="false" customHeight="false" outlineLevel="0" collapsed="false">
      <c r="A185" s="4" t="n">
        <f aca="false">iMind!A185</f>
        <v>10178</v>
      </c>
      <c r="B185" s="0" t="str">
        <f aca="false">iMind!B185</f>
        <v>Fumigants</v>
      </c>
      <c r="C185" s="0" t="str">
        <f aca="false">fixData!D185</f>
        <v>//Products//Pesticides</v>
      </c>
      <c r="D185" s="0" t="str">
        <f aca="false">IF(iMind!E185&lt;&gt;"",iMind!E185,"")</f>
        <v/>
      </c>
      <c r="E185" s="7" t="n">
        <f aca="false">iMind!L185</f>
        <v>8</v>
      </c>
      <c r="F185" s="0" t="str">
        <f aca="false">iMind!O185</f>
        <v>Pesticides</v>
      </c>
      <c r="G185" s="7" t="n">
        <f aca="false">IF(iMind!M185&lt;&gt;"",iMind!M185,"")</f>
        <v>12</v>
      </c>
      <c r="H185" s="0" t="str">
        <f aca="false">IF(iMind!P185&lt;&gt;"",iMind!P185,"")</f>
        <v>Fumigants</v>
      </c>
      <c r="I185" s="8" t="str">
        <f aca="false">IF(iMind!N185&lt;&gt;"",iMind!N185,"")</f>
        <v/>
      </c>
      <c r="J185" s="0" t="str">
        <f aca="false">IF(iMind!Q185&lt;&gt;"",iMind!Q185,"")</f>
        <v/>
      </c>
      <c r="K185" s="0" t="n">
        <f aca="false">fixData!M185</f>
        <v>1</v>
      </c>
      <c r="L185" s="0" t="n">
        <f aca="false">fixData!L185</f>
        <v>0</v>
      </c>
      <c r="M185" s="0" t="n">
        <f aca="false">fixData!K185</f>
        <v>3</v>
      </c>
    </row>
    <row r="186" customFormat="false" ht="12.8" hidden="false" customHeight="false" outlineLevel="0" collapsed="false">
      <c r="A186" s="4" t="n">
        <f aca="false">iMind!A186</f>
        <v>10179</v>
      </c>
      <c r="B186" s="0" t="str">
        <f aca="false">iMind!B186</f>
        <v>Unknown</v>
      </c>
      <c r="C186" s="0" t="str">
        <f aca="false">fixData!D186</f>
        <v>//Products//Pesticides</v>
      </c>
      <c r="D186" s="0" t="str">
        <f aca="false">IF(iMind!E186&lt;&gt;"",iMind!E186,"")</f>
        <v/>
      </c>
      <c r="E186" s="7" t="n">
        <f aca="false">iMind!L186</f>
        <v>8</v>
      </c>
      <c r="F186" s="0" t="str">
        <f aca="false">iMind!O186</f>
        <v>Pesticides</v>
      </c>
      <c r="G186" s="7" t="n">
        <f aca="false">IF(iMind!M186&lt;&gt;"",iMind!M186,"")</f>
        <v>13</v>
      </c>
      <c r="H186" s="0" t="str">
        <f aca="false">IF(iMind!P186&lt;&gt;"",iMind!P186,"")</f>
        <v>Unknown</v>
      </c>
      <c r="I186" s="8" t="str">
        <f aca="false">IF(iMind!N186&lt;&gt;"",iMind!N186,"")</f>
        <v/>
      </c>
      <c r="J186" s="0" t="str">
        <f aca="false">IF(iMind!Q186&lt;&gt;"",iMind!Q186,"")</f>
        <v/>
      </c>
      <c r="K186" s="0" t="n">
        <f aca="false">fixData!M186</f>
        <v>1</v>
      </c>
      <c r="L186" s="0" t="n">
        <f aca="false">fixData!L186</f>
        <v>0</v>
      </c>
      <c r="M186" s="0" t="n">
        <f aca="false">fixData!K186</f>
        <v>3</v>
      </c>
    </row>
    <row r="187" customFormat="false" ht="12.8" hidden="false" customHeight="false" outlineLevel="0" collapsed="false">
      <c r="A187" s="4" t="n">
        <f aca="false">iMind!A187</f>
        <v>10180</v>
      </c>
      <c r="B187" s="0" t="str">
        <f aca="false">iMind!B187</f>
        <v>Others</v>
      </c>
      <c r="C187" s="0" t="str">
        <f aca="false">fixData!D187</f>
        <v>//Products//Pesticides</v>
      </c>
      <c r="D187" s="0" t="str">
        <f aca="false">IF(iMind!E187&lt;&gt;"",iMind!E187,"")</f>
        <v/>
      </c>
      <c r="E187" s="7" t="n">
        <f aca="false">iMind!L187</f>
        <v>8</v>
      </c>
      <c r="F187" s="0" t="str">
        <f aca="false">iMind!O187</f>
        <v>Pesticides</v>
      </c>
      <c r="G187" s="7" t="n">
        <f aca="false">IF(iMind!M187&lt;&gt;"",iMind!M187,"")</f>
        <v>14</v>
      </c>
      <c r="H187" s="0" t="str">
        <f aca="false">IF(iMind!P187&lt;&gt;"",iMind!P187,"")</f>
        <v>Others</v>
      </c>
      <c r="I187" s="8" t="str">
        <f aca="false">IF(iMind!N187&lt;&gt;"",iMind!N187,"")</f>
        <v/>
      </c>
      <c r="J187" s="0" t="str">
        <f aca="false">IF(iMind!Q187&lt;&gt;"",iMind!Q187,"")</f>
        <v/>
      </c>
      <c r="K187" s="0" t="n">
        <f aca="false">fixData!M187</f>
        <v>1</v>
      </c>
      <c r="L187" s="0" t="n">
        <f aca="false">fixData!L187</f>
        <v>0</v>
      </c>
      <c r="M187" s="0" t="n">
        <f aca="false">fixData!K187</f>
        <v>3</v>
      </c>
    </row>
    <row r="188" customFormat="false" ht="12.8" hidden="false" customHeight="false" outlineLevel="0" collapsed="false">
      <c r="A188" s="4" t="n">
        <f aca="false">iMind!A188</f>
        <v>10181</v>
      </c>
      <c r="B188" s="0" t="str">
        <f aca="false">iMind!B188</f>
        <v>Acaricide</v>
      </c>
      <c r="C188" s="0" t="str">
        <f aca="false">fixData!D188</f>
        <v>//Products//Pesticides</v>
      </c>
      <c r="D188" s="0" t="str">
        <f aca="false">IF(iMind!E188&lt;&gt;"",iMind!E188,"")</f>
        <v/>
      </c>
      <c r="E188" s="7" t="n">
        <f aca="false">iMind!L188</f>
        <v>8</v>
      </c>
      <c r="F188" s="0" t="str">
        <f aca="false">iMind!O188</f>
        <v>Pesticides</v>
      </c>
      <c r="G188" s="7" t="n">
        <f aca="false">IF(iMind!M188&lt;&gt;"",iMind!M188,"")</f>
        <v>15</v>
      </c>
      <c r="H188" s="0" t="str">
        <f aca="false">IF(iMind!P188&lt;&gt;"",iMind!P188,"")</f>
        <v>Acaricide</v>
      </c>
      <c r="I188" s="8" t="str">
        <f aca="false">IF(iMind!N188&lt;&gt;"",iMind!N188,"")</f>
        <v/>
      </c>
      <c r="J188" s="0" t="str">
        <f aca="false">IF(iMind!Q188&lt;&gt;"",iMind!Q188,"")</f>
        <v/>
      </c>
      <c r="K188" s="0" t="n">
        <f aca="false">fixData!M188</f>
        <v>1</v>
      </c>
      <c r="L188" s="0" t="n">
        <f aca="false">fixData!L188</f>
        <v>0</v>
      </c>
      <c r="M188" s="0" t="n">
        <f aca="false">fixData!K188</f>
        <v>3</v>
      </c>
    </row>
    <row r="189" customFormat="false" ht="12.8" hidden="false" customHeight="false" outlineLevel="0" collapsed="false">
      <c r="A189" s="4" t="n">
        <f aca="false">iMind!A189</f>
        <v>10182</v>
      </c>
      <c r="B189" s="0" t="str">
        <f aca="false">iMind!B189</f>
        <v>Algicide</v>
      </c>
      <c r="C189" s="0" t="str">
        <f aca="false">fixData!D189</f>
        <v>//Products//Pesticides</v>
      </c>
      <c r="D189" s="0" t="str">
        <f aca="false">IF(iMind!E189&lt;&gt;"",iMind!E189,"")</f>
        <v/>
      </c>
      <c r="E189" s="7" t="n">
        <f aca="false">iMind!L189</f>
        <v>8</v>
      </c>
      <c r="F189" s="0" t="str">
        <f aca="false">iMind!O189</f>
        <v>Pesticides</v>
      </c>
      <c r="G189" s="7" t="n">
        <f aca="false">IF(iMind!M189&lt;&gt;"",iMind!M189,"")</f>
        <v>16</v>
      </c>
      <c r="H189" s="0" t="str">
        <f aca="false">IF(iMind!P189&lt;&gt;"",iMind!P189,"")</f>
        <v>Algicide</v>
      </c>
      <c r="I189" s="8" t="str">
        <f aca="false">IF(iMind!N189&lt;&gt;"",iMind!N189,"")</f>
        <v/>
      </c>
      <c r="J189" s="0" t="str">
        <f aca="false">IF(iMind!Q189&lt;&gt;"",iMind!Q189,"")</f>
        <v/>
      </c>
      <c r="K189" s="0" t="n">
        <f aca="false">fixData!M189</f>
        <v>1</v>
      </c>
      <c r="L189" s="0" t="n">
        <f aca="false">fixData!L189</f>
        <v>0</v>
      </c>
      <c r="M189" s="0" t="n">
        <f aca="false">fixData!K189</f>
        <v>3</v>
      </c>
    </row>
    <row r="190" customFormat="false" ht="12.8" hidden="false" customHeight="false" outlineLevel="0" collapsed="false">
      <c r="A190" s="4" t="n">
        <f aca="false">iMind!A190</f>
        <v>10183</v>
      </c>
      <c r="B190" s="0" t="str">
        <f aca="false">iMind!B190</f>
        <v>Poison fish</v>
      </c>
      <c r="C190" s="0" t="str">
        <f aca="false">fixData!D190</f>
        <v>//Products//Pesticides</v>
      </c>
      <c r="D190" s="0" t="str">
        <f aca="false">IF(iMind!E190&lt;&gt;"",iMind!E190,"")</f>
        <v/>
      </c>
      <c r="E190" s="7" t="n">
        <f aca="false">iMind!L190</f>
        <v>8</v>
      </c>
      <c r="F190" s="0" t="str">
        <f aca="false">iMind!O190</f>
        <v>Pesticides</v>
      </c>
      <c r="G190" s="7" t="n">
        <f aca="false">IF(iMind!M190&lt;&gt;"",iMind!M190,"")</f>
        <v>17</v>
      </c>
      <c r="H190" s="0" t="str">
        <f aca="false">IF(iMind!P190&lt;&gt;"",iMind!P190,"")</f>
        <v>Poison fish</v>
      </c>
      <c r="I190" s="8" t="str">
        <f aca="false">IF(iMind!N190&lt;&gt;"",iMind!N190,"")</f>
        <v/>
      </c>
      <c r="J190" s="0" t="str">
        <f aca="false">IF(iMind!Q190&lt;&gt;"",iMind!Q190,"")</f>
        <v/>
      </c>
      <c r="K190" s="0" t="n">
        <f aca="false">fixData!M190</f>
        <v>1</v>
      </c>
      <c r="L190" s="0" t="n">
        <f aca="false">fixData!L190</f>
        <v>0</v>
      </c>
      <c r="M190" s="0" t="n">
        <f aca="false">fixData!K190</f>
        <v>3</v>
      </c>
    </row>
    <row r="191" customFormat="false" ht="12.8" hidden="false" customHeight="false" outlineLevel="0" collapsed="false">
      <c r="A191" s="4" t="n">
        <f aca="false">iMind!A191</f>
        <v>10184</v>
      </c>
      <c r="B191" s="0" t="str">
        <f aca="false">iMind!B191</f>
        <v>Diseases</v>
      </c>
      <c r="C191" s="0" t="str">
        <f aca="false">fixData!D191</f>
        <v>//Products//Disease / Signs-Symptoms / Health</v>
      </c>
      <c r="D191" s="0" t="str">
        <f aca="false">IF(iMind!E191&lt;&gt;"",iMind!E191,"")</f>
        <v/>
      </c>
      <c r="E191" s="7" t="n">
        <f aca="false">iMind!L191</f>
        <v>9</v>
      </c>
      <c r="F191" s="0" t="str">
        <f aca="false">iMind!O191</f>
        <v>Disease / Signs-Symptoms / Health</v>
      </c>
      <c r="G191" s="7" t="n">
        <f aca="false">IF(iMind!M191&lt;&gt;"",iMind!M191,"")</f>
        <v>1</v>
      </c>
      <c r="H191" s="0" t="str">
        <f aca="false">IF(iMind!P191&lt;&gt;"",iMind!P191,"")</f>
        <v>Diseases</v>
      </c>
      <c r="I191" s="8" t="str">
        <f aca="false">IF(iMind!N191&lt;&gt;"",iMind!N191,"")</f>
        <v/>
      </c>
      <c r="J191" s="0" t="str">
        <f aca="false">IF(iMind!Q191&lt;&gt;"",iMind!Q191,"")</f>
        <v/>
      </c>
      <c r="K191" s="0" t="n">
        <f aca="false">fixData!M191</f>
        <v>1</v>
      </c>
      <c r="L191" s="0" t="n">
        <f aca="false">fixData!L191</f>
        <v>0</v>
      </c>
      <c r="M191" s="0" t="n">
        <f aca="false">fixData!K191</f>
        <v>3</v>
      </c>
    </row>
    <row r="192" customFormat="false" ht="12.8" hidden="false" customHeight="false" outlineLevel="0" collapsed="false">
      <c r="A192" s="4" t="n">
        <f aca="false">iMind!A192</f>
        <v>10185</v>
      </c>
      <c r="B192" s="0" t="str">
        <f aca="false">iMind!B192</f>
        <v>Health</v>
      </c>
      <c r="C192" s="0" t="str">
        <f aca="false">fixData!D192</f>
        <v>//Products//Disease / Signs-Symptoms / Health</v>
      </c>
      <c r="D192" s="0" t="str">
        <f aca="false">IF(iMind!E192&lt;&gt;"",iMind!E192,"")</f>
        <v/>
      </c>
      <c r="E192" s="7" t="n">
        <f aca="false">iMind!L192</f>
        <v>9</v>
      </c>
      <c r="F192" s="0" t="str">
        <f aca="false">iMind!O192</f>
        <v>Disease / Signs-Symptoms / Health</v>
      </c>
      <c r="G192" s="7" t="n">
        <f aca="false">IF(iMind!M192&lt;&gt;"",iMind!M192,"")</f>
        <v>2</v>
      </c>
      <c r="H192" s="0" t="str">
        <f aca="false">IF(iMind!P192&lt;&gt;"",iMind!P192,"")</f>
        <v>Health</v>
      </c>
      <c r="I192" s="8" t="str">
        <f aca="false">IF(iMind!N192&lt;&gt;"",iMind!N192,"")</f>
        <v/>
      </c>
      <c r="J192" s="0" t="str">
        <f aca="false">IF(iMind!Q192&lt;&gt;"",iMind!Q192,"")</f>
        <v/>
      </c>
      <c r="K192" s="0" t="n">
        <f aca="false">fixData!M192</f>
        <v>1</v>
      </c>
      <c r="L192" s="0" t="n">
        <f aca="false">fixData!L192</f>
        <v>0</v>
      </c>
      <c r="M192" s="0" t="n">
        <f aca="false">fixData!K192</f>
        <v>3</v>
      </c>
    </row>
    <row r="193" customFormat="false" ht="12.8" hidden="false" customHeight="false" outlineLevel="0" collapsed="false">
      <c r="A193" s="4" t="n">
        <f aca="false">iMind!A193</f>
        <v>10186</v>
      </c>
      <c r="B193" s="0" t="str">
        <f aca="false">iMind!B193</f>
        <v>Toxicology</v>
      </c>
      <c r="C193" s="0" t="str">
        <f aca="false">fixData!D193</f>
        <v>//Products//Lab Monitoring</v>
      </c>
      <c r="D193" s="0" t="str">
        <f aca="false">IF(iMind!E193&lt;&gt;"",iMind!E193,"")</f>
        <v/>
      </c>
      <c r="E193" s="7" t="n">
        <f aca="false">iMind!L193</f>
        <v>10</v>
      </c>
      <c r="F193" s="0" t="str">
        <f aca="false">iMind!O193</f>
        <v>Lab Monitoring</v>
      </c>
      <c r="G193" s="7" t="n">
        <f aca="false">IF(iMind!M193&lt;&gt;"",iMind!M193,"")</f>
        <v>1</v>
      </c>
      <c r="H193" s="0" t="str">
        <f aca="false">IF(iMind!P193&lt;&gt;"",iMind!P193,"")</f>
        <v>Toxicology</v>
      </c>
      <c r="I193" s="8" t="str">
        <f aca="false">IF(iMind!N193&lt;&gt;"",iMind!N193,"")</f>
        <v/>
      </c>
      <c r="J193" s="0" t="str">
        <f aca="false">IF(iMind!Q193&lt;&gt;"",iMind!Q193,"")</f>
        <v/>
      </c>
      <c r="K193" s="0" t="n">
        <f aca="false">fixData!M193</f>
        <v>1</v>
      </c>
      <c r="L193" s="0" t="n">
        <f aca="false">fixData!L193</f>
        <v>0</v>
      </c>
      <c r="M193" s="0" t="n">
        <f aca="false">fixData!K193</f>
        <v>3</v>
      </c>
    </row>
    <row r="194" customFormat="false" ht="12.8" hidden="false" customHeight="false" outlineLevel="0" collapsed="false">
      <c r="A194" s="4" t="n">
        <f aca="false">iMind!A194</f>
        <v>10187</v>
      </c>
      <c r="B194" s="0" t="str">
        <f aca="false">iMind!B194</f>
        <v>Database/Services</v>
      </c>
      <c r="C194" s="0" t="str">
        <f aca="false">fixData!D194</f>
        <v>//Products//Database / Service</v>
      </c>
      <c r="D194" s="0" t="str">
        <f aca="false">IF(iMind!E194&lt;&gt;"",iMind!E194,"")</f>
        <v/>
      </c>
      <c r="E194" s="7" t="n">
        <f aca="false">iMind!L194</f>
        <v>11</v>
      </c>
      <c r="F194" s="0" t="str">
        <f aca="false">iMind!O194</f>
        <v>Database / Service</v>
      </c>
      <c r="G194" s="7" t="n">
        <f aca="false">IF(iMind!M194&lt;&gt;"",iMind!M194,"")</f>
        <v>1</v>
      </c>
      <c r="H194" s="0" t="str">
        <f aca="false">IF(iMind!P194&lt;&gt;"",iMind!P194,"")</f>
        <v>Database/Services</v>
      </c>
      <c r="I194" s="8" t="str">
        <f aca="false">IF(iMind!N194&lt;&gt;"",iMind!N194,"")</f>
        <v/>
      </c>
      <c r="J194" s="0" t="str">
        <f aca="false">IF(iMind!Q194&lt;&gt;"",iMind!Q194,"")</f>
        <v/>
      </c>
      <c r="K194" s="0" t="n">
        <f aca="false">fixData!M194</f>
        <v>1</v>
      </c>
      <c r="L194" s="0" t="n">
        <f aca="false">fixData!L194</f>
        <v>0</v>
      </c>
      <c r="M194" s="0" t="n">
        <f aca="false">fixData!K194</f>
        <v>3</v>
      </c>
    </row>
    <row r="195" customFormat="false" ht="12.8" hidden="false" customHeight="false" outlineLevel="0" collapsed="false">
      <c r="A195" s="4" t="n">
        <f aca="false">iMind!A195</f>
        <v>10188</v>
      </c>
      <c r="B195" s="0" t="str">
        <f aca="false">iMind!B195</f>
        <v>Heatlh Food</v>
      </c>
      <c r="C195" s="0" t="str">
        <f aca="false">fixData!D195</f>
        <v>//Products//Health Food / Cosmetics</v>
      </c>
      <c r="D195" s="0" t="str">
        <f aca="false">IF(iMind!E195&lt;&gt;"",iMind!E195,"")</f>
        <v/>
      </c>
      <c r="E195" s="7" t="n">
        <f aca="false">iMind!L195</f>
        <v>12</v>
      </c>
      <c r="F195" s="0" t="str">
        <f aca="false">iMind!O195</f>
        <v>Health Food / Cosmetics</v>
      </c>
      <c r="G195" s="7" t="n">
        <f aca="false">IF(iMind!M195&lt;&gt;"",iMind!M195,"")</f>
        <v>1</v>
      </c>
      <c r="H195" s="0" t="str">
        <f aca="false">IF(iMind!P195&lt;&gt;"",iMind!P195,"")</f>
        <v>Heatlh Food</v>
      </c>
      <c r="I195" s="8" t="str">
        <f aca="false">IF(iMind!N195&lt;&gt;"",iMind!N195,"")</f>
        <v/>
      </c>
      <c r="J195" s="0" t="str">
        <f aca="false">IF(iMind!Q195&lt;&gt;"",iMind!Q195,"")</f>
        <v/>
      </c>
      <c r="K195" s="0" t="n">
        <f aca="false">fixData!M195</f>
        <v>1</v>
      </c>
      <c r="L195" s="0" t="n">
        <f aca="false">fixData!L195</f>
        <v>0</v>
      </c>
      <c r="M195" s="0" t="n">
        <f aca="false">fixData!K195</f>
        <v>3</v>
      </c>
    </row>
    <row r="196" customFormat="false" ht="12.8" hidden="false" customHeight="false" outlineLevel="0" collapsed="false">
      <c r="A196" s="4" t="n">
        <f aca="false">iMind!A196</f>
        <v>10189</v>
      </c>
      <c r="B196" s="0" t="str">
        <f aca="false">iMind!B196</f>
        <v>Cosmetics</v>
      </c>
      <c r="C196" s="0" t="str">
        <f aca="false">fixData!D196</f>
        <v>//Products//Health Food / Cosmetics</v>
      </c>
      <c r="D196" s="0" t="str">
        <f aca="false">IF(iMind!E196&lt;&gt;"",iMind!E196,"")</f>
        <v/>
      </c>
      <c r="E196" s="7" t="n">
        <f aca="false">iMind!L196</f>
        <v>12</v>
      </c>
      <c r="F196" s="0" t="str">
        <f aca="false">iMind!O196</f>
        <v>Health Food / Cosmetics</v>
      </c>
      <c r="G196" s="7" t="n">
        <f aca="false">IF(iMind!M196&lt;&gt;"",iMind!M196,"")</f>
        <v>2</v>
      </c>
      <c r="H196" s="0" t="str">
        <f aca="false">IF(iMind!P196&lt;&gt;"",iMind!P196,"")</f>
        <v>Cosmetics</v>
      </c>
      <c r="I196" s="8" t="str">
        <f aca="false">IF(iMind!N196&lt;&gt;"",iMind!N196,"")</f>
        <v/>
      </c>
      <c r="J196" s="0" t="str">
        <f aca="false">IF(iMind!Q196&lt;&gt;"",iMind!Q196,"")</f>
        <v/>
      </c>
      <c r="K196" s="0" t="n">
        <f aca="false">fixData!M196</f>
        <v>1</v>
      </c>
      <c r="L196" s="0" t="n">
        <f aca="false">fixData!L196</f>
        <v>0</v>
      </c>
      <c r="M196" s="0" t="n">
        <f aca="false">fixData!K196</f>
        <v>3</v>
      </c>
    </row>
    <row r="197" customFormat="false" ht="12.8" hidden="false" customHeight="false" outlineLevel="0" collapsed="false">
      <c r="A197" s="4" t="n">
        <f aca="false">iMind!A197</f>
        <v>10190</v>
      </c>
      <c r="B197" s="0" t="str">
        <f aca="false">iMind!B197</f>
        <v>Other</v>
      </c>
      <c r="C197" s="0" t="str">
        <f aca="false">fixData!D197</f>
        <v>//Products//Health Food / Cosmetics</v>
      </c>
      <c r="D197" s="0" t="str">
        <f aca="false">IF(iMind!E197&lt;&gt;"",iMind!E197,"")</f>
        <v/>
      </c>
      <c r="E197" s="7" t="n">
        <f aca="false">iMind!L197</f>
        <v>12</v>
      </c>
      <c r="F197" s="0" t="str">
        <f aca="false">iMind!O197</f>
        <v>Health Food / Cosmetics</v>
      </c>
      <c r="G197" s="7" t="n">
        <f aca="false">IF(iMind!M197&lt;&gt;"",iMind!M197,"")</f>
        <v>3</v>
      </c>
      <c r="H197" s="0" t="str">
        <f aca="false">IF(iMind!P197&lt;&gt;"",iMind!P197,"")</f>
        <v>Other</v>
      </c>
      <c r="I197" s="8" t="str">
        <f aca="false">IF(iMind!N197&lt;&gt;"",iMind!N197,"")</f>
        <v/>
      </c>
      <c r="J197" s="0" t="str">
        <f aca="false">IF(iMind!Q197&lt;&gt;"",iMind!Q197,"")</f>
        <v/>
      </c>
      <c r="K197" s="0" t="n">
        <f aca="false">fixData!M197</f>
        <v>1</v>
      </c>
      <c r="L197" s="0" t="n">
        <f aca="false">fixData!L197</f>
        <v>0</v>
      </c>
      <c r="M197" s="0" t="n">
        <f aca="false">fixData!K197</f>
        <v>3</v>
      </c>
    </row>
    <row r="198" customFormat="false" ht="12.8" hidden="false" customHeight="false" outlineLevel="0" collapsed="false">
      <c r="A198" s="4" t="n">
        <f aca="false">iMind!A198</f>
        <v>10191</v>
      </c>
      <c r="B198" s="0" t="str">
        <f aca="false">iMind!B198</f>
        <v>Fruit Extracts</v>
      </c>
      <c r="C198" s="0" t="str">
        <f aca="false">fixData!D198</f>
        <v>//Products//Health Food / Cosmetics</v>
      </c>
      <c r="D198" s="0" t="str">
        <f aca="false">IF(iMind!E198&lt;&gt;"",iMind!E198,"")</f>
        <v/>
      </c>
      <c r="E198" s="7" t="n">
        <f aca="false">iMind!L198</f>
        <v>12</v>
      </c>
      <c r="F198" s="0" t="str">
        <f aca="false">iMind!O198</f>
        <v>Health Food / Cosmetics</v>
      </c>
      <c r="G198" s="7" t="n">
        <f aca="false">IF(iMind!M198&lt;&gt;"",iMind!M198,"")</f>
        <v>4</v>
      </c>
      <c r="H198" s="0" t="str">
        <f aca="false">IF(iMind!P198&lt;&gt;"",iMind!P198,"")</f>
        <v>Fruit Extracts</v>
      </c>
      <c r="I198" s="8" t="str">
        <f aca="false">IF(iMind!N198&lt;&gt;"",iMind!N198,"")</f>
        <v/>
      </c>
      <c r="J198" s="0" t="str">
        <f aca="false">IF(iMind!Q198&lt;&gt;"",iMind!Q198,"")</f>
        <v/>
      </c>
      <c r="K198" s="0" t="n">
        <f aca="false">fixData!M198</f>
        <v>1</v>
      </c>
      <c r="L198" s="0" t="n">
        <f aca="false">fixData!L198</f>
        <v>0</v>
      </c>
      <c r="M198" s="0" t="n">
        <f aca="false">fixData!K198</f>
        <v>3</v>
      </c>
    </row>
    <row r="199" customFormat="false" ht="12.8" hidden="false" customHeight="false" outlineLevel="0" collapsed="false">
      <c r="A199" s="4" t="n">
        <f aca="false">iMind!A199</f>
        <v>10192</v>
      </c>
      <c r="B199" s="0" t="str">
        <f aca="false">iMind!B199</f>
        <v>Collagen</v>
      </c>
      <c r="C199" s="0" t="str">
        <f aca="false">fixData!D199</f>
        <v>//Products//Health Food / Cosmetics</v>
      </c>
      <c r="D199" s="0" t="str">
        <f aca="false">IF(iMind!E199&lt;&gt;"",iMind!E199,"")</f>
        <v/>
      </c>
      <c r="E199" s="7" t="n">
        <f aca="false">iMind!L199</f>
        <v>12</v>
      </c>
      <c r="F199" s="0" t="str">
        <f aca="false">iMind!O199</f>
        <v>Health Food / Cosmetics</v>
      </c>
      <c r="G199" s="7" t="n">
        <f aca="false">IF(iMind!M199&lt;&gt;"",iMind!M199,"")</f>
        <v>5</v>
      </c>
      <c r="H199" s="0" t="str">
        <f aca="false">IF(iMind!P199&lt;&gt;"",iMind!P199,"")</f>
        <v>Collagen</v>
      </c>
      <c r="I199" s="8" t="str">
        <f aca="false">IF(iMind!N199&lt;&gt;"",iMind!N199,"")</f>
        <v/>
      </c>
      <c r="J199" s="0" t="str">
        <f aca="false">IF(iMind!Q199&lt;&gt;"",iMind!Q199,"")</f>
        <v/>
      </c>
      <c r="K199" s="0" t="n">
        <f aca="false">fixData!M199</f>
        <v>1</v>
      </c>
      <c r="L199" s="0" t="n">
        <f aca="false">fixData!L199</f>
        <v>0</v>
      </c>
      <c r="M199" s="0" t="n">
        <f aca="false">fixData!K199</f>
        <v>3</v>
      </c>
    </row>
    <row r="200" customFormat="false" ht="12.8" hidden="false" customHeight="false" outlineLevel="0" collapsed="false">
      <c r="A200" s="4" t="n">
        <f aca="false">iMind!A200</f>
        <v>10193</v>
      </c>
      <c r="B200" s="0" t="str">
        <f aca="false">iMind!B200</f>
        <v>Fire Hazard</v>
      </c>
      <c r="C200" s="0" t="str">
        <f aca="false">fixData!D200</f>
        <v>//Products//Fire Hazard</v>
      </c>
      <c r="D200" s="0" t="str">
        <f aca="false">IF(iMind!E200&lt;&gt;"",iMind!E200,"")</f>
        <v/>
      </c>
      <c r="E200" s="7" t="n">
        <f aca="false">iMind!L200</f>
        <v>13</v>
      </c>
      <c r="F200" s="0" t="str">
        <f aca="false">iMind!O200</f>
        <v>Fire Hazard</v>
      </c>
      <c r="G200" s="7" t="n">
        <f aca="false">IF(iMind!M200&lt;&gt;"",iMind!M200,"")</f>
        <v>1</v>
      </c>
      <c r="H200" s="0" t="str">
        <f aca="false">IF(iMind!P200&lt;&gt;"",iMind!P200,"")</f>
        <v>Fire Hazard</v>
      </c>
      <c r="I200" s="8" t="str">
        <f aca="false">IF(iMind!N200&lt;&gt;"",iMind!N200,"")</f>
        <v/>
      </c>
      <c r="J200" s="0" t="str">
        <f aca="false">IF(iMind!Q200&lt;&gt;"",iMind!Q200,"")</f>
        <v/>
      </c>
      <c r="K200" s="0" t="n">
        <f aca="false">fixData!M200</f>
        <v>1</v>
      </c>
      <c r="L200" s="0" t="n">
        <f aca="false">fixData!L200</f>
        <v>0</v>
      </c>
      <c r="M200" s="0" t="n">
        <f aca="false">fixData!K200</f>
        <v>3</v>
      </c>
    </row>
    <row r="201" customFormat="false" ht="12.8" hidden="false" customHeight="false" outlineLevel="0" collapsed="false">
      <c r="A201" s="4" t="n">
        <f aca="false">iMind!A201</f>
        <v>10194</v>
      </c>
      <c r="B201" s="0" t="str">
        <f aca="false">iMind!B201</f>
        <v>Food Additives</v>
      </c>
      <c r="C201" s="0" t="str">
        <f aca="false">fixData!D201</f>
        <v>//Products//Food Additives and Preservatives</v>
      </c>
      <c r="D201" s="0" t="str">
        <f aca="false">IF(iMind!E201&lt;&gt;"",iMind!E201,"")</f>
        <v/>
      </c>
      <c r="E201" s="7" t="n">
        <f aca="false">iMind!L201</f>
        <v>14</v>
      </c>
      <c r="F201" s="0" t="str">
        <f aca="false">iMind!O201</f>
        <v>Food Additives and Preservatives</v>
      </c>
      <c r="G201" s="7" t="n">
        <f aca="false">IF(iMind!M201&lt;&gt;"",iMind!M201,"")</f>
        <v>1</v>
      </c>
      <c r="H201" s="0" t="str">
        <f aca="false">IF(iMind!P201&lt;&gt;"",iMind!P201,"")</f>
        <v>Food Additives</v>
      </c>
      <c r="I201" s="8" t="str">
        <f aca="false">IF(iMind!N201&lt;&gt;"",iMind!N201,"")</f>
        <v/>
      </c>
      <c r="J201" s="0" t="str">
        <f aca="false">IF(iMind!Q201&lt;&gt;"",iMind!Q201,"")</f>
        <v/>
      </c>
      <c r="K201" s="0" t="n">
        <f aca="false">fixData!M201</f>
        <v>1</v>
      </c>
      <c r="L201" s="0" t="n">
        <f aca="false">fixData!L201</f>
        <v>0</v>
      </c>
      <c r="M201" s="0" t="n">
        <f aca="false">fixData!K201</f>
        <v>3</v>
      </c>
    </row>
    <row r="202" customFormat="false" ht="12.8" hidden="false" customHeight="false" outlineLevel="0" collapsed="false">
      <c r="A202" s="4" t="n">
        <f aca="false">iMind!A202</f>
        <v>10195</v>
      </c>
      <c r="B202" s="0" t="str">
        <f aca="false">iMind!B202</f>
        <v>Food Preservatives</v>
      </c>
      <c r="C202" s="0" t="str">
        <f aca="false">fixData!D202</f>
        <v>//Products//Food Additives and Preservatives</v>
      </c>
      <c r="D202" s="0" t="str">
        <f aca="false">IF(iMind!E202&lt;&gt;"",iMind!E202,"")</f>
        <v/>
      </c>
      <c r="E202" s="7" t="n">
        <f aca="false">iMind!L202</f>
        <v>14</v>
      </c>
      <c r="F202" s="0" t="str">
        <f aca="false">iMind!O202</f>
        <v>Food Additives and Preservatives</v>
      </c>
      <c r="G202" s="7" t="n">
        <f aca="false">IF(iMind!M202&lt;&gt;"",iMind!M202,"")</f>
        <v>2</v>
      </c>
      <c r="H202" s="0" t="str">
        <f aca="false">IF(iMind!P202&lt;&gt;"",iMind!P202,"")</f>
        <v>Food Preservatives</v>
      </c>
      <c r="I202" s="8" t="str">
        <f aca="false">IF(iMind!N202&lt;&gt;"",iMind!N202,"")</f>
        <v/>
      </c>
      <c r="J202" s="0" t="str">
        <f aca="false">IF(iMind!Q202&lt;&gt;"",iMind!Q202,"")</f>
        <v/>
      </c>
      <c r="K202" s="0" t="n">
        <f aca="false">fixData!M202</f>
        <v>1</v>
      </c>
      <c r="L202" s="0" t="n">
        <f aca="false">fixData!L202</f>
        <v>0</v>
      </c>
      <c r="M202" s="0" t="n">
        <f aca="false">fixData!K202</f>
        <v>3</v>
      </c>
    </row>
    <row r="203" customFormat="false" ht="12.8" hidden="false" customHeight="false" outlineLevel="0" collapsed="false">
      <c r="A203" s="4" t="n">
        <f aca="false">iMind!A203</f>
        <v>10196</v>
      </c>
      <c r="B203" s="0" t="str">
        <f aca="false">iMind!B203</f>
        <v>Herbal Medicine</v>
      </c>
      <c r="C203" s="0" t="str">
        <f aca="false">fixData!D203</f>
        <v>//Products//Herbal and Traditional Medicine</v>
      </c>
      <c r="D203" s="0" t="str">
        <f aca="false">IF(iMind!E203&lt;&gt;"",iMind!E203,"")</f>
        <v/>
      </c>
      <c r="E203" s="7" t="n">
        <f aca="false">iMind!L203</f>
        <v>15</v>
      </c>
      <c r="F203" s="0" t="str">
        <f aca="false">iMind!O203</f>
        <v>Herbal and Traditional Medicine</v>
      </c>
      <c r="G203" s="7" t="n">
        <f aca="false">IF(iMind!M203&lt;&gt;"",iMind!M203,"")</f>
        <v>1</v>
      </c>
      <c r="H203" s="0" t="str">
        <f aca="false">IF(iMind!P203&lt;&gt;"",iMind!P203,"")</f>
        <v>Herbal Medicine</v>
      </c>
      <c r="I203" s="8" t="str">
        <f aca="false">IF(iMind!N203&lt;&gt;"",iMind!N203,"")</f>
        <v/>
      </c>
      <c r="J203" s="0" t="str">
        <f aca="false">IF(iMind!Q203&lt;&gt;"",iMind!Q203,"")</f>
        <v/>
      </c>
      <c r="K203" s="0" t="n">
        <f aca="false">fixData!M203</f>
        <v>1</v>
      </c>
      <c r="L203" s="0" t="n">
        <f aca="false">fixData!L203</f>
        <v>0</v>
      </c>
      <c r="M203" s="0" t="n">
        <f aca="false">fixData!K203</f>
        <v>3</v>
      </c>
    </row>
    <row r="204" customFormat="false" ht="12.8" hidden="false" customHeight="false" outlineLevel="0" collapsed="false">
      <c r="A204" s="4" t="n">
        <f aca="false">iMind!A204</f>
        <v>10197</v>
      </c>
      <c r="B204" s="0" t="str">
        <f aca="false">iMind!B204</f>
        <v>Traditional Medicine</v>
      </c>
      <c r="C204" s="0" t="str">
        <f aca="false">fixData!D204</f>
        <v>//Products//Herbal and Traditional Medicine</v>
      </c>
      <c r="D204" s="0" t="str">
        <f aca="false">IF(iMind!E204&lt;&gt;"",iMind!E204,"")</f>
        <v/>
      </c>
      <c r="E204" s="7" t="n">
        <f aca="false">iMind!L204</f>
        <v>15</v>
      </c>
      <c r="F204" s="0" t="str">
        <f aca="false">iMind!O204</f>
        <v>Herbal and Traditional Medicine</v>
      </c>
      <c r="G204" s="7" t="n">
        <f aca="false">IF(iMind!M204&lt;&gt;"",iMind!M204,"")</f>
        <v>2</v>
      </c>
      <c r="H204" s="0" t="str">
        <f aca="false">IF(iMind!P204&lt;&gt;"",iMind!P204,"")</f>
        <v>Traditional Medicine</v>
      </c>
      <c r="I204" s="8" t="str">
        <f aca="false">IF(iMind!N204&lt;&gt;"",iMind!N204,"")</f>
        <v/>
      </c>
      <c r="J204" s="0" t="str">
        <f aca="false">IF(iMind!Q204&lt;&gt;"",iMind!Q204,"")</f>
        <v/>
      </c>
      <c r="K204" s="0" t="n">
        <f aca="false">fixData!M204</f>
        <v>1</v>
      </c>
      <c r="L204" s="0" t="n">
        <f aca="false">fixData!L204</f>
        <v>0</v>
      </c>
      <c r="M204" s="0" t="n">
        <f aca="false">fixData!K204</f>
        <v>3</v>
      </c>
    </row>
    <row r="205" customFormat="false" ht="12.8" hidden="false" customHeight="false" outlineLevel="0" collapsed="false">
      <c r="A205" s="4" t="n">
        <f aca="false">iMind!A205</f>
        <v>10198</v>
      </c>
      <c r="B205" s="0" t="str">
        <f aca="false">iMind!B205</f>
        <v>Chemical Weapon</v>
      </c>
      <c r="C205" s="0" t="str">
        <f aca="false">fixData!D205</f>
        <v>//Products//Chemical Weapons</v>
      </c>
      <c r="D205" s="0" t="str">
        <f aca="false">IF(iMind!E205&lt;&gt;"",iMind!E205,"")</f>
        <v/>
      </c>
      <c r="E205" s="7" t="n">
        <f aca="false">iMind!L205</f>
        <v>16</v>
      </c>
      <c r="F205" s="0" t="str">
        <f aca="false">iMind!O205</f>
        <v>Chemical Weapons</v>
      </c>
      <c r="G205" s="7" t="n">
        <f aca="false">IF(iMind!M205&lt;&gt;"",iMind!M205,"")</f>
        <v>1</v>
      </c>
      <c r="H205" s="0" t="str">
        <f aca="false">IF(iMind!P205&lt;&gt;"",iMind!P205,"")</f>
        <v>Chemical Weapon</v>
      </c>
      <c r="I205" s="8" t="str">
        <f aca="false">IF(iMind!N205&lt;&gt;"",iMind!N205,"")</f>
        <v/>
      </c>
      <c r="J205" s="0" t="str">
        <f aca="false">IF(iMind!Q205&lt;&gt;"",iMind!Q205,"")</f>
        <v/>
      </c>
      <c r="K205" s="0" t="n">
        <f aca="false">fixData!M205</f>
        <v>1</v>
      </c>
      <c r="L205" s="0" t="n">
        <f aca="false">fixData!L205</f>
        <v>0</v>
      </c>
      <c r="M205" s="0" t="n">
        <f aca="false">fixData!K205</f>
        <v>3</v>
      </c>
    </row>
    <row r="206" customFormat="false" ht="12.8" hidden="false" customHeight="false" outlineLevel="0" collapsed="false">
      <c r="A206" s="4" t="n">
        <f aca="false">iMind!A206</f>
        <v>10199</v>
      </c>
      <c r="B206" s="0" t="str">
        <f aca="false">iMind!B206</f>
        <v>Methemoglobinemia</v>
      </c>
      <c r="C206" s="0" t="str">
        <f aca="false">fixData!D206</f>
        <v>//Products//Methemoglobinemia</v>
      </c>
      <c r="D206" s="0" t="str">
        <f aca="false">IF(iMind!E206&lt;&gt;"",iMind!E206,"")</f>
        <v/>
      </c>
      <c r="E206" s="7" t="n">
        <f aca="false">iMind!L206</f>
        <v>17</v>
      </c>
      <c r="F206" s="0" t="str">
        <f aca="false">iMind!O206</f>
        <v>Methemoglobinemia</v>
      </c>
      <c r="G206" s="7" t="n">
        <f aca="false">IF(iMind!M206&lt;&gt;"",iMind!M206,"")</f>
        <v>1</v>
      </c>
      <c r="H206" s="0" t="str">
        <f aca="false">IF(iMind!P206&lt;&gt;"",iMind!P206,"")</f>
        <v>Methemoglobinemia</v>
      </c>
      <c r="I206" s="8" t="str">
        <f aca="false">IF(iMind!N206&lt;&gt;"",iMind!N206,"")</f>
        <v/>
      </c>
      <c r="J206" s="0" t="str">
        <f aca="false">IF(iMind!Q206&lt;&gt;"",iMind!Q206,"")</f>
        <v/>
      </c>
      <c r="K206" s="0" t="n">
        <f aca="false">fixData!M206</f>
        <v>1</v>
      </c>
      <c r="L206" s="0" t="n">
        <f aca="false">fixData!L206</f>
        <v>0</v>
      </c>
      <c r="M206" s="0" t="n">
        <f aca="false">fixData!K206</f>
        <v>3</v>
      </c>
    </row>
    <row r="207" customFormat="false" ht="12.8" hidden="false" customHeight="false" outlineLevel="0" collapsed="false">
      <c r="A207" s="4" t="n">
        <f aca="false">iMind!A207</f>
        <v>10200</v>
      </c>
      <c r="B207" s="0" t="str">
        <f aca="false">iMind!B207</f>
        <v>Unknown Toxic Substance</v>
      </c>
      <c r="C207" s="0" t="str">
        <f aca="false">fixData!D207</f>
        <v>//Products//Unknown Toxic Substance</v>
      </c>
      <c r="D207" s="0" t="str">
        <f aca="false">IF(iMind!E207&lt;&gt;"",iMind!E207,"")</f>
        <v/>
      </c>
      <c r="E207" s="7" t="n">
        <f aca="false">iMind!L207</f>
        <v>18</v>
      </c>
      <c r="F207" s="0" t="str">
        <f aca="false">iMind!O207</f>
        <v>Unknown Toxic Substance</v>
      </c>
      <c r="G207" s="7" t="n">
        <f aca="false">IF(iMind!M207&lt;&gt;"",iMind!M207,"")</f>
        <v>1</v>
      </c>
      <c r="H207" s="0" t="str">
        <f aca="false">IF(iMind!P207&lt;&gt;"",iMind!P207,"")</f>
        <v>Unknown Toxic Substance</v>
      </c>
      <c r="I207" s="8" t="str">
        <f aca="false">IF(iMind!N207&lt;&gt;"",iMind!N207,"")</f>
        <v/>
      </c>
      <c r="J207" s="0" t="str">
        <f aca="false">IF(iMind!Q207&lt;&gt;"",iMind!Q207,"")</f>
        <v/>
      </c>
      <c r="K207" s="0" t="n">
        <f aca="false">fixData!M207</f>
        <v>1</v>
      </c>
      <c r="L207" s="0" t="n">
        <f aca="false">fixData!L207</f>
        <v>0</v>
      </c>
      <c r="M207" s="0" t="n">
        <f aca="false">fixData!K207</f>
        <v>3</v>
      </c>
    </row>
    <row r="208" customFormat="false" ht="12.8" hidden="false" customHeight="false" outlineLevel="0" collapsed="false">
      <c r="A208" s="4" t="n">
        <f aca="false">iMind!A208</f>
        <v>10201</v>
      </c>
      <c r="B208" s="0" t="str">
        <f aca="false">iMind!B208</f>
        <v>Others</v>
      </c>
      <c r="C208" s="0" t="str">
        <f aca="false">fixData!D208</f>
        <v>//Products//Other Category</v>
      </c>
      <c r="D208" s="0" t="str">
        <f aca="false">IF(iMind!E208&lt;&gt;"",iMind!E208,"")</f>
        <v/>
      </c>
      <c r="E208" s="7" t="n">
        <f aca="false">iMind!L208</f>
        <v>19</v>
      </c>
      <c r="F208" s="0" t="str">
        <f aca="false">iMind!O208</f>
        <v>Other Category</v>
      </c>
      <c r="G208" s="7" t="n">
        <f aca="false">IF(iMind!M208&lt;&gt;"",iMind!M208,"")</f>
        <v>1</v>
      </c>
      <c r="H208" s="0" t="str">
        <f aca="false">IF(iMind!P208&lt;&gt;"",iMind!P208,"")</f>
        <v>Others</v>
      </c>
      <c r="I208" s="8" t="str">
        <f aca="false">IF(iMind!N208&lt;&gt;"",iMind!N208,"")</f>
        <v/>
      </c>
      <c r="J208" s="0" t="str">
        <f aca="false">IF(iMind!Q208&lt;&gt;"",iMind!Q208,"")</f>
        <v/>
      </c>
      <c r="K208" s="0" t="n">
        <f aca="false">fixData!M208</f>
        <v>1</v>
      </c>
      <c r="L208" s="0" t="n">
        <f aca="false">fixData!L208</f>
        <v>0</v>
      </c>
      <c r="M208" s="0" t="n">
        <f aca="false">fixData!K208</f>
        <v>3</v>
      </c>
    </row>
    <row r="209" customFormat="false" ht="12.8" hidden="false" customHeight="false" outlineLevel="0" collapsed="false">
      <c r="A209" s="4" t="n">
        <f aca="false">iMind!A209</f>
        <v>10202</v>
      </c>
      <c r="B209" s="0" t="str">
        <f aca="false">iMind!B209</f>
        <v>Antacids, Antiulcerants</v>
      </c>
      <c r="C209" s="0" t="str">
        <f aca="false">fixData!D209</f>
        <v>//Products//Medical Drugs//Other Category</v>
      </c>
      <c r="D209" s="0" t="str">
        <f aca="false">IF(iMind!E209&lt;&gt;"",iMind!E209,"")</f>
        <v/>
      </c>
      <c r="E209" s="7" t="n">
        <f aca="false">iMind!L209</f>
        <v>1</v>
      </c>
      <c r="F209" s="0" t="str">
        <f aca="false">iMind!O209</f>
        <v>Medical Drugs</v>
      </c>
      <c r="G209" s="7" t="n">
        <f aca="false">IF(iMind!M209&lt;&gt;"",iMind!M209,"")</f>
        <v>1</v>
      </c>
      <c r="H209" s="0" t="str">
        <f aca="false">IF(iMind!P209&lt;&gt;"",iMind!P209,"")</f>
        <v>Alimentary System</v>
      </c>
      <c r="I209" s="8" t="n">
        <f aca="false">IF(iMind!N209&lt;&gt;"",iMind!N209,"")</f>
        <v>101</v>
      </c>
      <c r="J209" s="0" t="str">
        <f aca="false">IF(iMind!Q209&lt;&gt;"",iMind!Q209,"")</f>
        <v>Antacids, Antiulcerants</v>
      </c>
      <c r="K209" s="0" t="n">
        <f aca="false">fixData!M209</f>
        <v>1</v>
      </c>
      <c r="L209" s="0" t="n">
        <f aca="false">fixData!L209</f>
        <v>0</v>
      </c>
      <c r="M209" s="0" t="n">
        <f aca="false">fixData!K209</f>
        <v>4</v>
      </c>
    </row>
    <row r="210" customFormat="false" ht="12.8" hidden="false" customHeight="false" outlineLevel="0" collapsed="false">
      <c r="A210" s="4" t="n">
        <f aca="false">iMind!A210</f>
        <v>10203</v>
      </c>
      <c r="B210" s="0" t="str">
        <f aca="false">iMind!B210</f>
        <v>GIT Regulators, Antiflatulents &amp; Anti-inflammatories</v>
      </c>
      <c r="C210" s="0" t="str">
        <f aca="false">fixData!D210</f>
        <v>//Products//Medical Drugs//Other Category</v>
      </c>
      <c r="D210" s="0" t="str">
        <f aca="false">IF(iMind!E210&lt;&gt;"",iMind!E210,"")</f>
        <v/>
      </c>
      <c r="E210" s="7" t="n">
        <f aca="false">iMind!L210</f>
        <v>1</v>
      </c>
      <c r="F210" s="0" t="str">
        <f aca="false">iMind!O210</f>
        <v>Medical Drugs</v>
      </c>
      <c r="G210" s="7" t="n">
        <f aca="false">IF(iMind!M210&lt;&gt;"",iMind!M210,"")</f>
        <v>1</v>
      </c>
      <c r="H210" s="0" t="str">
        <f aca="false">IF(iMind!P210&lt;&gt;"",iMind!P210,"")</f>
        <v>Alimentary System</v>
      </c>
      <c r="I210" s="8" t="n">
        <f aca="false">IF(iMind!N210&lt;&gt;"",iMind!N210,"")</f>
        <v>201</v>
      </c>
      <c r="J210" s="0" t="str">
        <f aca="false">IF(iMind!Q210&lt;&gt;"",iMind!Q210,"")</f>
        <v>GIT Regulators, Antiflatulents &amp; Anti-inflammatories</v>
      </c>
      <c r="K210" s="0" t="n">
        <f aca="false">fixData!M210</f>
        <v>1</v>
      </c>
      <c r="L210" s="0" t="n">
        <f aca="false">fixData!L210</f>
        <v>0</v>
      </c>
      <c r="M210" s="0" t="n">
        <f aca="false">fixData!K210</f>
        <v>4</v>
      </c>
    </row>
    <row r="211" customFormat="false" ht="12.8" hidden="false" customHeight="false" outlineLevel="0" collapsed="false">
      <c r="A211" s="4" t="n">
        <f aca="false">iMind!A211</f>
        <v>10204</v>
      </c>
      <c r="B211" s="0" t="str">
        <f aca="false">iMind!B211</f>
        <v>Topical Antiflatulents: มหาหิงค์, ยาธาตุ</v>
      </c>
      <c r="C211" s="0" t="str">
        <f aca="false">fixData!D211</f>
        <v>//Products//Medical Drugs//Other Category</v>
      </c>
      <c r="D211" s="0" t="str">
        <f aca="false">IF(iMind!E211&lt;&gt;"",iMind!E211,"")</f>
        <v/>
      </c>
      <c r="E211" s="7" t="n">
        <f aca="false">iMind!L211</f>
        <v>1</v>
      </c>
      <c r="F211" s="0" t="str">
        <f aca="false">iMind!O211</f>
        <v>Medical Drugs</v>
      </c>
      <c r="G211" s="7" t="n">
        <f aca="false">IF(iMind!M211&lt;&gt;"",iMind!M211,"")</f>
        <v>1</v>
      </c>
      <c r="H211" s="0" t="str">
        <f aca="false">IF(iMind!P211&lt;&gt;"",iMind!P211,"")</f>
        <v>Alimentary System</v>
      </c>
      <c r="I211" s="8" t="n">
        <f aca="false">IF(iMind!N211&lt;&gt;"",iMind!N211,"")</f>
        <v>202</v>
      </c>
      <c r="J211" s="0" t="str">
        <f aca="false">IF(iMind!Q211&lt;&gt;"",iMind!Q211,"")</f>
        <v>Topical Antiflatulents: มหาหิงค์, ยาธาตุ</v>
      </c>
      <c r="K211" s="0" t="n">
        <f aca="false">fixData!M211</f>
        <v>1</v>
      </c>
      <c r="L211" s="0" t="n">
        <f aca="false">fixData!L211</f>
        <v>0</v>
      </c>
      <c r="M211" s="0" t="n">
        <f aca="false">fixData!K211</f>
        <v>4</v>
      </c>
    </row>
    <row r="212" customFormat="false" ht="12.8" hidden="false" customHeight="false" outlineLevel="0" collapsed="false">
      <c r="A212" s="4" t="n">
        <f aca="false">iMind!A212</f>
        <v>10205</v>
      </c>
      <c r="B212" s="0" t="str">
        <f aca="false">iMind!B212</f>
        <v>Antispasmodics</v>
      </c>
      <c r="C212" s="0" t="str">
        <f aca="false">fixData!D212</f>
        <v>//Products//Medical Drugs//Other Category</v>
      </c>
      <c r="D212" s="0" t="str">
        <f aca="false">IF(iMind!E212&lt;&gt;"",iMind!E212,"")</f>
        <v/>
      </c>
      <c r="E212" s="7" t="n">
        <f aca="false">iMind!L212</f>
        <v>1</v>
      </c>
      <c r="F212" s="0" t="str">
        <f aca="false">iMind!O212</f>
        <v>Medical Drugs</v>
      </c>
      <c r="G212" s="7" t="n">
        <f aca="false">IF(iMind!M212&lt;&gt;"",iMind!M212,"")</f>
        <v>1</v>
      </c>
      <c r="H212" s="0" t="str">
        <f aca="false">IF(iMind!P212&lt;&gt;"",iMind!P212,"")</f>
        <v>Alimentary System</v>
      </c>
      <c r="I212" s="8" t="n">
        <f aca="false">IF(iMind!N212&lt;&gt;"",iMind!N212,"")</f>
        <v>301</v>
      </c>
      <c r="J212" s="0" t="str">
        <f aca="false">IF(iMind!Q212&lt;&gt;"",iMind!Q212,"")</f>
        <v>Antispasmodics</v>
      </c>
      <c r="K212" s="0" t="n">
        <f aca="false">fixData!M212</f>
        <v>1</v>
      </c>
      <c r="L212" s="0" t="n">
        <f aca="false">fixData!L212</f>
        <v>0</v>
      </c>
      <c r="M212" s="0" t="n">
        <f aca="false">fixData!K212</f>
        <v>4</v>
      </c>
    </row>
    <row r="213" customFormat="false" ht="12.8" hidden="false" customHeight="false" outlineLevel="0" collapsed="false">
      <c r="A213" s="4" t="n">
        <f aca="false">iMind!A213</f>
        <v>10206</v>
      </c>
      <c r="B213" s="0" t="str">
        <f aca="false">iMind!B213</f>
        <v>Antidiarrheals</v>
      </c>
      <c r="C213" s="0" t="str">
        <f aca="false">fixData!D213</f>
        <v>//Products//Medical Drugs//Other Category</v>
      </c>
      <c r="D213" s="0" t="str">
        <f aca="false">IF(iMind!E213&lt;&gt;"",iMind!E213,"")</f>
        <v/>
      </c>
      <c r="E213" s="7" t="n">
        <f aca="false">iMind!L213</f>
        <v>1</v>
      </c>
      <c r="F213" s="0" t="str">
        <f aca="false">iMind!O213</f>
        <v>Medical Drugs</v>
      </c>
      <c r="G213" s="7" t="n">
        <f aca="false">IF(iMind!M213&lt;&gt;"",iMind!M213,"")</f>
        <v>1</v>
      </c>
      <c r="H213" s="0" t="str">
        <f aca="false">IF(iMind!P213&lt;&gt;"",iMind!P213,"")</f>
        <v>Alimentary System</v>
      </c>
      <c r="I213" s="8" t="n">
        <f aca="false">IF(iMind!N213&lt;&gt;"",iMind!N213,"")</f>
        <v>401</v>
      </c>
      <c r="J213" s="0" t="str">
        <f aca="false">IF(iMind!Q213&lt;&gt;"",iMind!Q213,"")</f>
        <v>Antidiarrheals</v>
      </c>
      <c r="K213" s="0" t="n">
        <f aca="false">fixData!M213</f>
        <v>1</v>
      </c>
      <c r="L213" s="0" t="n">
        <f aca="false">fixData!L213</f>
        <v>0</v>
      </c>
      <c r="M213" s="0" t="n">
        <f aca="false">fixData!K213</f>
        <v>4</v>
      </c>
    </row>
    <row r="214" customFormat="false" ht="12.8" hidden="false" customHeight="false" outlineLevel="0" collapsed="false">
      <c r="A214" s="4" t="n">
        <f aca="false">iMind!A214</f>
        <v>10207</v>
      </c>
      <c r="B214" s="0" t="str">
        <f aca="false">iMind!B214</f>
        <v>Laxatives, Purgatives</v>
      </c>
      <c r="C214" s="0" t="str">
        <f aca="false">fixData!D214</f>
        <v>//Products//Medical Drugs//Other Category</v>
      </c>
      <c r="D214" s="0" t="str">
        <f aca="false">IF(iMind!E214&lt;&gt;"",iMind!E214,"")</f>
        <v/>
      </c>
      <c r="E214" s="7" t="n">
        <f aca="false">iMind!L214</f>
        <v>1</v>
      </c>
      <c r="F214" s="0" t="str">
        <f aca="false">iMind!O214</f>
        <v>Medical Drugs</v>
      </c>
      <c r="G214" s="7" t="n">
        <f aca="false">IF(iMind!M214&lt;&gt;"",iMind!M214,"")</f>
        <v>1</v>
      </c>
      <c r="H214" s="0" t="str">
        <f aca="false">IF(iMind!P214&lt;&gt;"",iMind!P214,"")</f>
        <v>Alimentary System</v>
      </c>
      <c r="I214" s="8" t="n">
        <f aca="false">IF(iMind!N214&lt;&gt;"",iMind!N214,"")</f>
        <v>501</v>
      </c>
      <c r="J214" s="0" t="str">
        <f aca="false">IF(iMind!Q214&lt;&gt;"",iMind!Q214,"")</f>
        <v>Laxatives, Purgatives</v>
      </c>
      <c r="K214" s="0" t="n">
        <f aca="false">fixData!M214</f>
        <v>1</v>
      </c>
      <c r="L214" s="0" t="n">
        <f aca="false">fixData!L214</f>
        <v>0</v>
      </c>
      <c r="M214" s="0" t="n">
        <f aca="false">fixData!K214</f>
        <v>4</v>
      </c>
    </row>
    <row r="215" customFormat="false" ht="12.8" hidden="false" customHeight="false" outlineLevel="0" collapsed="false">
      <c r="A215" s="4" t="n">
        <f aca="false">iMind!A215</f>
        <v>10208</v>
      </c>
      <c r="B215" s="0" t="str">
        <f aca="false">iMind!B215</f>
        <v>Digestives</v>
      </c>
      <c r="C215" s="0" t="str">
        <f aca="false">fixData!D215</f>
        <v>//Products//Medical Drugs//Other Category</v>
      </c>
      <c r="D215" s="0" t="str">
        <f aca="false">IF(iMind!E215&lt;&gt;"",iMind!E215,"")</f>
        <v/>
      </c>
      <c r="E215" s="7" t="n">
        <f aca="false">iMind!L215</f>
        <v>1</v>
      </c>
      <c r="F215" s="0" t="str">
        <f aca="false">iMind!O215</f>
        <v>Medical Drugs</v>
      </c>
      <c r="G215" s="7" t="n">
        <f aca="false">IF(iMind!M215&lt;&gt;"",iMind!M215,"")</f>
        <v>1</v>
      </c>
      <c r="H215" s="0" t="str">
        <f aca="false">IF(iMind!P215&lt;&gt;"",iMind!P215,"")</f>
        <v>Alimentary System</v>
      </c>
      <c r="I215" s="8" t="n">
        <f aca="false">IF(iMind!N215&lt;&gt;"",iMind!N215,"")</f>
        <v>601</v>
      </c>
      <c r="J215" s="0" t="str">
        <f aca="false">IF(iMind!Q215&lt;&gt;"",iMind!Q215,"")</f>
        <v>Digestives</v>
      </c>
      <c r="K215" s="0" t="n">
        <f aca="false">fixData!M215</f>
        <v>1</v>
      </c>
      <c r="L215" s="0" t="n">
        <f aca="false">fixData!L215</f>
        <v>0</v>
      </c>
      <c r="M215" s="0" t="n">
        <f aca="false">fixData!K215</f>
        <v>4</v>
      </c>
    </row>
    <row r="216" customFormat="false" ht="12.8" hidden="false" customHeight="false" outlineLevel="0" collapsed="false">
      <c r="A216" s="4" t="n">
        <f aca="false">iMind!A216</f>
        <v>10209</v>
      </c>
      <c r="B216" s="0" t="str">
        <f aca="false">iMind!B216</f>
        <v>Cholagogues, Cholelitholytics &amp; Hepatic Protectors</v>
      </c>
      <c r="C216" s="0" t="str">
        <f aca="false">fixData!D216</f>
        <v>//Products//Medical Drugs//Other Category</v>
      </c>
      <c r="D216" s="0" t="str">
        <f aca="false">IF(iMind!E216&lt;&gt;"",iMind!E216,"")</f>
        <v/>
      </c>
      <c r="E216" s="7" t="n">
        <f aca="false">iMind!L216</f>
        <v>1</v>
      </c>
      <c r="F216" s="0" t="str">
        <f aca="false">iMind!O216</f>
        <v>Medical Drugs</v>
      </c>
      <c r="G216" s="7" t="n">
        <f aca="false">IF(iMind!M216&lt;&gt;"",iMind!M216,"")</f>
        <v>1</v>
      </c>
      <c r="H216" s="0" t="str">
        <f aca="false">IF(iMind!P216&lt;&gt;"",iMind!P216,"")</f>
        <v>Alimentary System</v>
      </c>
      <c r="I216" s="8" t="n">
        <f aca="false">IF(iMind!N216&lt;&gt;"",iMind!N216,"")</f>
        <v>701</v>
      </c>
      <c r="J216" s="0" t="str">
        <f aca="false">IF(iMind!Q216&lt;&gt;"",iMind!Q216,"")</f>
        <v>Cholagogues, Cholelitholytics &amp; Hepatic Protectors</v>
      </c>
      <c r="K216" s="0" t="n">
        <f aca="false">fixData!M216</f>
        <v>1</v>
      </c>
      <c r="L216" s="0" t="n">
        <f aca="false">fixData!L216</f>
        <v>0</v>
      </c>
      <c r="M216" s="0" t="n">
        <f aca="false">fixData!K216</f>
        <v>4</v>
      </c>
    </row>
    <row r="217" customFormat="false" ht="12.8" hidden="false" customHeight="false" outlineLevel="0" collapsed="false">
      <c r="A217" s="4" t="n">
        <f aca="false">iMind!A217</f>
        <v>10210</v>
      </c>
      <c r="B217" s="0" t="str">
        <f aca="false">iMind!B217</f>
        <v>Unknown</v>
      </c>
      <c r="C217" s="0" t="str">
        <f aca="false">fixData!D217</f>
        <v>//Products//Medical Drugs//Other Category</v>
      </c>
      <c r="D217" s="0" t="str">
        <f aca="false">IF(iMind!E217&lt;&gt;"",iMind!E217,"")</f>
        <v/>
      </c>
      <c r="E217" s="7" t="n">
        <f aca="false">iMind!L217</f>
        <v>1</v>
      </c>
      <c r="F217" s="0" t="str">
        <f aca="false">iMind!O217</f>
        <v>Medical Drugs</v>
      </c>
      <c r="G217" s="7" t="n">
        <f aca="false">IF(iMind!M217&lt;&gt;"",iMind!M217,"")</f>
        <v>1</v>
      </c>
      <c r="H217" s="0" t="str">
        <f aca="false">IF(iMind!P217&lt;&gt;"",iMind!P217,"")</f>
        <v>Alimentary System</v>
      </c>
      <c r="I217" s="8" t="n">
        <f aca="false">IF(iMind!N217&lt;&gt;"",iMind!N217,"")</f>
        <v>801</v>
      </c>
      <c r="J217" s="0" t="str">
        <f aca="false">IF(iMind!Q217&lt;&gt;"",iMind!Q217,"")</f>
        <v>Unknown</v>
      </c>
      <c r="K217" s="0" t="n">
        <f aca="false">fixData!M217</f>
        <v>1</v>
      </c>
      <c r="L217" s="0" t="n">
        <f aca="false">fixData!L217</f>
        <v>0</v>
      </c>
      <c r="M217" s="0" t="n">
        <f aca="false">fixData!K217</f>
        <v>4</v>
      </c>
    </row>
    <row r="218" customFormat="false" ht="12.8" hidden="false" customHeight="false" outlineLevel="0" collapsed="false">
      <c r="A218" s="4" t="n">
        <f aca="false">iMind!A218</f>
        <v>10211</v>
      </c>
      <c r="B218" s="0" t="str">
        <f aca="false">iMind!B218</f>
        <v>Others Alimentary Drugs</v>
      </c>
      <c r="C218" s="0" t="str">
        <f aca="false">fixData!D218</f>
        <v>//Products//Medical Drugs//Other Category</v>
      </c>
      <c r="D218" s="0" t="str">
        <f aca="false">IF(iMind!E218&lt;&gt;"",iMind!E218,"")</f>
        <v/>
      </c>
      <c r="E218" s="7" t="n">
        <f aca="false">iMind!L218</f>
        <v>1</v>
      </c>
      <c r="F218" s="0" t="str">
        <f aca="false">iMind!O218</f>
        <v>Medical Drugs</v>
      </c>
      <c r="G218" s="7" t="n">
        <f aca="false">IF(iMind!M218&lt;&gt;"",iMind!M218,"")</f>
        <v>1</v>
      </c>
      <c r="H218" s="0" t="str">
        <f aca="false">IF(iMind!P218&lt;&gt;"",iMind!P218,"")</f>
        <v>Alimentary System</v>
      </c>
      <c r="I218" s="8" t="n">
        <f aca="false">IF(iMind!N218&lt;&gt;"",iMind!N218,"")</f>
        <v>901</v>
      </c>
      <c r="J218" s="0" t="str">
        <f aca="false">IF(iMind!Q218&lt;&gt;"",iMind!Q218,"")</f>
        <v>Others Alimentary Drugs</v>
      </c>
      <c r="K218" s="0" t="n">
        <f aca="false">fixData!M218</f>
        <v>1</v>
      </c>
      <c r="L218" s="0" t="n">
        <f aca="false">fixData!L218</f>
        <v>0</v>
      </c>
      <c r="M218" s="0" t="n">
        <f aca="false">fixData!K218</f>
        <v>4</v>
      </c>
    </row>
    <row r="219" customFormat="false" ht="12.8" hidden="false" customHeight="false" outlineLevel="0" collapsed="false">
      <c r="A219" s="4" t="n">
        <f aca="false">iMind!A219</f>
        <v>10212</v>
      </c>
      <c r="B219" s="0" t="str">
        <f aca="false">iMind!B219</f>
        <v>Antacids, Antiulcerants: H2 antagonist</v>
      </c>
      <c r="C219" s="0" t="str">
        <f aca="false">fixData!D219</f>
        <v>//Products//Medical Drugs//Other Category</v>
      </c>
      <c r="D219" s="0" t="str">
        <f aca="false">IF(iMind!E219&lt;&gt;"",iMind!E219,"")</f>
        <v/>
      </c>
      <c r="E219" s="7" t="n">
        <f aca="false">iMind!L219</f>
        <v>1</v>
      </c>
      <c r="F219" s="0" t="str">
        <f aca="false">iMind!O219</f>
        <v>Medical Drugs</v>
      </c>
      <c r="G219" s="7" t="n">
        <f aca="false">IF(iMind!M219&lt;&gt;"",iMind!M219,"")</f>
        <v>1</v>
      </c>
      <c r="H219" s="0" t="str">
        <f aca="false">IF(iMind!P219&lt;&gt;"",iMind!P219,"")</f>
        <v>Alimentary System</v>
      </c>
      <c r="I219" s="8" t="n">
        <f aca="false">IF(iMind!N219&lt;&gt;"",iMind!N219,"")</f>
        <v>902</v>
      </c>
      <c r="J219" s="0" t="str">
        <f aca="false">IF(iMind!Q219&lt;&gt;"",iMind!Q219,"")</f>
        <v>Antacids, Antiulcerants: H2 antagonist</v>
      </c>
      <c r="K219" s="0" t="n">
        <f aca="false">fixData!M219</f>
        <v>1</v>
      </c>
      <c r="L219" s="0" t="n">
        <f aca="false">fixData!L219</f>
        <v>0</v>
      </c>
      <c r="M219" s="0" t="n">
        <f aca="false">fixData!K219</f>
        <v>4</v>
      </c>
    </row>
    <row r="220" customFormat="false" ht="12.8" hidden="false" customHeight="false" outlineLevel="0" collapsed="false">
      <c r="A220" s="4" t="n">
        <f aca="false">iMind!A220</f>
        <v>10213</v>
      </c>
      <c r="B220" s="0" t="str">
        <f aca="false">iMind!B220</f>
        <v>Antacids, Antiulcerants: Proton Pump Inhibitor</v>
      </c>
      <c r="C220" s="0" t="str">
        <f aca="false">fixData!D220</f>
        <v>//Products//Medical Drugs//Other Category</v>
      </c>
      <c r="D220" s="0" t="str">
        <f aca="false">IF(iMind!E220&lt;&gt;"",iMind!E220,"")</f>
        <v/>
      </c>
      <c r="E220" s="7" t="n">
        <f aca="false">iMind!L220</f>
        <v>1</v>
      </c>
      <c r="F220" s="0" t="str">
        <f aca="false">iMind!O220</f>
        <v>Medical Drugs</v>
      </c>
      <c r="G220" s="7" t="n">
        <f aca="false">IF(iMind!M220&lt;&gt;"",iMind!M220,"")</f>
        <v>1</v>
      </c>
      <c r="H220" s="0" t="str">
        <f aca="false">IF(iMind!P220&lt;&gt;"",iMind!P220,"")</f>
        <v>Alimentary System</v>
      </c>
      <c r="I220" s="8" t="n">
        <f aca="false">IF(iMind!N220&lt;&gt;"",iMind!N220,"")</f>
        <v>903</v>
      </c>
      <c r="J220" s="0" t="str">
        <f aca="false">IF(iMind!Q220&lt;&gt;"",iMind!Q220,"")</f>
        <v>Antacids, Antiulcerants: Proton Pump Inhibitor</v>
      </c>
      <c r="K220" s="0" t="n">
        <f aca="false">fixData!M220</f>
        <v>1</v>
      </c>
      <c r="L220" s="0" t="n">
        <f aca="false">fixData!L220</f>
        <v>0</v>
      </c>
      <c r="M220" s="0" t="n">
        <f aca="false">fixData!K220</f>
        <v>4</v>
      </c>
    </row>
    <row r="221" customFormat="false" ht="12.8" hidden="false" customHeight="false" outlineLevel="0" collapsed="false">
      <c r="A221" s="4" t="n">
        <f aca="false">iMind!A221</f>
        <v>10214</v>
      </c>
      <c r="B221" s="0" t="str">
        <f aca="false">iMind!B221</f>
        <v>Cardiac Drugs</v>
      </c>
      <c r="C221" s="0" t="str">
        <f aca="false">fixData!D221</f>
        <v>//Products//Medical Drugs//Other Category</v>
      </c>
      <c r="D221" s="0" t="str">
        <f aca="false">IF(iMind!E221&lt;&gt;"",iMind!E221,"")</f>
        <v/>
      </c>
      <c r="E221" s="7" t="n">
        <f aca="false">iMind!L221</f>
        <v>1</v>
      </c>
      <c r="F221" s="0" t="str">
        <f aca="false">iMind!O221</f>
        <v>Medical Drugs</v>
      </c>
      <c r="G221" s="7" t="n">
        <f aca="false">IF(iMind!M221&lt;&gt;"",iMind!M221,"")</f>
        <v>2</v>
      </c>
      <c r="H221" s="0" t="str">
        <f aca="false">IF(iMind!P221&lt;&gt;"",iMind!P221,"")</f>
        <v>Cardiovascular and Hematopoietic System</v>
      </c>
      <c r="I221" s="8" t="n">
        <f aca="false">IF(iMind!N221&lt;&gt;"",iMind!N221,"")</f>
        <v>101</v>
      </c>
      <c r="J221" s="0" t="str">
        <f aca="false">IF(iMind!Q221&lt;&gt;"",iMind!Q221,"")</f>
        <v>Cardiac Drugs</v>
      </c>
      <c r="K221" s="0" t="n">
        <f aca="false">fixData!M221</f>
        <v>1</v>
      </c>
      <c r="L221" s="0" t="n">
        <f aca="false">fixData!L221</f>
        <v>0</v>
      </c>
      <c r="M221" s="0" t="n">
        <f aca="false">fixData!K221</f>
        <v>4</v>
      </c>
    </row>
    <row r="222" customFormat="false" ht="12.8" hidden="false" customHeight="false" outlineLevel="0" collapsed="false">
      <c r="A222" s="4" t="n">
        <f aca="false">iMind!A222</f>
        <v>10215</v>
      </c>
      <c r="B222" s="0" t="str">
        <f aca="false">iMind!B222</f>
        <v>Anti-Anginal Drugs</v>
      </c>
      <c r="C222" s="0" t="str">
        <f aca="false">fixData!D222</f>
        <v>//Products//Medical Drugs//Other Category</v>
      </c>
      <c r="D222" s="0" t="str">
        <f aca="false">IF(iMind!E222&lt;&gt;"",iMind!E222,"")</f>
        <v/>
      </c>
      <c r="E222" s="7" t="n">
        <f aca="false">iMind!L222</f>
        <v>1</v>
      </c>
      <c r="F222" s="0" t="str">
        <f aca="false">iMind!O222</f>
        <v>Medical Drugs</v>
      </c>
      <c r="G222" s="7" t="n">
        <f aca="false">IF(iMind!M222&lt;&gt;"",iMind!M222,"")</f>
        <v>2</v>
      </c>
      <c r="H222" s="0" t="str">
        <f aca="false">IF(iMind!P222&lt;&gt;"",iMind!P222,"")</f>
        <v>Cardiovascular and Hematopoietic System</v>
      </c>
      <c r="I222" s="8" t="n">
        <f aca="false">IF(iMind!N222&lt;&gt;"",iMind!N222,"")</f>
        <v>201</v>
      </c>
      <c r="J222" s="0" t="str">
        <f aca="false">IF(iMind!Q222&lt;&gt;"",iMind!Q222,"")</f>
        <v>Anti-Anginal Drugs</v>
      </c>
      <c r="K222" s="0" t="n">
        <f aca="false">fixData!M222</f>
        <v>1</v>
      </c>
      <c r="L222" s="0" t="n">
        <f aca="false">fixData!L222</f>
        <v>0</v>
      </c>
      <c r="M222" s="0" t="n">
        <f aca="false">fixData!K222</f>
        <v>4</v>
      </c>
    </row>
    <row r="223" customFormat="false" ht="12.8" hidden="false" customHeight="false" outlineLevel="0" collapsed="false">
      <c r="A223" s="4" t="n">
        <f aca="false">iMind!A223</f>
        <v>10216</v>
      </c>
      <c r="B223" s="0" t="str">
        <f aca="false">iMind!B223</f>
        <v>ACE-Inhibitors</v>
      </c>
      <c r="C223" s="0" t="str">
        <f aca="false">fixData!D223</f>
        <v>//Products//Medical Drugs//Other Category</v>
      </c>
      <c r="D223" s="0" t="str">
        <f aca="false">IF(iMind!E223&lt;&gt;"",iMind!E223,"")</f>
        <v/>
      </c>
      <c r="E223" s="7" t="n">
        <f aca="false">iMind!L223</f>
        <v>1</v>
      </c>
      <c r="F223" s="0" t="str">
        <f aca="false">iMind!O223</f>
        <v>Medical Drugs</v>
      </c>
      <c r="G223" s="7" t="n">
        <f aca="false">IF(iMind!M223&lt;&gt;"",iMind!M223,"")</f>
        <v>2</v>
      </c>
      <c r="H223" s="0" t="str">
        <f aca="false">IF(iMind!P223&lt;&gt;"",iMind!P223,"")</f>
        <v>Cardiovascular and Hematopoietic System</v>
      </c>
      <c r="I223" s="8" t="n">
        <f aca="false">IF(iMind!N223&lt;&gt;"",iMind!N223,"")</f>
        <v>301</v>
      </c>
      <c r="J223" s="0" t="str">
        <f aca="false">IF(iMind!Q223&lt;&gt;"",iMind!Q223,"")</f>
        <v>ACE-Inhibitors</v>
      </c>
      <c r="K223" s="0" t="n">
        <f aca="false">fixData!M223</f>
        <v>1</v>
      </c>
      <c r="L223" s="0" t="n">
        <f aca="false">fixData!L223</f>
        <v>0</v>
      </c>
      <c r="M223" s="0" t="n">
        <f aca="false">fixData!K223</f>
        <v>4</v>
      </c>
    </row>
    <row r="224" customFormat="false" ht="12.8" hidden="false" customHeight="false" outlineLevel="0" collapsed="false">
      <c r="A224" s="4" t="n">
        <f aca="false">iMind!A224</f>
        <v>10217</v>
      </c>
      <c r="B224" s="0" t="str">
        <f aca="false">iMind!B224</f>
        <v>Beta Blockers: Propranolol</v>
      </c>
      <c r="C224" s="0" t="str">
        <f aca="false">fixData!D224</f>
        <v>//Products//Medical Drugs//Other Category</v>
      </c>
      <c r="D224" s="0" t="str">
        <f aca="false">IF(iMind!E224&lt;&gt;"",iMind!E224,"")</f>
        <v/>
      </c>
      <c r="E224" s="7" t="n">
        <f aca="false">iMind!L224</f>
        <v>1</v>
      </c>
      <c r="F224" s="0" t="str">
        <f aca="false">iMind!O224</f>
        <v>Medical Drugs</v>
      </c>
      <c r="G224" s="7" t="n">
        <f aca="false">IF(iMind!M224&lt;&gt;"",iMind!M224,"")</f>
        <v>2</v>
      </c>
      <c r="H224" s="0" t="str">
        <f aca="false">IF(iMind!P224&lt;&gt;"",iMind!P224,"")</f>
        <v>Cardiovascular and Hematopoietic System</v>
      </c>
      <c r="I224" s="8" t="n">
        <f aca="false">IF(iMind!N224&lt;&gt;"",iMind!N224,"")</f>
        <v>401</v>
      </c>
      <c r="J224" s="0" t="str">
        <f aca="false">IF(iMind!Q224&lt;&gt;"",iMind!Q224,"")</f>
        <v>Beta Blockers: Propranolol</v>
      </c>
      <c r="K224" s="0" t="n">
        <f aca="false">fixData!M224</f>
        <v>1</v>
      </c>
      <c r="L224" s="0" t="n">
        <f aca="false">fixData!L224</f>
        <v>0</v>
      </c>
      <c r="M224" s="0" t="n">
        <f aca="false">fixData!K224</f>
        <v>4</v>
      </c>
    </row>
    <row r="225" customFormat="false" ht="12.8" hidden="false" customHeight="false" outlineLevel="0" collapsed="false">
      <c r="A225" s="4" t="n">
        <f aca="false">iMind!A225</f>
        <v>10218</v>
      </c>
      <c r="B225" s="0" t="str">
        <f aca="false">iMind!B225</f>
        <v>Beta Blockers: Atenolol</v>
      </c>
      <c r="C225" s="0" t="str">
        <f aca="false">fixData!D225</f>
        <v>//Products//Medical Drugs//Other Category</v>
      </c>
      <c r="D225" s="0" t="str">
        <f aca="false">IF(iMind!E225&lt;&gt;"",iMind!E225,"")</f>
        <v/>
      </c>
      <c r="E225" s="7" t="n">
        <f aca="false">iMind!L225</f>
        <v>1</v>
      </c>
      <c r="F225" s="0" t="str">
        <f aca="false">iMind!O225</f>
        <v>Medical Drugs</v>
      </c>
      <c r="G225" s="7" t="n">
        <f aca="false">IF(iMind!M225&lt;&gt;"",iMind!M225,"")</f>
        <v>2</v>
      </c>
      <c r="H225" s="0" t="str">
        <f aca="false">IF(iMind!P225&lt;&gt;"",iMind!P225,"")</f>
        <v>Cardiovascular and Hematopoietic System</v>
      </c>
      <c r="I225" s="8" t="n">
        <f aca="false">IF(iMind!N225&lt;&gt;"",iMind!N225,"")</f>
        <v>402</v>
      </c>
      <c r="J225" s="0" t="str">
        <f aca="false">IF(iMind!Q225&lt;&gt;"",iMind!Q225,"")</f>
        <v>Beta Blockers: Atenolol</v>
      </c>
      <c r="K225" s="0" t="n">
        <f aca="false">fixData!M225</f>
        <v>1</v>
      </c>
      <c r="L225" s="0" t="n">
        <f aca="false">fixData!L225</f>
        <v>0</v>
      </c>
      <c r="M225" s="0" t="n">
        <f aca="false">fixData!K225</f>
        <v>4</v>
      </c>
    </row>
    <row r="226" customFormat="false" ht="12.8" hidden="false" customHeight="false" outlineLevel="0" collapsed="false">
      <c r="A226" s="4" t="n">
        <f aca="false">iMind!A226</f>
        <v>10219</v>
      </c>
      <c r="B226" s="0" t="str">
        <f aca="false">iMind!B226</f>
        <v>Beta Blockers: Others</v>
      </c>
      <c r="C226" s="0" t="str">
        <f aca="false">fixData!D226</f>
        <v>//Products//Medical Drugs//Other Category</v>
      </c>
      <c r="D226" s="0" t="str">
        <f aca="false">IF(iMind!E226&lt;&gt;"",iMind!E226,"")</f>
        <v/>
      </c>
      <c r="E226" s="7" t="n">
        <f aca="false">iMind!L226</f>
        <v>1</v>
      </c>
      <c r="F226" s="0" t="str">
        <f aca="false">iMind!O226</f>
        <v>Medical Drugs</v>
      </c>
      <c r="G226" s="7" t="n">
        <f aca="false">IF(iMind!M226&lt;&gt;"",iMind!M226,"")</f>
        <v>2</v>
      </c>
      <c r="H226" s="0" t="str">
        <f aca="false">IF(iMind!P226&lt;&gt;"",iMind!P226,"")</f>
        <v>Cardiovascular and Hematopoietic System</v>
      </c>
      <c r="I226" s="8" t="n">
        <f aca="false">IF(iMind!N226&lt;&gt;"",iMind!N226,"")</f>
        <v>403</v>
      </c>
      <c r="J226" s="0" t="str">
        <f aca="false">IF(iMind!Q226&lt;&gt;"",iMind!Q226,"")</f>
        <v>Beta Blockers: Others</v>
      </c>
      <c r="K226" s="0" t="n">
        <f aca="false">fixData!M226</f>
        <v>1</v>
      </c>
      <c r="L226" s="0" t="n">
        <f aca="false">fixData!L226</f>
        <v>0</v>
      </c>
      <c r="M226" s="0" t="n">
        <f aca="false">fixData!K226</f>
        <v>4</v>
      </c>
    </row>
    <row r="227" customFormat="false" ht="12.8" hidden="false" customHeight="false" outlineLevel="0" collapsed="false">
      <c r="A227" s="4" t="n">
        <f aca="false">iMind!A227</f>
        <v>10220</v>
      </c>
      <c r="B227" s="0" t="str">
        <f aca="false">iMind!B227</f>
        <v>Calcium Antagonists</v>
      </c>
      <c r="C227" s="0" t="str">
        <f aca="false">fixData!D227</f>
        <v>//Products//Medical Drugs//Other Category</v>
      </c>
      <c r="D227" s="0" t="str">
        <f aca="false">IF(iMind!E227&lt;&gt;"",iMind!E227,"")</f>
        <v/>
      </c>
      <c r="E227" s="7" t="n">
        <f aca="false">iMind!L227</f>
        <v>1</v>
      </c>
      <c r="F227" s="0" t="str">
        <f aca="false">iMind!O227</f>
        <v>Medical Drugs</v>
      </c>
      <c r="G227" s="7" t="n">
        <f aca="false">IF(iMind!M227&lt;&gt;"",iMind!M227,"")</f>
        <v>2</v>
      </c>
      <c r="H227" s="0" t="str">
        <f aca="false">IF(iMind!P227&lt;&gt;"",iMind!P227,"")</f>
        <v>Cardiovascular and Hematopoietic System</v>
      </c>
      <c r="I227" s="8" t="n">
        <f aca="false">IF(iMind!N227&lt;&gt;"",iMind!N227,"")</f>
        <v>501</v>
      </c>
      <c r="J227" s="0" t="str">
        <f aca="false">IF(iMind!Q227&lt;&gt;"",iMind!Q227,"")</f>
        <v>Calcium Antagonists</v>
      </c>
      <c r="K227" s="0" t="n">
        <f aca="false">fixData!M227</f>
        <v>1</v>
      </c>
      <c r="L227" s="0" t="n">
        <f aca="false">fixData!L227</f>
        <v>0</v>
      </c>
      <c r="M227" s="0" t="n">
        <f aca="false">fixData!K227</f>
        <v>4</v>
      </c>
    </row>
    <row r="228" customFormat="false" ht="12.8" hidden="false" customHeight="false" outlineLevel="0" collapsed="false">
      <c r="A228" s="4" t="n">
        <f aca="false">iMind!A228</f>
        <v>10221</v>
      </c>
      <c r="B228" s="0" t="str">
        <f aca="false">iMind!B228</f>
        <v>Other Antihypertensives</v>
      </c>
      <c r="C228" s="0" t="str">
        <f aca="false">fixData!D228</f>
        <v>//Products//Medical Drugs//Other Category</v>
      </c>
      <c r="D228" s="0" t="str">
        <f aca="false">IF(iMind!E228&lt;&gt;"",iMind!E228,"")</f>
        <v/>
      </c>
      <c r="E228" s="7" t="n">
        <f aca="false">iMind!L228</f>
        <v>1</v>
      </c>
      <c r="F228" s="0" t="str">
        <f aca="false">iMind!O228</f>
        <v>Medical Drugs</v>
      </c>
      <c r="G228" s="7" t="n">
        <f aca="false">IF(iMind!M228&lt;&gt;"",iMind!M228,"")</f>
        <v>2</v>
      </c>
      <c r="H228" s="0" t="str">
        <f aca="false">IF(iMind!P228&lt;&gt;"",iMind!P228,"")</f>
        <v>Cardiovascular and Hematopoietic System</v>
      </c>
      <c r="I228" s="8" t="n">
        <f aca="false">IF(iMind!N228&lt;&gt;"",iMind!N228,"")</f>
        <v>601</v>
      </c>
      <c r="J228" s="0" t="str">
        <f aca="false">IF(iMind!Q228&lt;&gt;"",iMind!Q228,"")</f>
        <v>Other Antihypertensives</v>
      </c>
      <c r="K228" s="0" t="n">
        <f aca="false">fixData!M228</f>
        <v>1</v>
      </c>
      <c r="L228" s="0" t="n">
        <f aca="false">fixData!L228</f>
        <v>0</v>
      </c>
      <c r="M228" s="0" t="n">
        <f aca="false">fixData!K228</f>
        <v>4</v>
      </c>
    </row>
    <row r="229" customFormat="false" ht="12.8" hidden="false" customHeight="false" outlineLevel="0" collapsed="false">
      <c r="A229" s="4" t="n">
        <f aca="false">iMind!A229</f>
        <v>10222</v>
      </c>
      <c r="B229" s="0" t="str">
        <f aca="false">iMind!B229</f>
        <v>Diuretics</v>
      </c>
      <c r="C229" s="0" t="str">
        <f aca="false">fixData!D229</f>
        <v>//Products//Medical Drugs//Other Category</v>
      </c>
      <c r="D229" s="0" t="str">
        <f aca="false">IF(iMind!E229&lt;&gt;"",iMind!E229,"")</f>
        <v/>
      </c>
      <c r="E229" s="7" t="n">
        <f aca="false">iMind!L229</f>
        <v>1</v>
      </c>
      <c r="F229" s="0" t="str">
        <f aca="false">iMind!O229</f>
        <v>Medical Drugs</v>
      </c>
      <c r="G229" s="7" t="n">
        <f aca="false">IF(iMind!M229&lt;&gt;"",iMind!M229,"")</f>
        <v>2</v>
      </c>
      <c r="H229" s="0" t="str">
        <f aca="false">IF(iMind!P229&lt;&gt;"",iMind!P229,"")</f>
        <v>Cardiovascular and Hematopoietic System</v>
      </c>
      <c r="I229" s="8" t="n">
        <f aca="false">IF(iMind!N229&lt;&gt;"",iMind!N229,"")</f>
        <v>701</v>
      </c>
      <c r="J229" s="0" t="str">
        <f aca="false">IF(iMind!Q229&lt;&gt;"",iMind!Q229,"")</f>
        <v>Diuretics</v>
      </c>
      <c r="K229" s="0" t="n">
        <f aca="false">fixData!M229</f>
        <v>1</v>
      </c>
      <c r="L229" s="0" t="n">
        <f aca="false">fixData!L229</f>
        <v>0</v>
      </c>
      <c r="M229" s="0" t="n">
        <f aca="false">fixData!K229</f>
        <v>4</v>
      </c>
    </row>
    <row r="230" customFormat="false" ht="12.8" hidden="false" customHeight="false" outlineLevel="0" collapsed="false">
      <c r="A230" s="4" t="n">
        <f aca="false">iMind!A230</f>
        <v>10223</v>
      </c>
      <c r="B230" s="0" t="str">
        <f aca="false">iMind!B230</f>
        <v>Antidiuretics</v>
      </c>
      <c r="C230" s="0" t="str">
        <f aca="false">fixData!D230</f>
        <v>//Products//Medical Drugs//Other Category</v>
      </c>
      <c r="D230" s="0" t="str">
        <f aca="false">IF(iMind!E230&lt;&gt;"",iMind!E230,"")</f>
        <v/>
      </c>
      <c r="E230" s="7" t="n">
        <f aca="false">iMind!L230</f>
        <v>1</v>
      </c>
      <c r="F230" s="0" t="str">
        <f aca="false">iMind!O230</f>
        <v>Medical Drugs</v>
      </c>
      <c r="G230" s="7" t="n">
        <f aca="false">IF(iMind!M230&lt;&gt;"",iMind!M230,"")</f>
        <v>2</v>
      </c>
      <c r="H230" s="0" t="str">
        <f aca="false">IF(iMind!P230&lt;&gt;"",iMind!P230,"")</f>
        <v>Cardiovascular and Hematopoietic System</v>
      </c>
      <c r="I230" s="8" t="n">
        <f aca="false">IF(iMind!N230&lt;&gt;"",iMind!N230,"")</f>
        <v>801</v>
      </c>
      <c r="J230" s="0" t="str">
        <f aca="false">IF(iMind!Q230&lt;&gt;"",iMind!Q230,"")</f>
        <v>Antidiuretics</v>
      </c>
      <c r="K230" s="0" t="n">
        <f aca="false">fixData!M230</f>
        <v>1</v>
      </c>
      <c r="L230" s="0" t="n">
        <f aca="false">fixData!L230</f>
        <v>0</v>
      </c>
      <c r="M230" s="0" t="n">
        <f aca="false">fixData!K230</f>
        <v>4</v>
      </c>
    </row>
    <row r="231" customFormat="false" ht="12.8" hidden="false" customHeight="false" outlineLevel="0" collapsed="false">
      <c r="A231" s="4" t="n">
        <f aca="false">iMind!A231</f>
        <v>10224</v>
      </c>
      <c r="B231" s="0" t="str">
        <f aca="false">iMind!B231</f>
        <v>Peripheral Vasodilators &amp; Cerebral Activators</v>
      </c>
      <c r="C231" s="0" t="str">
        <f aca="false">fixData!D231</f>
        <v>//Products//Medical Drugs//Other Category</v>
      </c>
      <c r="D231" s="0" t="str">
        <f aca="false">IF(iMind!E231&lt;&gt;"",iMind!E231,"")</f>
        <v/>
      </c>
      <c r="E231" s="7" t="n">
        <f aca="false">iMind!L231</f>
        <v>1</v>
      </c>
      <c r="F231" s="0" t="str">
        <f aca="false">iMind!O231</f>
        <v>Medical Drugs</v>
      </c>
      <c r="G231" s="7" t="n">
        <f aca="false">IF(iMind!M231&lt;&gt;"",iMind!M231,"")</f>
        <v>2</v>
      </c>
      <c r="H231" s="0" t="str">
        <f aca="false">IF(iMind!P231&lt;&gt;"",iMind!P231,"")</f>
        <v>Cardiovascular and Hematopoietic System</v>
      </c>
      <c r="I231" s="8" t="n">
        <f aca="false">IF(iMind!N231&lt;&gt;"",iMind!N231,"")</f>
        <v>901</v>
      </c>
      <c r="J231" s="0" t="str">
        <f aca="false">IF(iMind!Q231&lt;&gt;"",iMind!Q231,"")</f>
        <v>Peripheral Vasodilators &amp; Cerebral Activators</v>
      </c>
      <c r="K231" s="0" t="n">
        <f aca="false">fixData!M231</f>
        <v>1</v>
      </c>
      <c r="L231" s="0" t="n">
        <f aca="false">fixData!L231</f>
        <v>0</v>
      </c>
      <c r="M231" s="0" t="n">
        <f aca="false">fixData!K231</f>
        <v>4</v>
      </c>
    </row>
    <row r="232" customFormat="false" ht="12.8" hidden="false" customHeight="false" outlineLevel="0" collapsed="false">
      <c r="A232" s="4" t="n">
        <f aca="false">iMind!A232</f>
        <v>10225</v>
      </c>
      <c r="B232" s="0" t="str">
        <f aca="false">iMind!B232</f>
        <v>Vasoconstrictors</v>
      </c>
      <c r="C232" s="0" t="str">
        <f aca="false">fixData!D232</f>
        <v>//Products//Medical Drugs//Other Category</v>
      </c>
      <c r="D232" s="0" t="str">
        <f aca="false">IF(iMind!E232&lt;&gt;"",iMind!E232,"")</f>
        <v/>
      </c>
      <c r="E232" s="7" t="n">
        <f aca="false">iMind!L232</f>
        <v>1</v>
      </c>
      <c r="F232" s="0" t="str">
        <f aca="false">iMind!O232</f>
        <v>Medical Drugs</v>
      </c>
      <c r="G232" s="7" t="n">
        <f aca="false">IF(iMind!M232&lt;&gt;"",iMind!M232,"")</f>
        <v>2</v>
      </c>
      <c r="H232" s="0" t="str">
        <f aca="false">IF(iMind!P232&lt;&gt;"",iMind!P232,"")</f>
        <v>Cardiovascular and Hematopoietic System</v>
      </c>
      <c r="I232" s="8" t="n">
        <f aca="false">IF(iMind!N232&lt;&gt;"",iMind!N232,"")</f>
        <v>1001</v>
      </c>
      <c r="J232" s="0" t="str">
        <f aca="false">IF(iMind!Q232&lt;&gt;"",iMind!Q232,"")</f>
        <v>Vasoconstrictors</v>
      </c>
      <c r="K232" s="0" t="n">
        <f aca="false">fixData!M232</f>
        <v>1</v>
      </c>
      <c r="L232" s="0" t="n">
        <f aca="false">fixData!L232</f>
        <v>0</v>
      </c>
      <c r="M232" s="0" t="n">
        <f aca="false">fixData!K232</f>
        <v>4</v>
      </c>
    </row>
    <row r="233" customFormat="false" ht="12.8" hidden="false" customHeight="false" outlineLevel="0" collapsed="false">
      <c r="A233" s="4" t="n">
        <f aca="false">iMind!A233</f>
        <v>10226</v>
      </c>
      <c r="B233" s="0" t="str">
        <f aca="false">iMind!B233</f>
        <v>Migraine Drugs: Ergot alkaloids</v>
      </c>
      <c r="C233" s="0" t="str">
        <f aca="false">fixData!D233</f>
        <v>//Products//Medical Drugs//Other Category</v>
      </c>
      <c r="D233" s="0" t="str">
        <f aca="false">IF(iMind!E233&lt;&gt;"",iMind!E233,"")</f>
        <v/>
      </c>
      <c r="E233" s="7" t="n">
        <f aca="false">iMind!L233</f>
        <v>1</v>
      </c>
      <c r="F233" s="0" t="str">
        <f aca="false">iMind!O233</f>
        <v>Medical Drugs</v>
      </c>
      <c r="G233" s="7" t="n">
        <f aca="false">IF(iMind!M233&lt;&gt;"",iMind!M233,"")</f>
        <v>2</v>
      </c>
      <c r="H233" s="0" t="str">
        <f aca="false">IF(iMind!P233&lt;&gt;"",iMind!P233,"")</f>
        <v>Cardiovascular and Hematopoietic System</v>
      </c>
      <c r="I233" s="8" t="n">
        <f aca="false">IF(iMind!N233&lt;&gt;"",iMind!N233,"")</f>
        <v>1101</v>
      </c>
      <c r="J233" s="0" t="str">
        <f aca="false">IF(iMind!Q233&lt;&gt;"",iMind!Q233,"")</f>
        <v>Migraine Drugs: Ergot alkaloids</v>
      </c>
      <c r="K233" s="0" t="n">
        <f aca="false">fixData!M233</f>
        <v>1</v>
      </c>
      <c r="L233" s="0" t="n">
        <f aca="false">fixData!L233</f>
        <v>0</v>
      </c>
      <c r="M233" s="0" t="n">
        <f aca="false">fixData!K233</f>
        <v>4</v>
      </c>
    </row>
    <row r="234" customFormat="false" ht="12.8" hidden="false" customHeight="false" outlineLevel="0" collapsed="false">
      <c r="A234" s="4" t="n">
        <f aca="false">iMind!A234</f>
        <v>10227</v>
      </c>
      <c r="B234" s="0" t="str">
        <f aca="false">iMind!B234</f>
        <v>Haemostatics</v>
      </c>
      <c r="C234" s="0" t="str">
        <f aca="false">fixData!D234</f>
        <v>//Products//Medical Drugs//Other Category</v>
      </c>
      <c r="D234" s="0" t="str">
        <f aca="false">IF(iMind!E234&lt;&gt;"",iMind!E234,"")</f>
        <v/>
      </c>
      <c r="E234" s="7" t="n">
        <f aca="false">iMind!L234</f>
        <v>1</v>
      </c>
      <c r="F234" s="0" t="str">
        <f aca="false">iMind!O234</f>
        <v>Medical Drugs</v>
      </c>
      <c r="G234" s="7" t="n">
        <f aca="false">IF(iMind!M234&lt;&gt;"",iMind!M234,"")</f>
        <v>2</v>
      </c>
      <c r="H234" s="0" t="str">
        <f aca="false">IF(iMind!P234&lt;&gt;"",iMind!P234,"")</f>
        <v>Cardiovascular and Hematopoietic System</v>
      </c>
      <c r="I234" s="8" t="n">
        <f aca="false">IF(iMind!N234&lt;&gt;"",iMind!N234,"")</f>
        <v>1201</v>
      </c>
      <c r="J234" s="0" t="str">
        <f aca="false">IF(iMind!Q234&lt;&gt;"",iMind!Q234,"")</f>
        <v>Haemostatics</v>
      </c>
      <c r="K234" s="0" t="n">
        <f aca="false">fixData!M234</f>
        <v>1</v>
      </c>
      <c r="L234" s="0" t="n">
        <f aca="false">fixData!L234</f>
        <v>0</v>
      </c>
      <c r="M234" s="0" t="n">
        <f aca="false">fixData!K234</f>
        <v>4</v>
      </c>
    </row>
    <row r="235" customFormat="false" ht="12.8" hidden="false" customHeight="false" outlineLevel="0" collapsed="false">
      <c r="A235" s="4" t="n">
        <f aca="false">iMind!A235</f>
        <v>10228</v>
      </c>
      <c r="B235" s="0" t="str">
        <f aca="false">iMind!B235</f>
        <v>Anticoagulants, Antithrombotics &amp; Fibrinolytics:Heparin</v>
      </c>
      <c r="C235" s="0" t="str">
        <f aca="false">fixData!D235</f>
        <v>//Products//Medical Drugs//Other Category</v>
      </c>
      <c r="D235" s="0" t="str">
        <f aca="false">IF(iMind!E235&lt;&gt;"",iMind!E235,"")</f>
        <v/>
      </c>
      <c r="E235" s="7" t="n">
        <f aca="false">iMind!L235</f>
        <v>1</v>
      </c>
      <c r="F235" s="0" t="str">
        <f aca="false">iMind!O235</f>
        <v>Medical Drugs</v>
      </c>
      <c r="G235" s="7" t="n">
        <f aca="false">IF(iMind!M235&lt;&gt;"",iMind!M235,"")</f>
        <v>2</v>
      </c>
      <c r="H235" s="0" t="str">
        <f aca="false">IF(iMind!P235&lt;&gt;"",iMind!P235,"")</f>
        <v>Cardiovascular and Hematopoietic System</v>
      </c>
      <c r="I235" s="8" t="n">
        <f aca="false">IF(iMind!N235&lt;&gt;"",iMind!N235,"")</f>
        <v>1301</v>
      </c>
      <c r="J235" s="0" t="str">
        <f aca="false">IF(iMind!Q235&lt;&gt;"",iMind!Q235,"")</f>
        <v>Anticoagulants, Antithrombotics &amp; Fibrinolytics:Heparin</v>
      </c>
      <c r="K235" s="0" t="n">
        <f aca="false">fixData!M235</f>
        <v>1</v>
      </c>
      <c r="L235" s="0" t="n">
        <f aca="false">fixData!L235</f>
        <v>0</v>
      </c>
      <c r="M235" s="0" t="n">
        <f aca="false">fixData!K235</f>
        <v>4</v>
      </c>
    </row>
    <row r="236" customFormat="false" ht="12.8" hidden="false" customHeight="false" outlineLevel="0" collapsed="false">
      <c r="A236" s="4" t="n">
        <f aca="false">iMind!A236</f>
        <v>10229</v>
      </c>
      <c r="B236" s="0" t="str">
        <f aca="false">iMind!B236</f>
        <v>Haemorrhoidal, Phlebitis &amp; Varicose Preparations</v>
      </c>
      <c r="C236" s="0" t="str">
        <f aca="false">fixData!D236</f>
        <v>//Products//Medical Drugs//Other Category</v>
      </c>
      <c r="D236" s="0" t="str">
        <f aca="false">IF(iMind!E236&lt;&gt;"",iMind!E236,"")</f>
        <v/>
      </c>
      <c r="E236" s="7" t="n">
        <f aca="false">iMind!L236</f>
        <v>1</v>
      </c>
      <c r="F236" s="0" t="str">
        <f aca="false">iMind!O236</f>
        <v>Medical Drugs</v>
      </c>
      <c r="G236" s="7" t="n">
        <f aca="false">IF(iMind!M236&lt;&gt;"",iMind!M236,"")</f>
        <v>2</v>
      </c>
      <c r="H236" s="0" t="str">
        <f aca="false">IF(iMind!P236&lt;&gt;"",iMind!P236,"")</f>
        <v>Cardiovascular and Hematopoietic System</v>
      </c>
      <c r="I236" s="8" t="n">
        <f aca="false">IF(iMind!N236&lt;&gt;"",iMind!N236,"")</f>
        <v>1401</v>
      </c>
      <c r="J236" s="0" t="str">
        <f aca="false">IF(iMind!Q236&lt;&gt;"",iMind!Q236,"")</f>
        <v>Haemorrhoidal, Phlebitis &amp; Varicose Preparations</v>
      </c>
      <c r="K236" s="0" t="n">
        <f aca="false">fixData!M236</f>
        <v>1</v>
      </c>
      <c r="L236" s="0" t="n">
        <f aca="false">fixData!L236</f>
        <v>0</v>
      </c>
      <c r="M236" s="0" t="n">
        <f aca="false">fixData!K236</f>
        <v>4</v>
      </c>
    </row>
    <row r="237" customFormat="false" ht="12.8" hidden="false" customHeight="false" outlineLevel="0" collapsed="false">
      <c r="A237" s="4" t="n">
        <f aca="false">iMind!A237</f>
        <v>10230</v>
      </c>
      <c r="B237" s="0" t="str">
        <f aca="false">iMind!B237</f>
        <v>Haemorrheologicals</v>
      </c>
      <c r="C237" s="0" t="str">
        <f aca="false">fixData!D237</f>
        <v>//Products//Medical Drugs//Other Category</v>
      </c>
      <c r="D237" s="0" t="str">
        <f aca="false">IF(iMind!E237&lt;&gt;"",iMind!E237,"")</f>
        <v/>
      </c>
      <c r="E237" s="7" t="n">
        <f aca="false">iMind!L237</f>
        <v>1</v>
      </c>
      <c r="F237" s="0" t="str">
        <f aca="false">iMind!O237</f>
        <v>Medical Drugs</v>
      </c>
      <c r="G237" s="7" t="n">
        <f aca="false">IF(iMind!M237&lt;&gt;"",iMind!M237,"")</f>
        <v>2</v>
      </c>
      <c r="H237" s="0" t="str">
        <f aca="false">IF(iMind!P237&lt;&gt;"",iMind!P237,"")</f>
        <v>Cardiovascular and Hematopoietic System</v>
      </c>
      <c r="I237" s="8" t="n">
        <f aca="false">IF(iMind!N237&lt;&gt;"",iMind!N237,"")</f>
        <v>1501</v>
      </c>
      <c r="J237" s="0" t="str">
        <f aca="false">IF(iMind!Q237&lt;&gt;"",iMind!Q237,"")</f>
        <v>Haemorrheologicals</v>
      </c>
      <c r="K237" s="0" t="n">
        <f aca="false">fixData!M237</f>
        <v>1</v>
      </c>
      <c r="L237" s="0" t="n">
        <f aca="false">fixData!L237</f>
        <v>0</v>
      </c>
      <c r="M237" s="0" t="n">
        <f aca="false">fixData!K237</f>
        <v>4</v>
      </c>
    </row>
    <row r="238" customFormat="false" ht="12.8" hidden="false" customHeight="false" outlineLevel="0" collapsed="false">
      <c r="A238" s="4" t="n">
        <f aca="false">iMind!A238</f>
        <v>10231</v>
      </c>
      <c r="B238" s="0" t="str">
        <f aca="false">iMind!B238</f>
        <v>Haematopoietic Agents</v>
      </c>
      <c r="C238" s="0" t="str">
        <f aca="false">fixData!D238</f>
        <v>//Products//Medical Drugs//Other Category</v>
      </c>
      <c r="D238" s="0" t="str">
        <f aca="false">IF(iMind!E238&lt;&gt;"",iMind!E238,"")</f>
        <v/>
      </c>
      <c r="E238" s="7" t="n">
        <f aca="false">iMind!L238</f>
        <v>1</v>
      </c>
      <c r="F238" s="0" t="str">
        <f aca="false">iMind!O238</f>
        <v>Medical Drugs</v>
      </c>
      <c r="G238" s="7" t="n">
        <f aca="false">IF(iMind!M238&lt;&gt;"",iMind!M238,"")</f>
        <v>2</v>
      </c>
      <c r="H238" s="0" t="str">
        <f aca="false">IF(iMind!P238&lt;&gt;"",iMind!P238,"")</f>
        <v>Cardiovascular and Hematopoietic System</v>
      </c>
      <c r="I238" s="8" t="n">
        <f aca="false">IF(iMind!N238&lt;&gt;"",iMind!N238,"")</f>
        <v>1601</v>
      </c>
      <c r="J238" s="0" t="str">
        <f aca="false">IF(iMind!Q238&lt;&gt;"",iMind!Q238,"")</f>
        <v>Haematopoietic Agents</v>
      </c>
      <c r="K238" s="0" t="n">
        <f aca="false">fixData!M238</f>
        <v>1</v>
      </c>
      <c r="L238" s="0" t="n">
        <f aca="false">fixData!L238</f>
        <v>0</v>
      </c>
      <c r="M238" s="0" t="n">
        <f aca="false">fixData!K238</f>
        <v>4</v>
      </c>
    </row>
    <row r="239" customFormat="false" ht="12.8" hidden="false" customHeight="false" outlineLevel="0" collapsed="false">
      <c r="A239" s="4" t="n">
        <f aca="false">iMind!A239</f>
        <v>10232</v>
      </c>
      <c r="B239" s="0" t="str">
        <f aca="false">iMind!B239</f>
        <v>Other Cardiovascular Drugs</v>
      </c>
      <c r="C239" s="0" t="str">
        <f aca="false">fixData!D239</f>
        <v>//Products//Medical Drugs//Other Category</v>
      </c>
      <c r="D239" s="0" t="str">
        <f aca="false">IF(iMind!E239&lt;&gt;"",iMind!E239,"")</f>
        <v/>
      </c>
      <c r="E239" s="7" t="n">
        <f aca="false">iMind!L239</f>
        <v>1</v>
      </c>
      <c r="F239" s="0" t="str">
        <f aca="false">iMind!O239</f>
        <v>Medical Drugs</v>
      </c>
      <c r="G239" s="7" t="n">
        <f aca="false">IF(iMind!M239&lt;&gt;"",iMind!M239,"")</f>
        <v>2</v>
      </c>
      <c r="H239" s="0" t="str">
        <f aca="false">IF(iMind!P239&lt;&gt;"",iMind!P239,"")</f>
        <v>Cardiovascular and Hematopoietic System</v>
      </c>
      <c r="I239" s="8" t="n">
        <f aca="false">IF(iMind!N239&lt;&gt;"",iMind!N239,"")</f>
        <v>1701</v>
      </c>
      <c r="J239" s="0" t="str">
        <f aca="false">IF(iMind!Q239&lt;&gt;"",iMind!Q239,"")</f>
        <v>Other Cardiovascular Drugs</v>
      </c>
      <c r="K239" s="0" t="n">
        <f aca="false">fixData!M239</f>
        <v>1</v>
      </c>
      <c r="L239" s="0" t="n">
        <f aca="false">fixData!L239</f>
        <v>0</v>
      </c>
      <c r="M239" s="0" t="n">
        <f aca="false">fixData!K239</f>
        <v>4</v>
      </c>
    </row>
    <row r="240" customFormat="false" ht="12.8" hidden="false" customHeight="false" outlineLevel="0" collapsed="false">
      <c r="A240" s="4" t="n">
        <f aca="false">iMind!A240</f>
        <v>10233</v>
      </c>
      <c r="B240" s="0" t="str">
        <f aca="false">iMind!B240</f>
        <v>Unknown</v>
      </c>
      <c r="C240" s="0" t="str">
        <f aca="false">fixData!D240</f>
        <v>//Products//Medical Drugs//Other Category</v>
      </c>
      <c r="D240" s="0" t="str">
        <f aca="false">IF(iMind!E240&lt;&gt;"",iMind!E240,"")</f>
        <v/>
      </c>
      <c r="E240" s="7" t="n">
        <f aca="false">iMind!L240</f>
        <v>1</v>
      </c>
      <c r="F240" s="0" t="str">
        <f aca="false">iMind!O240</f>
        <v>Medical Drugs</v>
      </c>
      <c r="G240" s="7" t="n">
        <f aca="false">IF(iMind!M240&lt;&gt;"",iMind!M240,"")</f>
        <v>2</v>
      </c>
      <c r="H240" s="0" t="str">
        <f aca="false">IF(iMind!P240&lt;&gt;"",iMind!P240,"")</f>
        <v>Cardiovascular and Hematopoietic System</v>
      </c>
      <c r="I240" s="8" t="n">
        <f aca="false">IF(iMind!N240&lt;&gt;"",iMind!N240,"")</f>
        <v>1801</v>
      </c>
      <c r="J240" s="0" t="str">
        <f aca="false">IF(iMind!Q240&lt;&gt;"",iMind!Q240,"")</f>
        <v>Unknown</v>
      </c>
      <c r="K240" s="0" t="n">
        <f aca="false">fixData!M240</f>
        <v>1</v>
      </c>
      <c r="L240" s="0" t="n">
        <f aca="false">fixData!L240</f>
        <v>0</v>
      </c>
      <c r="M240" s="0" t="n">
        <f aca="false">fixData!K240</f>
        <v>4</v>
      </c>
    </row>
    <row r="241" customFormat="false" ht="12.8" hidden="false" customHeight="false" outlineLevel="0" collapsed="false">
      <c r="A241" s="4" t="n">
        <f aca="false">iMind!A241</f>
        <v>10234</v>
      </c>
      <c r="B241" s="0" t="str">
        <f aca="false">iMind!B241</f>
        <v>Migraine Drugs: Xanthine</v>
      </c>
      <c r="C241" s="0" t="str">
        <f aca="false">fixData!D241</f>
        <v>//Products//Medical Drugs//Other Category</v>
      </c>
      <c r="D241" s="0" t="str">
        <f aca="false">IF(iMind!E241&lt;&gt;"",iMind!E241,"")</f>
        <v/>
      </c>
      <c r="E241" s="7" t="n">
        <f aca="false">iMind!L241</f>
        <v>1</v>
      </c>
      <c r="F241" s="0" t="str">
        <f aca="false">iMind!O241</f>
        <v>Medical Drugs</v>
      </c>
      <c r="G241" s="7" t="n">
        <f aca="false">IF(iMind!M241&lt;&gt;"",iMind!M241,"")</f>
        <v>2</v>
      </c>
      <c r="H241" s="0" t="str">
        <f aca="false">IF(iMind!P241&lt;&gt;"",iMind!P241,"")</f>
        <v>Cardiovascular and Hematopoietic System</v>
      </c>
      <c r="I241" s="8" t="n">
        <f aca="false">IF(iMind!N241&lt;&gt;"",iMind!N241,"")</f>
        <v>1802</v>
      </c>
      <c r="J241" s="0" t="str">
        <f aca="false">IF(iMind!Q241&lt;&gt;"",iMind!Q241,"")</f>
        <v>Migraine Drugs: Xanthine</v>
      </c>
      <c r="K241" s="0" t="n">
        <f aca="false">fixData!M241</f>
        <v>1</v>
      </c>
      <c r="L241" s="0" t="n">
        <f aca="false">fixData!L241</f>
        <v>0</v>
      </c>
      <c r="M241" s="0" t="n">
        <f aca="false">fixData!K241</f>
        <v>4</v>
      </c>
    </row>
    <row r="242" customFormat="false" ht="12.8" hidden="false" customHeight="false" outlineLevel="0" collapsed="false">
      <c r="A242" s="4" t="n">
        <f aca="false">iMind!A242</f>
        <v>10235</v>
      </c>
      <c r="B242" s="0" t="str">
        <f aca="false">iMind!B242</f>
        <v>Migraine Drugs: other alkaloids</v>
      </c>
      <c r="C242" s="0" t="str">
        <f aca="false">fixData!D242</f>
        <v>//Products//Medical Drugs//Other Category</v>
      </c>
      <c r="D242" s="0" t="str">
        <f aca="false">IF(iMind!E242&lt;&gt;"",iMind!E242,"")</f>
        <v/>
      </c>
      <c r="E242" s="7" t="n">
        <f aca="false">iMind!L242</f>
        <v>1</v>
      </c>
      <c r="F242" s="0" t="str">
        <f aca="false">iMind!O242</f>
        <v>Medical Drugs</v>
      </c>
      <c r="G242" s="7" t="n">
        <f aca="false">IF(iMind!M242&lt;&gt;"",iMind!M242,"")</f>
        <v>2</v>
      </c>
      <c r="H242" s="0" t="str">
        <f aca="false">IF(iMind!P242&lt;&gt;"",iMind!P242,"")</f>
        <v>Cardiovascular and Hematopoietic System</v>
      </c>
      <c r="I242" s="8" t="n">
        <f aca="false">IF(iMind!N242&lt;&gt;"",iMind!N242,"")</f>
        <v>1803</v>
      </c>
      <c r="J242" s="0" t="str">
        <f aca="false">IF(iMind!Q242&lt;&gt;"",iMind!Q242,"")</f>
        <v>Migraine Drugs: other alkaloids</v>
      </c>
      <c r="K242" s="0" t="n">
        <f aca="false">fixData!M242</f>
        <v>1</v>
      </c>
      <c r="L242" s="0" t="n">
        <f aca="false">fixData!L242</f>
        <v>0</v>
      </c>
      <c r="M242" s="0" t="n">
        <f aca="false">fixData!K242</f>
        <v>4</v>
      </c>
    </row>
    <row r="243" customFormat="false" ht="12.8" hidden="false" customHeight="false" outlineLevel="0" collapsed="false">
      <c r="A243" s="4" t="n">
        <f aca="false">iMind!A243</f>
        <v>10236</v>
      </c>
      <c r="B243" s="0" t="str">
        <f aca="false">iMind!B243</f>
        <v>Migraine Drugs: Barbiturate</v>
      </c>
      <c r="C243" s="0" t="str">
        <f aca="false">fixData!D243</f>
        <v>//Products//Medical Drugs//Other Category</v>
      </c>
      <c r="D243" s="0" t="str">
        <f aca="false">IF(iMind!E243&lt;&gt;"",iMind!E243,"")</f>
        <v/>
      </c>
      <c r="E243" s="7" t="n">
        <f aca="false">iMind!L243</f>
        <v>1</v>
      </c>
      <c r="F243" s="0" t="str">
        <f aca="false">iMind!O243</f>
        <v>Medical Drugs</v>
      </c>
      <c r="G243" s="7" t="n">
        <f aca="false">IF(iMind!M243&lt;&gt;"",iMind!M243,"")</f>
        <v>2</v>
      </c>
      <c r="H243" s="0" t="str">
        <f aca="false">IF(iMind!P243&lt;&gt;"",iMind!P243,"")</f>
        <v>Cardiovascular and Hematopoietic System</v>
      </c>
      <c r="I243" s="8" t="n">
        <f aca="false">IF(iMind!N243&lt;&gt;"",iMind!N243,"")</f>
        <v>1804</v>
      </c>
      <c r="J243" s="0" t="str">
        <f aca="false">IF(iMind!Q243&lt;&gt;"",iMind!Q243,"")</f>
        <v>Migraine Drugs: Barbiturate</v>
      </c>
      <c r="K243" s="0" t="n">
        <f aca="false">fixData!M243</f>
        <v>1</v>
      </c>
      <c r="L243" s="0" t="n">
        <f aca="false">fixData!L243</f>
        <v>0</v>
      </c>
      <c r="M243" s="0" t="n">
        <f aca="false">fixData!K243</f>
        <v>4</v>
      </c>
    </row>
    <row r="244" customFormat="false" ht="12.8" hidden="false" customHeight="false" outlineLevel="0" collapsed="false">
      <c r="A244" s="4" t="n">
        <f aca="false">iMind!A244</f>
        <v>10237</v>
      </c>
      <c r="B244" s="0" t="str">
        <f aca="false">iMind!B244</f>
        <v>Anticoagulants, Antithrombotics &amp; Fibrinolytics</v>
      </c>
      <c r="C244" s="0" t="str">
        <f aca="false">fixData!D244</f>
        <v>//Products//Medical Drugs//Other Category</v>
      </c>
      <c r="D244" s="0" t="str">
        <f aca="false">IF(iMind!E244&lt;&gt;"",iMind!E244,"")</f>
        <v/>
      </c>
      <c r="E244" s="7" t="n">
        <f aca="false">iMind!L244</f>
        <v>1</v>
      </c>
      <c r="F244" s="0" t="str">
        <f aca="false">iMind!O244</f>
        <v>Medical Drugs</v>
      </c>
      <c r="G244" s="7" t="n">
        <f aca="false">IF(iMind!M244&lt;&gt;"",iMind!M244,"")</f>
        <v>2</v>
      </c>
      <c r="H244" s="0" t="str">
        <f aca="false">IF(iMind!P244&lt;&gt;"",iMind!P244,"")</f>
        <v>Cardiovascular and Hematopoietic System</v>
      </c>
      <c r="I244" s="8" t="n">
        <f aca="false">IF(iMind!N244&lt;&gt;"",iMind!N244,"")</f>
        <v>1805</v>
      </c>
      <c r="J244" s="0" t="str">
        <f aca="false">IF(iMind!Q244&lt;&gt;"",iMind!Q244,"")</f>
        <v>Anticoagulants, Antithrombotics &amp; Fibrinolytics</v>
      </c>
      <c r="K244" s="0" t="n">
        <f aca="false">fixData!M244</f>
        <v>1</v>
      </c>
      <c r="L244" s="0" t="n">
        <f aca="false">fixData!L244</f>
        <v>0</v>
      </c>
      <c r="M244" s="0" t="n">
        <f aca="false">fixData!K244</f>
        <v>4</v>
      </c>
    </row>
    <row r="245" customFormat="false" ht="12.8" hidden="false" customHeight="false" outlineLevel="0" collapsed="false">
      <c r="A245" s="4" t="n">
        <f aca="false">iMind!A245</f>
        <v>10238</v>
      </c>
      <c r="B245" s="0" t="str">
        <f aca="false">iMind!B245</f>
        <v>Anticoagulants, Antithrombotics &amp; Fibrinolytics: LMWHs</v>
      </c>
      <c r="C245" s="0" t="str">
        <f aca="false">fixData!D245</f>
        <v>//Products//Medical Drugs//Other Category</v>
      </c>
      <c r="D245" s="0" t="str">
        <f aca="false">IF(iMind!E245&lt;&gt;"",iMind!E245,"")</f>
        <v/>
      </c>
      <c r="E245" s="7" t="n">
        <f aca="false">iMind!L245</f>
        <v>1</v>
      </c>
      <c r="F245" s="0" t="str">
        <f aca="false">iMind!O245</f>
        <v>Medical Drugs</v>
      </c>
      <c r="G245" s="7" t="n">
        <f aca="false">IF(iMind!M245&lt;&gt;"",iMind!M245,"")</f>
        <v>2</v>
      </c>
      <c r="H245" s="0" t="str">
        <f aca="false">IF(iMind!P245&lt;&gt;"",iMind!P245,"")</f>
        <v>Cardiovascular and Hematopoietic System</v>
      </c>
      <c r="I245" s="8" t="n">
        <f aca="false">IF(iMind!N245&lt;&gt;"",iMind!N245,"")</f>
        <v>1806</v>
      </c>
      <c r="J245" s="0" t="str">
        <f aca="false">IF(iMind!Q245&lt;&gt;"",iMind!Q245,"")</f>
        <v>Anticoagulants, Antithrombotics &amp; Fibrinolytics: LMWHs</v>
      </c>
      <c r="K245" s="0" t="n">
        <f aca="false">fixData!M245</f>
        <v>1</v>
      </c>
      <c r="L245" s="0" t="n">
        <f aca="false">fixData!L245</f>
        <v>0</v>
      </c>
      <c r="M245" s="0" t="n">
        <f aca="false">fixData!K245</f>
        <v>4</v>
      </c>
    </row>
    <row r="246" customFormat="false" ht="12.8" hidden="false" customHeight="false" outlineLevel="0" collapsed="false">
      <c r="A246" s="4" t="n">
        <f aca="false">iMind!A246</f>
        <v>10239</v>
      </c>
      <c r="B246" s="0" t="str">
        <f aca="false">iMind!B246</f>
        <v>Migrain Drugs: Other group</v>
      </c>
      <c r="C246" s="0" t="str">
        <f aca="false">fixData!D246</f>
        <v>//Products//Medical Drugs//Other Category</v>
      </c>
      <c r="D246" s="0" t="str">
        <f aca="false">IF(iMind!E246&lt;&gt;"",iMind!E246,"")</f>
        <v/>
      </c>
      <c r="E246" s="7" t="n">
        <f aca="false">iMind!L246</f>
        <v>1</v>
      </c>
      <c r="F246" s="0" t="str">
        <f aca="false">iMind!O246</f>
        <v>Medical Drugs</v>
      </c>
      <c r="G246" s="7" t="n">
        <f aca="false">IF(iMind!M246&lt;&gt;"",iMind!M246,"")</f>
        <v>2</v>
      </c>
      <c r="H246" s="0" t="str">
        <f aca="false">IF(iMind!P246&lt;&gt;"",iMind!P246,"")</f>
        <v>Cardiovascular and Hematopoietic System</v>
      </c>
      <c r="I246" s="8" t="n">
        <f aca="false">IF(iMind!N246&lt;&gt;"",iMind!N246,"")</f>
        <v>1807</v>
      </c>
      <c r="J246" s="0" t="str">
        <f aca="false">IF(iMind!Q246&lt;&gt;"",iMind!Q246,"")</f>
        <v>Migrain Drugs: Other group</v>
      </c>
      <c r="K246" s="0" t="n">
        <f aca="false">fixData!M246</f>
        <v>1</v>
      </c>
      <c r="L246" s="0" t="n">
        <f aca="false">fixData!L246</f>
        <v>0</v>
      </c>
      <c r="M246" s="0" t="n">
        <f aca="false">fixData!K246</f>
        <v>4</v>
      </c>
    </row>
    <row r="247" customFormat="false" ht="12.8" hidden="false" customHeight="false" outlineLevel="0" collapsed="false">
      <c r="A247" s="4" t="n">
        <f aca="false">iMind!A247</f>
        <v>10240</v>
      </c>
      <c r="B247" s="0" t="str">
        <f aca="false">iMind!B247</f>
        <v>Angiotension II Antagonists</v>
      </c>
      <c r="C247" s="0" t="str">
        <f aca="false">fixData!D247</f>
        <v>//Products//Medical Drugs//Other Category</v>
      </c>
      <c r="D247" s="0" t="str">
        <f aca="false">IF(iMind!E247&lt;&gt;"",iMind!E247,"")</f>
        <v/>
      </c>
      <c r="E247" s="7" t="n">
        <f aca="false">iMind!L247</f>
        <v>1</v>
      </c>
      <c r="F247" s="0" t="str">
        <f aca="false">iMind!O247</f>
        <v>Medical Drugs</v>
      </c>
      <c r="G247" s="7" t="n">
        <f aca="false">IF(iMind!M247&lt;&gt;"",iMind!M247,"")</f>
        <v>2</v>
      </c>
      <c r="H247" s="0" t="str">
        <f aca="false">IF(iMind!P247&lt;&gt;"",iMind!P247,"")</f>
        <v>Cardiovascular and Hematopoietic System</v>
      </c>
      <c r="I247" s="8" t="n">
        <f aca="false">IF(iMind!N247&lt;&gt;"",iMind!N247,"")</f>
        <v>1808</v>
      </c>
      <c r="J247" s="0" t="str">
        <f aca="false">IF(iMind!Q247&lt;&gt;"",iMind!Q247,"")</f>
        <v>Angiotension II Antagonists</v>
      </c>
      <c r="K247" s="0" t="n">
        <f aca="false">fixData!M247</f>
        <v>1</v>
      </c>
      <c r="L247" s="0" t="n">
        <f aca="false">fixData!L247</f>
        <v>0</v>
      </c>
      <c r="M247" s="0" t="n">
        <f aca="false">fixData!K247</f>
        <v>4</v>
      </c>
    </row>
    <row r="248" customFormat="false" ht="12.8" hidden="false" customHeight="false" outlineLevel="0" collapsed="false">
      <c r="A248" s="4" t="n">
        <f aca="false">iMind!A248</f>
        <v>10241</v>
      </c>
      <c r="B248" s="0" t="str">
        <f aca="false">iMind!B248</f>
        <v>Respiratory Stimulants</v>
      </c>
      <c r="C248" s="0" t="str">
        <f aca="false">fixData!D248</f>
        <v>//Products//Medical Drugs//Other Category</v>
      </c>
      <c r="D248" s="0" t="str">
        <f aca="false">IF(iMind!E248&lt;&gt;"",iMind!E248,"")</f>
        <v/>
      </c>
      <c r="E248" s="7" t="n">
        <f aca="false">iMind!L248</f>
        <v>1</v>
      </c>
      <c r="F248" s="0" t="str">
        <f aca="false">iMind!O248</f>
        <v>Medical Drugs</v>
      </c>
      <c r="G248" s="7" t="n">
        <f aca="false">IF(iMind!M248&lt;&gt;"",iMind!M248,"")</f>
        <v>3</v>
      </c>
      <c r="H248" s="0" t="str">
        <f aca="false">IF(iMind!P248&lt;&gt;"",iMind!P248,"")</f>
        <v>Respiratory System</v>
      </c>
      <c r="I248" s="8" t="n">
        <f aca="false">IF(iMind!N248&lt;&gt;"",iMind!N248,"")</f>
        <v>101</v>
      </c>
      <c r="J248" s="0" t="str">
        <f aca="false">IF(iMind!Q248&lt;&gt;"",iMind!Q248,"")</f>
        <v>Respiratory Stimulants</v>
      </c>
      <c r="K248" s="0" t="n">
        <f aca="false">fixData!M248</f>
        <v>1</v>
      </c>
      <c r="L248" s="0" t="n">
        <f aca="false">fixData!L248</f>
        <v>0</v>
      </c>
      <c r="M248" s="0" t="n">
        <f aca="false">fixData!K248</f>
        <v>4</v>
      </c>
    </row>
    <row r="249" customFormat="false" ht="12.8" hidden="false" customHeight="false" outlineLevel="0" collapsed="false">
      <c r="A249" s="4" t="n">
        <f aca="false">iMind!A249</f>
        <v>10242</v>
      </c>
      <c r="B249" s="0" t="str">
        <f aca="false">iMind!B249</f>
        <v>Antiasthmatic Preparations: Beta agonist</v>
      </c>
      <c r="C249" s="0" t="str">
        <f aca="false">fixData!D249</f>
        <v>//Products//Medical Drugs//Other Category</v>
      </c>
      <c r="D249" s="0" t="str">
        <f aca="false">IF(iMind!E249&lt;&gt;"",iMind!E249,"")</f>
        <v/>
      </c>
      <c r="E249" s="7" t="n">
        <f aca="false">iMind!L249</f>
        <v>1</v>
      </c>
      <c r="F249" s="0" t="str">
        <f aca="false">iMind!O249</f>
        <v>Medical Drugs</v>
      </c>
      <c r="G249" s="7" t="n">
        <f aca="false">IF(iMind!M249&lt;&gt;"",iMind!M249,"")</f>
        <v>3</v>
      </c>
      <c r="H249" s="0" t="str">
        <f aca="false">IF(iMind!P249&lt;&gt;"",iMind!P249,"")</f>
        <v>Respiratory System</v>
      </c>
      <c r="I249" s="8" t="n">
        <f aca="false">IF(iMind!N249&lt;&gt;"",iMind!N249,"")</f>
        <v>201</v>
      </c>
      <c r="J249" s="0" t="str">
        <f aca="false">IF(iMind!Q249&lt;&gt;"",iMind!Q249,"")</f>
        <v>Antiasthmatic Preparations: Beta agonist</v>
      </c>
      <c r="K249" s="0" t="n">
        <f aca="false">fixData!M249</f>
        <v>1</v>
      </c>
      <c r="L249" s="0" t="n">
        <f aca="false">fixData!L249</f>
        <v>0</v>
      </c>
      <c r="M249" s="0" t="n">
        <f aca="false">fixData!K249</f>
        <v>4</v>
      </c>
    </row>
    <row r="250" customFormat="false" ht="12.8" hidden="false" customHeight="false" outlineLevel="0" collapsed="false">
      <c r="A250" s="4" t="n">
        <f aca="false">iMind!A250</f>
        <v>10243</v>
      </c>
      <c r="B250" s="0" t="str">
        <f aca="false">iMind!B250</f>
        <v>Cough &amp; Cold Remedies: Dextromethorphan/Codeine and deriv</v>
      </c>
      <c r="C250" s="0" t="str">
        <f aca="false">fixData!D250</f>
        <v>//Products//Medical Drugs//Other Category</v>
      </c>
      <c r="D250" s="0" t="str">
        <f aca="false">IF(iMind!E250&lt;&gt;"",iMind!E250,"")</f>
        <v/>
      </c>
      <c r="E250" s="7" t="n">
        <f aca="false">iMind!L250</f>
        <v>1</v>
      </c>
      <c r="F250" s="0" t="str">
        <f aca="false">iMind!O250</f>
        <v>Medical Drugs</v>
      </c>
      <c r="G250" s="7" t="n">
        <f aca="false">IF(iMind!M250&lt;&gt;"",iMind!M250,"")</f>
        <v>3</v>
      </c>
      <c r="H250" s="0" t="str">
        <f aca="false">IF(iMind!P250&lt;&gt;"",iMind!P250,"")</f>
        <v>Respiratory System</v>
      </c>
      <c r="I250" s="8" t="n">
        <f aca="false">IF(iMind!N250&lt;&gt;"",iMind!N250,"")</f>
        <v>301</v>
      </c>
      <c r="J250" s="0" t="str">
        <f aca="false">IF(iMind!Q250&lt;&gt;"",iMind!Q250,"")</f>
        <v>Cough &amp; Cold Remedies: Dextromethorphan/Codeine and deriv</v>
      </c>
      <c r="K250" s="0" t="n">
        <f aca="false">fixData!M250</f>
        <v>1</v>
      </c>
      <c r="L250" s="0" t="n">
        <f aca="false">fixData!L250</f>
        <v>0</v>
      </c>
      <c r="M250" s="0" t="n">
        <f aca="false">fixData!K250</f>
        <v>4</v>
      </c>
    </row>
    <row r="251" customFormat="false" ht="12.8" hidden="false" customHeight="false" outlineLevel="0" collapsed="false">
      <c r="A251" s="4" t="n">
        <f aca="false">iMind!A251</f>
        <v>10244</v>
      </c>
      <c r="B251" s="0" t="str">
        <f aca="false">iMind!B251</f>
        <v>Cough &amp; Cold Remedies: Acetaminophen and other drugs</v>
      </c>
      <c r="C251" s="0" t="str">
        <f aca="false">fixData!D251</f>
        <v>//Products//Medical Drugs//Other Category</v>
      </c>
      <c r="D251" s="0" t="str">
        <f aca="false">IF(iMind!E251&lt;&gt;"",iMind!E251,"")</f>
        <v/>
      </c>
      <c r="E251" s="7" t="n">
        <f aca="false">iMind!L251</f>
        <v>1</v>
      </c>
      <c r="F251" s="0" t="str">
        <f aca="false">iMind!O251</f>
        <v>Medical Drugs</v>
      </c>
      <c r="G251" s="7" t="n">
        <f aca="false">IF(iMind!M251&lt;&gt;"",iMind!M251,"")</f>
        <v>3</v>
      </c>
      <c r="H251" s="0" t="str">
        <f aca="false">IF(iMind!P251&lt;&gt;"",iMind!P251,"")</f>
        <v>Respiratory System</v>
      </c>
      <c r="I251" s="8" t="n">
        <f aca="false">IF(iMind!N251&lt;&gt;"",iMind!N251,"")</f>
        <v>302</v>
      </c>
      <c r="J251" s="0" t="str">
        <f aca="false">IF(iMind!Q251&lt;&gt;"",iMind!Q251,"")</f>
        <v>Cough &amp; Cold Remedies: Acetaminophen and other drugs</v>
      </c>
      <c r="K251" s="0" t="n">
        <f aca="false">fixData!M251</f>
        <v>1</v>
      </c>
      <c r="L251" s="0" t="n">
        <f aca="false">fixData!L251</f>
        <v>0</v>
      </c>
      <c r="M251" s="0" t="n">
        <f aca="false">fixData!K251</f>
        <v>4</v>
      </c>
    </row>
    <row r="252" customFormat="false" ht="12.8" hidden="false" customHeight="false" outlineLevel="0" collapsed="false">
      <c r="A252" s="4" t="n">
        <f aca="false">iMind!A252</f>
        <v>10245</v>
      </c>
      <c r="B252" s="0" t="str">
        <f aca="false">iMind!B252</f>
        <v>Cough &amp; Cold Remedies: Mucolytic/Expectorant</v>
      </c>
      <c r="C252" s="0" t="str">
        <f aca="false">fixData!D252</f>
        <v>//Products//Medical Drugs//Other Category</v>
      </c>
      <c r="D252" s="0" t="str">
        <f aca="false">IF(iMind!E252&lt;&gt;"",iMind!E252,"")</f>
        <v/>
      </c>
      <c r="E252" s="7" t="n">
        <f aca="false">iMind!L252</f>
        <v>1</v>
      </c>
      <c r="F252" s="0" t="str">
        <f aca="false">iMind!O252</f>
        <v>Medical Drugs</v>
      </c>
      <c r="G252" s="7" t="n">
        <f aca="false">IF(iMind!M252&lt;&gt;"",iMind!M252,"")</f>
        <v>3</v>
      </c>
      <c r="H252" s="0" t="str">
        <f aca="false">IF(iMind!P252&lt;&gt;"",iMind!P252,"")</f>
        <v>Respiratory System</v>
      </c>
      <c r="I252" s="8" t="n">
        <f aca="false">IF(iMind!N252&lt;&gt;"",iMind!N252,"")</f>
        <v>303</v>
      </c>
      <c r="J252" s="0" t="str">
        <f aca="false">IF(iMind!Q252&lt;&gt;"",iMind!Q252,"")</f>
        <v>Cough &amp; Cold Remedies: Mucolytic/Expectorant</v>
      </c>
      <c r="K252" s="0" t="n">
        <f aca="false">fixData!M252</f>
        <v>1</v>
      </c>
      <c r="L252" s="0" t="n">
        <f aca="false">fixData!L252</f>
        <v>0</v>
      </c>
      <c r="M252" s="0" t="n">
        <f aca="false">fixData!K252</f>
        <v>4</v>
      </c>
    </row>
    <row r="253" customFormat="false" ht="12.8" hidden="false" customHeight="false" outlineLevel="0" collapsed="false">
      <c r="A253" s="4" t="n">
        <f aca="false">iMind!A253</f>
        <v>10246</v>
      </c>
      <c r="B253" s="0" t="str">
        <f aca="false">iMind!B253</f>
        <v>Cough &amp; Cold Remedies: Others</v>
      </c>
      <c r="C253" s="0" t="str">
        <f aca="false">fixData!D253</f>
        <v>//Products//Medical Drugs//Other Category</v>
      </c>
      <c r="D253" s="0" t="str">
        <f aca="false">IF(iMind!E253&lt;&gt;"",iMind!E253,"")</f>
        <v/>
      </c>
      <c r="E253" s="7" t="n">
        <f aca="false">iMind!L253</f>
        <v>1</v>
      </c>
      <c r="F253" s="0" t="str">
        <f aca="false">iMind!O253</f>
        <v>Medical Drugs</v>
      </c>
      <c r="G253" s="7" t="n">
        <f aca="false">IF(iMind!M253&lt;&gt;"",iMind!M253,"")</f>
        <v>3</v>
      </c>
      <c r="H253" s="0" t="str">
        <f aca="false">IF(iMind!P253&lt;&gt;"",iMind!P253,"")</f>
        <v>Respiratory System</v>
      </c>
      <c r="I253" s="8" t="n">
        <f aca="false">IF(iMind!N253&lt;&gt;"",iMind!N253,"")</f>
        <v>304</v>
      </c>
      <c r="J253" s="0" t="str">
        <f aca="false">IF(iMind!Q253&lt;&gt;"",iMind!Q253,"")</f>
        <v>Cough &amp; Cold Remedies: Others</v>
      </c>
      <c r="K253" s="0" t="n">
        <f aca="false">fixData!M253</f>
        <v>1</v>
      </c>
      <c r="L253" s="0" t="n">
        <f aca="false">fixData!L253</f>
        <v>0</v>
      </c>
      <c r="M253" s="0" t="n">
        <f aca="false">fixData!K253</f>
        <v>4</v>
      </c>
    </row>
    <row r="254" customFormat="false" ht="12.8" hidden="false" customHeight="false" outlineLevel="0" collapsed="false">
      <c r="A254" s="4" t="n">
        <f aca="false">iMind!A254</f>
        <v>10247</v>
      </c>
      <c r="B254" s="0" t="str">
        <f aca="false">iMind!B254</f>
        <v>Cough &amp; Cold Remedies: Unknown</v>
      </c>
      <c r="C254" s="0" t="str">
        <f aca="false">fixData!D254</f>
        <v>//Products//Medical Drugs//Other Category</v>
      </c>
      <c r="D254" s="0" t="str">
        <f aca="false">IF(iMind!E254&lt;&gt;"",iMind!E254,"")</f>
        <v/>
      </c>
      <c r="E254" s="7" t="n">
        <f aca="false">iMind!L254</f>
        <v>1</v>
      </c>
      <c r="F254" s="0" t="str">
        <f aca="false">iMind!O254</f>
        <v>Medical Drugs</v>
      </c>
      <c r="G254" s="7" t="n">
        <f aca="false">IF(iMind!M254&lt;&gt;"",iMind!M254,"")</f>
        <v>3</v>
      </c>
      <c r="H254" s="0" t="str">
        <f aca="false">IF(iMind!P254&lt;&gt;"",iMind!P254,"")</f>
        <v>Respiratory System</v>
      </c>
      <c r="I254" s="8" t="n">
        <f aca="false">IF(iMind!N254&lt;&gt;"",iMind!N254,"")</f>
        <v>305</v>
      </c>
      <c r="J254" s="0" t="str">
        <f aca="false">IF(iMind!Q254&lt;&gt;"",iMind!Q254,"")</f>
        <v>Cough &amp; Cold Remedies: Unknown</v>
      </c>
      <c r="K254" s="0" t="n">
        <f aca="false">fixData!M254</f>
        <v>1</v>
      </c>
      <c r="L254" s="0" t="n">
        <f aca="false">fixData!L254</f>
        <v>0</v>
      </c>
      <c r="M254" s="0" t="n">
        <f aca="false">fixData!K254</f>
        <v>4</v>
      </c>
    </row>
    <row r="255" customFormat="false" ht="12.8" hidden="false" customHeight="false" outlineLevel="0" collapsed="false">
      <c r="A255" s="4" t="n">
        <f aca="false">iMind!A255</f>
        <v>10248</v>
      </c>
      <c r="B255" s="0" t="str">
        <f aca="false">iMind!B255</f>
        <v>Decongestants &amp; Other Nasal Preparations: Others</v>
      </c>
      <c r="C255" s="0" t="str">
        <f aca="false">fixData!D255</f>
        <v>//Products//Medical Drugs//Other Category</v>
      </c>
      <c r="D255" s="0" t="str">
        <f aca="false">IF(iMind!E255&lt;&gt;"",iMind!E255,"")</f>
        <v/>
      </c>
      <c r="E255" s="7" t="n">
        <f aca="false">iMind!L255</f>
        <v>1</v>
      </c>
      <c r="F255" s="0" t="str">
        <f aca="false">iMind!O255</f>
        <v>Medical Drugs</v>
      </c>
      <c r="G255" s="7" t="n">
        <f aca="false">IF(iMind!M255&lt;&gt;"",iMind!M255,"")</f>
        <v>3</v>
      </c>
      <c r="H255" s="0" t="str">
        <f aca="false">IF(iMind!P255&lt;&gt;"",iMind!P255,"")</f>
        <v>Respiratory System</v>
      </c>
      <c r="I255" s="8" t="n">
        <f aca="false">IF(iMind!N255&lt;&gt;"",iMind!N255,"")</f>
        <v>401</v>
      </c>
      <c r="J255" s="0" t="str">
        <f aca="false">IF(iMind!Q255&lt;&gt;"",iMind!Q255,"")</f>
        <v>Decongestants &amp; Other Nasal Preparations: Others</v>
      </c>
      <c r="K255" s="0" t="n">
        <f aca="false">fixData!M255</f>
        <v>1</v>
      </c>
      <c r="L255" s="0" t="n">
        <f aca="false">fixData!L255</f>
        <v>0</v>
      </c>
      <c r="M255" s="0" t="n">
        <f aca="false">fixData!K255</f>
        <v>4</v>
      </c>
    </row>
    <row r="256" customFormat="false" ht="12.8" hidden="false" customHeight="false" outlineLevel="0" collapsed="false">
      <c r="A256" s="4" t="n">
        <f aca="false">iMind!A256</f>
        <v>10249</v>
      </c>
      <c r="B256" s="0" t="str">
        <f aca="false">iMind!B256</f>
        <v>Decongestants &amp; Other Nasal Preparations: Eucalyptus oil</v>
      </c>
      <c r="C256" s="0" t="str">
        <f aca="false">fixData!D256</f>
        <v>//Products//Medical Drugs//Other Category</v>
      </c>
      <c r="D256" s="0" t="str">
        <f aca="false">IF(iMind!E256&lt;&gt;"",iMind!E256,"")</f>
        <v/>
      </c>
      <c r="E256" s="7" t="n">
        <f aca="false">iMind!L256</f>
        <v>1</v>
      </c>
      <c r="F256" s="0" t="str">
        <f aca="false">iMind!O256</f>
        <v>Medical Drugs</v>
      </c>
      <c r="G256" s="7" t="n">
        <f aca="false">IF(iMind!M256&lt;&gt;"",iMind!M256,"")</f>
        <v>3</v>
      </c>
      <c r="H256" s="0" t="str">
        <f aca="false">IF(iMind!P256&lt;&gt;"",iMind!P256,"")</f>
        <v>Respiratory System</v>
      </c>
      <c r="I256" s="8" t="n">
        <f aca="false">IF(iMind!N256&lt;&gt;"",iMind!N256,"")</f>
        <v>402</v>
      </c>
      <c r="J256" s="0" t="str">
        <f aca="false">IF(iMind!Q256&lt;&gt;"",iMind!Q256,"")</f>
        <v>Decongestants &amp; Other Nasal Preparations: Eucalyptus oil</v>
      </c>
      <c r="K256" s="0" t="n">
        <f aca="false">fixData!M256</f>
        <v>1</v>
      </c>
      <c r="L256" s="0" t="n">
        <f aca="false">fixData!L256</f>
        <v>0</v>
      </c>
      <c r="M256" s="0" t="n">
        <f aca="false">fixData!K256</f>
        <v>4</v>
      </c>
    </row>
    <row r="257" customFormat="false" ht="12.8" hidden="false" customHeight="false" outlineLevel="0" collapsed="false">
      <c r="A257" s="4" t="n">
        <f aca="false">iMind!A257</f>
        <v>10250</v>
      </c>
      <c r="B257" s="0" t="str">
        <f aca="false">iMind!B257</f>
        <v>Other Drugs Acting on Respiratory System</v>
      </c>
      <c r="C257" s="0" t="str">
        <f aca="false">fixData!D257</f>
        <v>//Products//Medical Drugs//Other Category</v>
      </c>
      <c r="D257" s="0" t="str">
        <f aca="false">IF(iMind!E257&lt;&gt;"",iMind!E257,"")</f>
        <v/>
      </c>
      <c r="E257" s="7" t="n">
        <f aca="false">iMind!L257</f>
        <v>1</v>
      </c>
      <c r="F257" s="0" t="str">
        <f aca="false">iMind!O257</f>
        <v>Medical Drugs</v>
      </c>
      <c r="G257" s="7" t="n">
        <f aca="false">IF(iMind!M257&lt;&gt;"",iMind!M257,"")</f>
        <v>3</v>
      </c>
      <c r="H257" s="0" t="str">
        <f aca="false">IF(iMind!P257&lt;&gt;"",iMind!P257,"")</f>
        <v>Respiratory System</v>
      </c>
      <c r="I257" s="8" t="n">
        <f aca="false">IF(iMind!N257&lt;&gt;"",iMind!N257,"")</f>
        <v>501</v>
      </c>
      <c r="J257" s="0" t="str">
        <f aca="false">IF(iMind!Q257&lt;&gt;"",iMind!Q257,"")</f>
        <v>Other Drugs Acting on Respiratory System</v>
      </c>
      <c r="K257" s="0" t="n">
        <f aca="false">fixData!M257</f>
        <v>1</v>
      </c>
      <c r="L257" s="0" t="n">
        <f aca="false">fixData!L257</f>
        <v>0</v>
      </c>
      <c r="M257" s="0" t="n">
        <f aca="false">fixData!K257</f>
        <v>4</v>
      </c>
    </row>
    <row r="258" customFormat="false" ht="12.8" hidden="false" customHeight="false" outlineLevel="0" collapsed="false">
      <c r="A258" s="4" t="n">
        <f aca="false">iMind!A258</f>
        <v>10251</v>
      </c>
      <c r="B258" s="0" t="str">
        <f aca="false">iMind!B258</f>
        <v>Unknown</v>
      </c>
      <c r="C258" s="0" t="str">
        <f aca="false">fixData!D258</f>
        <v>//Products//Medical Drugs//Other Category</v>
      </c>
      <c r="D258" s="0" t="str">
        <f aca="false">IF(iMind!E258&lt;&gt;"",iMind!E258,"")</f>
        <v/>
      </c>
      <c r="E258" s="7" t="n">
        <f aca="false">iMind!L258</f>
        <v>1</v>
      </c>
      <c r="F258" s="0" t="str">
        <f aca="false">iMind!O258</f>
        <v>Medical Drugs</v>
      </c>
      <c r="G258" s="7" t="n">
        <f aca="false">IF(iMind!M258&lt;&gt;"",iMind!M258,"")</f>
        <v>3</v>
      </c>
      <c r="H258" s="0" t="str">
        <f aca="false">IF(iMind!P258&lt;&gt;"",iMind!P258,"")</f>
        <v>Respiratory System</v>
      </c>
      <c r="I258" s="8" t="n">
        <f aca="false">IF(iMind!N258&lt;&gt;"",iMind!N258,"")</f>
        <v>601</v>
      </c>
      <c r="J258" s="0" t="str">
        <f aca="false">IF(iMind!Q258&lt;&gt;"",iMind!Q258,"")</f>
        <v>Unknown</v>
      </c>
      <c r="K258" s="0" t="n">
        <f aca="false">fixData!M258</f>
        <v>1</v>
      </c>
      <c r="L258" s="0" t="n">
        <f aca="false">fixData!L258</f>
        <v>0</v>
      </c>
      <c r="M258" s="0" t="n">
        <f aca="false">fixData!K258</f>
        <v>4</v>
      </c>
    </row>
    <row r="259" customFormat="false" ht="12.8" hidden="false" customHeight="false" outlineLevel="0" collapsed="false">
      <c r="A259" s="4" t="n">
        <f aca="false">iMind!A259</f>
        <v>10252</v>
      </c>
      <c r="B259" s="0" t="str">
        <f aca="false">iMind!B259</f>
        <v>Antiasthmatic Preparations: Xanthine</v>
      </c>
      <c r="C259" s="0" t="str">
        <f aca="false">fixData!D259</f>
        <v>//Products//Medical Drugs//Other Category</v>
      </c>
      <c r="D259" s="0" t="str">
        <f aca="false">IF(iMind!E259&lt;&gt;"",iMind!E259,"")</f>
        <v/>
      </c>
      <c r="E259" s="7" t="n">
        <f aca="false">iMind!L259</f>
        <v>1</v>
      </c>
      <c r="F259" s="0" t="str">
        <f aca="false">iMind!O259</f>
        <v>Medical Drugs</v>
      </c>
      <c r="G259" s="7" t="n">
        <f aca="false">IF(iMind!M259&lt;&gt;"",iMind!M259,"")</f>
        <v>3</v>
      </c>
      <c r="H259" s="0" t="str">
        <f aca="false">IF(iMind!P259&lt;&gt;"",iMind!P259,"")</f>
        <v>Respiratory System</v>
      </c>
      <c r="I259" s="8" t="n">
        <f aca="false">IF(iMind!N259&lt;&gt;"",iMind!N259,"")</f>
        <v>602</v>
      </c>
      <c r="J259" s="0" t="str">
        <f aca="false">IF(iMind!Q259&lt;&gt;"",iMind!Q259,"")</f>
        <v>Antiasthmatic Preparations: Xanthine</v>
      </c>
      <c r="K259" s="0" t="n">
        <f aca="false">fixData!M259</f>
        <v>1</v>
      </c>
      <c r="L259" s="0" t="n">
        <f aca="false">fixData!L259</f>
        <v>0</v>
      </c>
      <c r="M259" s="0" t="n">
        <f aca="false">fixData!K259</f>
        <v>4</v>
      </c>
    </row>
    <row r="260" customFormat="false" ht="12.8" hidden="false" customHeight="false" outlineLevel="0" collapsed="false">
      <c r="A260" s="4" t="n">
        <f aca="false">iMind!A260</f>
        <v>10253</v>
      </c>
      <c r="B260" s="0" t="str">
        <f aca="false">iMind!B260</f>
        <v>Antiasthmatic Preparations: Others</v>
      </c>
      <c r="C260" s="0" t="str">
        <f aca="false">fixData!D260</f>
        <v>//Products//Medical Drugs//Other Category</v>
      </c>
      <c r="D260" s="0" t="str">
        <f aca="false">IF(iMind!E260&lt;&gt;"",iMind!E260,"")</f>
        <v/>
      </c>
      <c r="E260" s="7" t="n">
        <f aca="false">iMind!L260</f>
        <v>1</v>
      </c>
      <c r="F260" s="0" t="str">
        <f aca="false">iMind!O260</f>
        <v>Medical Drugs</v>
      </c>
      <c r="G260" s="7" t="n">
        <f aca="false">IF(iMind!M260&lt;&gt;"",iMind!M260,"")</f>
        <v>3</v>
      </c>
      <c r="H260" s="0" t="str">
        <f aca="false">IF(iMind!P260&lt;&gt;"",iMind!P260,"")</f>
        <v>Respiratory System</v>
      </c>
      <c r="I260" s="8" t="n">
        <f aca="false">IF(iMind!N260&lt;&gt;"",iMind!N260,"")</f>
        <v>603</v>
      </c>
      <c r="J260" s="0" t="str">
        <f aca="false">IF(iMind!Q260&lt;&gt;"",iMind!Q260,"")</f>
        <v>Antiasthmatic Preparations: Others</v>
      </c>
      <c r="K260" s="0" t="n">
        <f aca="false">fixData!M260</f>
        <v>1</v>
      </c>
      <c r="L260" s="0" t="n">
        <f aca="false">fixData!L260</f>
        <v>0</v>
      </c>
      <c r="M260" s="0" t="n">
        <f aca="false">fixData!K260</f>
        <v>4</v>
      </c>
    </row>
    <row r="261" customFormat="false" ht="12.8" hidden="false" customHeight="false" outlineLevel="0" collapsed="false">
      <c r="A261" s="4" t="n">
        <f aca="false">iMind!A261</f>
        <v>10254</v>
      </c>
      <c r="B261" s="0" t="str">
        <f aca="false">iMind!B261</f>
        <v>Antiasthmatic Preparations: Long-acting Beta2 agonist</v>
      </c>
      <c r="C261" s="0" t="str">
        <f aca="false">fixData!D261</f>
        <v>//Products//Medical Drugs//Other Category</v>
      </c>
      <c r="D261" s="0" t="str">
        <f aca="false">IF(iMind!E261&lt;&gt;"",iMind!E261,"")</f>
        <v/>
      </c>
      <c r="E261" s="7" t="n">
        <f aca="false">iMind!L261</f>
        <v>1</v>
      </c>
      <c r="F261" s="0" t="str">
        <f aca="false">iMind!O261</f>
        <v>Medical Drugs</v>
      </c>
      <c r="G261" s="7" t="n">
        <f aca="false">IF(iMind!M261&lt;&gt;"",iMind!M261,"")</f>
        <v>3</v>
      </c>
      <c r="H261" s="0" t="str">
        <f aca="false">IF(iMind!P261&lt;&gt;"",iMind!P261,"")</f>
        <v>Respiratory System</v>
      </c>
      <c r="I261" s="8" t="n">
        <f aca="false">IF(iMind!N261&lt;&gt;"",iMind!N261,"")</f>
        <v>604</v>
      </c>
      <c r="J261" s="0" t="str">
        <f aca="false">IF(iMind!Q261&lt;&gt;"",iMind!Q261,"")</f>
        <v>Antiasthmatic Preparations: Long-acting Beta2 agonist</v>
      </c>
      <c r="K261" s="0" t="n">
        <f aca="false">fixData!M261</f>
        <v>1</v>
      </c>
      <c r="L261" s="0" t="n">
        <f aca="false">fixData!L261</f>
        <v>0</v>
      </c>
      <c r="M261" s="0" t="n">
        <f aca="false">fixData!K261</f>
        <v>4</v>
      </c>
    </row>
    <row r="262" customFormat="false" ht="12.8" hidden="false" customHeight="false" outlineLevel="0" collapsed="false">
      <c r="A262" s="4" t="n">
        <f aca="false">iMind!A262</f>
        <v>10255</v>
      </c>
      <c r="B262" s="0" t="str">
        <f aca="false">iMind!B262</f>
        <v>Decongestants &amp; Other Nasal Preparations: Essential oils</v>
      </c>
      <c r="C262" s="0" t="str">
        <f aca="false">fixData!D262</f>
        <v>//Products//Medical Drugs//Other Category</v>
      </c>
      <c r="D262" s="0" t="str">
        <f aca="false">IF(iMind!E262&lt;&gt;"",iMind!E262,"")</f>
        <v/>
      </c>
      <c r="E262" s="7" t="n">
        <f aca="false">iMind!L262</f>
        <v>1</v>
      </c>
      <c r="F262" s="0" t="str">
        <f aca="false">iMind!O262</f>
        <v>Medical Drugs</v>
      </c>
      <c r="G262" s="7" t="n">
        <f aca="false">IF(iMind!M262&lt;&gt;"",iMind!M262,"")</f>
        <v>3</v>
      </c>
      <c r="H262" s="0" t="str">
        <f aca="false">IF(iMind!P262&lt;&gt;"",iMind!P262,"")</f>
        <v>Respiratory System</v>
      </c>
      <c r="I262" s="8" t="n">
        <f aca="false">IF(iMind!N262&lt;&gt;"",iMind!N262,"")</f>
        <v>605</v>
      </c>
      <c r="J262" s="0" t="str">
        <f aca="false">IF(iMind!Q262&lt;&gt;"",iMind!Q262,"")</f>
        <v>Decongestants &amp; Other Nasal Preparations: Essential oils</v>
      </c>
      <c r="K262" s="0" t="n">
        <f aca="false">fixData!M262</f>
        <v>1</v>
      </c>
      <c r="L262" s="0" t="n">
        <f aca="false">fixData!L262</f>
        <v>0</v>
      </c>
      <c r="M262" s="0" t="n">
        <f aca="false">fixData!K262</f>
        <v>4</v>
      </c>
    </row>
    <row r="263" customFormat="false" ht="12.8" hidden="false" customHeight="false" outlineLevel="0" collapsed="false">
      <c r="A263" s="4" t="n">
        <f aca="false">iMind!A263</f>
        <v>10256</v>
      </c>
      <c r="B263" s="0" t="str">
        <f aca="false">iMind!B263</f>
        <v>Decongestants &amp; Other Nasal Preparations: Imidazoline</v>
      </c>
      <c r="C263" s="0" t="str">
        <f aca="false">fixData!D263</f>
        <v>//Products//Medical Drugs//Other Category</v>
      </c>
      <c r="D263" s="0" t="str">
        <f aca="false">IF(iMind!E263&lt;&gt;"",iMind!E263,"")</f>
        <v/>
      </c>
      <c r="E263" s="7" t="n">
        <f aca="false">iMind!L263</f>
        <v>1</v>
      </c>
      <c r="F263" s="0" t="str">
        <f aca="false">iMind!O263</f>
        <v>Medical Drugs</v>
      </c>
      <c r="G263" s="7" t="n">
        <f aca="false">IF(iMind!M263&lt;&gt;"",iMind!M263,"")</f>
        <v>3</v>
      </c>
      <c r="H263" s="0" t="str">
        <f aca="false">IF(iMind!P263&lt;&gt;"",iMind!P263,"")</f>
        <v>Respiratory System</v>
      </c>
      <c r="I263" s="8" t="n">
        <f aca="false">IF(iMind!N263&lt;&gt;"",iMind!N263,"")</f>
        <v>606</v>
      </c>
      <c r="J263" s="0" t="str">
        <f aca="false">IF(iMind!Q263&lt;&gt;"",iMind!Q263,"")</f>
        <v>Decongestants &amp; Other Nasal Preparations: Imidazoline</v>
      </c>
      <c r="K263" s="0" t="n">
        <f aca="false">fixData!M263</f>
        <v>1</v>
      </c>
      <c r="L263" s="0" t="n">
        <f aca="false">fixData!L263</f>
        <v>0</v>
      </c>
      <c r="M263" s="0" t="n">
        <f aca="false">fixData!K263</f>
        <v>4</v>
      </c>
    </row>
    <row r="264" customFormat="false" ht="12.8" hidden="false" customHeight="false" outlineLevel="0" collapsed="false">
      <c r="A264" s="4" t="n">
        <f aca="false">iMind!A264</f>
        <v>10257</v>
      </c>
      <c r="B264" s="0" t="str">
        <f aca="false">iMind!B264</f>
        <v>Cough &amp; Cold Remedies: Antihistamine</v>
      </c>
      <c r="C264" s="0" t="str">
        <f aca="false">fixData!D264</f>
        <v>//Products//Medical Drugs//Other Category</v>
      </c>
      <c r="D264" s="0" t="str">
        <f aca="false">IF(iMind!E264&lt;&gt;"",iMind!E264,"")</f>
        <v/>
      </c>
      <c r="E264" s="7" t="n">
        <f aca="false">iMind!L264</f>
        <v>1</v>
      </c>
      <c r="F264" s="0" t="str">
        <f aca="false">iMind!O264</f>
        <v>Medical Drugs</v>
      </c>
      <c r="G264" s="7" t="n">
        <f aca="false">IF(iMind!M264&lt;&gt;"",iMind!M264,"")</f>
        <v>3</v>
      </c>
      <c r="H264" s="0" t="str">
        <f aca="false">IF(iMind!P264&lt;&gt;"",iMind!P264,"")</f>
        <v>Respiratory System</v>
      </c>
      <c r="I264" s="8" t="n">
        <f aca="false">IF(iMind!N264&lt;&gt;"",iMind!N264,"")</f>
        <v>607</v>
      </c>
      <c r="J264" s="0" t="str">
        <f aca="false">IF(iMind!Q264&lt;&gt;"",iMind!Q264,"")</f>
        <v>Cough &amp; Cold Remedies: Antihistamine</v>
      </c>
      <c r="K264" s="0" t="n">
        <f aca="false">fixData!M264</f>
        <v>1</v>
      </c>
      <c r="L264" s="0" t="n">
        <f aca="false">fixData!L264</f>
        <v>0</v>
      </c>
      <c r="M264" s="0" t="n">
        <f aca="false">fixData!K264</f>
        <v>4</v>
      </c>
    </row>
    <row r="265" customFormat="false" ht="12.8" hidden="false" customHeight="false" outlineLevel="0" collapsed="false">
      <c r="A265" s="4" t="n">
        <f aca="false">iMind!A265</f>
        <v>10258</v>
      </c>
      <c r="B265" s="0" t="str">
        <f aca="false">iMind!B265</f>
        <v>Cough &amp; Cold Remedies: Sympathomimetics</v>
      </c>
      <c r="C265" s="0" t="str">
        <f aca="false">fixData!D265</f>
        <v>//Products//Medical Drugs//Other Category</v>
      </c>
      <c r="D265" s="0" t="str">
        <f aca="false">IF(iMind!E265&lt;&gt;"",iMind!E265,"")</f>
        <v/>
      </c>
      <c r="E265" s="7" t="n">
        <f aca="false">iMind!L265</f>
        <v>1</v>
      </c>
      <c r="F265" s="0" t="str">
        <f aca="false">iMind!O265</f>
        <v>Medical Drugs</v>
      </c>
      <c r="G265" s="7" t="n">
        <f aca="false">IF(iMind!M265&lt;&gt;"",iMind!M265,"")</f>
        <v>3</v>
      </c>
      <c r="H265" s="0" t="str">
        <f aca="false">IF(iMind!P265&lt;&gt;"",iMind!P265,"")</f>
        <v>Respiratory System</v>
      </c>
      <c r="I265" s="8" t="n">
        <f aca="false">IF(iMind!N265&lt;&gt;"",iMind!N265,"")</f>
        <v>608</v>
      </c>
      <c r="J265" s="0" t="str">
        <f aca="false">IF(iMind!Q265&lt;&gt;"",iMind!Q265,"")</f>
        <v>Cough &amp; Cold Remedies: Sympathomimetics</v>
      </c>
      <c r="K265" s="0" t="n">
        <f aca="false">fixData!M265</f>
        <v>1</v>
      </c>
      <c r="L265" s="0" t="n">
        <f aca="false">fixData!L265</f>
        <v>0</v>
      </c>
      <c r="M265" s="0" t="n">
        <f aca="false">fixData!K265</f>
        <v>4</v>
      </c>
    </row>
    <row r="266" customFormat="false" ht="12.8" hidden="false" customHeight="false" outlineLevel="0" collapsed="false">
      <c r="A266" s="4" t="n">
        <f aca="false">iMind!A266</f>
        <v>10259</v>
      </c>
      <c r="B266" s="0" t="str">
        <f aca="false">iMind!B266</f>
        <v>Cough &amp; Cold Remedies: Antitussis</v>
      </c>
      <c r="C266" s="0" t="str">
        <f aca="false">fixData!D266</f>
        <v>//Products//Medical Drugs//Other Category</v>
      </c>
      <c r="D266" s="0" t="str">
        <f aca="false">IF(iMind!E266&lt;&gt;"",iMind!E266,"")</f>
        <v/>
      </c>
      <c r="E266" s="7" t="n">
        <f aca="false">iMind!L266</f>
        <v>1</v>
      </c>
      <c r="F266" s="0" t="str">
        <f aca="false">iMind!O266</f>
        <v>Medical Drugs</v>
      </c>
      <c r="G266" s="7" t="n">
        <f aca="false">IF(iMind!M266&lt;&gt;"",iMind!M266,"")</f>
        <v>3</v>
      </c>
      <c r="H266" s="0" t="str">
        <f aca="false">IF(iMind!P266&lt;&gt;"",iMind!P266,"")</f>
        <v>Respiratory System</v>
      </c>
      <c r="I266" s="8" t="n">
        <f aca="false">IF(iMind!N266&lt;&gt;"",iMind!N266,"")</f>
        <v>609</v>
      </c>
      <c r="J266" s="0" t="str">
        <f aca="false">IF(iMind!Q266&lt;&gt;"",iMind!Q266,"")</f>
        <v>Cough &amp; Cold Remedies: Antitussis</v>
      </c>
      <c r="K266" s="0" t="n">
        <f aca="false">fixData!M266</f>
        <v>1</v>
      </c>
      <c r="L266" s="0" t="n">
        <f aca="false">fixData!L266</f>
        <v>0</v>
      </c>
      <c r="M266" s="0" t="n">
        <f aca="false">fixData!K266</f>
        <v>4</v>
      </c>
    </row>
    <row r="267" customFormat="false" ht="12.8" hidden="false" customHeight="false" outlineLevel="0" collapsed="false">
      <c r="A267" s="4" t="n">
        <f aca="false">iMind!A267</f>
        <v>10260</v>
      </c>
      <c r="B267" s="0" t="str">
        <f aca="false">iMind!B267</f>
        <v>Anti-inflammatory Enzymes</v>
      </c>
      <c r="C267" s="0" t="str">
        <f aca="false">fixData!D267</f>
        <v>//Products//Medical Drugs//Other Category</v>
      </c>
      <c r="D267" s="0" t="str">
        <f aca="false">IF(iMind!E267&lt;&gt;"",iMind!E267,"")</f>
        <v/>
      </c>
      <c r="E267" s="7" t="n">
        <f aca="false">iMind!L267</f>
        <v>1</v>
      </c>
      <c r="F267" s="0" t="str">
        <f aca="false">iMind!O267</f>
        <v>Medical Drugs</v>
      </c>
      <c r="G267" s="7" t="n">
        <f aca="false">IF(iMind!M267&lt;&gt;"",iMind!M267,"")</f>
        <v>4</v>
      </c>
      <c r="H267" s="0" t="str">
        <f aca="false">IF(iMind!P267&lt;&gt;"",iMind!P267,"")</f>
        <v>Neuro-Muscular System</v>
      </c>
      <c r="I267" s="8" t="n">
        <f aca="false">IF(iMind!N267&lt;&gt;"",iMind!N267,"")</f>
        <v>101</v>
      </c>
      <c r="J267" s="0" t="str">
        <f aca="false">IF(iMind!Q267&lt;&gt;"",iMind!Q267,"")</f>
        <v>Anti-inflammatory Enzymes</v>
      </c>
      <c r="K267" s="0" t="n">
        <f aca="false">fixData!M267</f>
        <v>1</v>
      </c>
      <c r="L267" s="0" t="n">
        <f aca="false">fixData!L267</f>
        <v>0</v>
      </c>
      <c r="M267" s="0" t="n">
        <f aca="false">fixData!K267</f>
        <v>4</v>
      </c>
    </row>
    <row r="268" customFormat="false" ht="12.8" hidden="false" customHeight="false" outlineLevel="0" collapsed="false">
      <c r="A268" s="4" t="n">
        <f aca="false">iMind!A268</f>
        <v>10261</v>
      </c>
      <c r="B268" s="0" t="str">
        <f aca="false">iMind!B268</f>
        <v>Analgesics &amp; Antipyretics: Acetaminophen</v>
      </c>
      <c r="C268" s="0" t="str">
        <f aca="false">fixData!D268</f>
        <v>//Products//Medical Drugs//Other Category</v>
      </c>
      <c r="D268" s="0" t="str">
        <f aca="false">IF(iMind!E268&lt;&gt;"",iMind!E268,"")</f>
        <v/>
      </c>
      <c r="E268" s="7" t="n">
        <f aca="false">iMind!L268</f>
        <v>1</v>
      </c>
      <c r="F268" s="0" t="str">
        <f aca="false">iMind!O268</f>
        <v>Medical Drugs</v>
      </c>
      <c r="G268" s="7" t="n">
        <f aca="false">IF(iMind!M268&lt;&gt;"",iMind!M268,"")</f>
        <v>4</v>
      </c>
      <c r="H268" s="0" t="str">
        <f aca="false">IF(iMind!P268&lt;&gt;"",iMind!P268,"")</f>
        <v>Neuro-Muscular System</v>
      </c>
      <c r="I268" s="8" t="n">
        <f aca="false">IF(iMind!N268&lt;&gt;"",iMind!N268,"")</f>
        <v>201</v>
      </c>
      <c r="J268" s="0" t="str">
        <f aca="false">IF(iMind!Q268&lt;&gt;"",iMind!Q268,"")</f>
        <v>Analgesics &amp; Antipyretics: Acetaminophen</v>
      </c>
      <c r="K268" s="0" t="n">
        <f aca="false">fixData!M268</f>
        <v>1</v>
      </c>
      <c r="L268" s="0" t="n">
        <f aca="false">fixData!L268</f>
        <v>0</v>
      </c>
      <c r="M268" s="0" t="n">
        <f aca="false">fixData!K268</f>
        <v>4</v>
      </c>
    </row>
    <row r="269" customFormat="false" ht="12.8" hidden="false" customHeight="false" outlineLevel="0" collapsed="false">
      <c r="A269" s="4" t="n">
        <f aca="false">iMind!A269</f>
        <v>10262</v>
      </c>
      <c r="B269" s="0" t="str">
        <f aca="false">iMind!B269</f>
        <v>Analgesics &amp; Antipyretics: ASA</v>
      </c>
      <c r="C269" s="0" t="str">
        <f aca="false">fixData!D269</f>
        <v>//Products//Medical Drugs//Other Category</v>
      </c>
      <c r="D269" s="0" t="str">
        <f aca="false">IF(iMind!E269&lt;&gt;"",iMind!E269,"")</f>
        <v/>
      </c>
      <c r="E269" s="7" t="n">
        <f aca="false">iMind!L269</f>
        <v>1</v>
      </c>
      <c r="F269" s="0" t="str">
        <f aca="false">iMind!O269</f>
        <v>Medical Drugs</v>
      </c>
      <c r="G269" s="7" t="n">
        <f aca="false">IF(iMind!M269&lt;&gt;"",iMind!M269,"")</f>
        <v>4</v>
      </c>
      <c r="H269" s="0" t="str">
        <f aca="false">IF(iMind!P269&lt;&gt;"",iMind!P269,"")</f>
        <v>Neuro-Muscular System</v>
      </c>
      <c r="I269" s="8" t="n">
        <f aca="false">IF(iMind!N269&lt;&gt;"",iMind!N269,"")</f>
        <v>202</v>
      </c>
      <c r="J269" s="0" t="str">
        <f aca="false">IF(iMind!Q269&lt;&gt;"",iMind!Q269,"")</f>
        <v>Analgesics &amp; Antipyretics: ASA</v>
      </c>
      <c r="K269" s="0" t="n">
        <f aca="false">fixData!M269</f>
        <v>1</v>
      </c>
      <c r="L269" s="0" t="n">
        <f aca="false">fixData!L269</f>
        <v>0</v>
      </c>
      <c r="M269" s="0" t="n">
        <f aca="false">fixData!K269</f>
        <v>4</v>
      </c>
    </row>
    <row r="270" customFormat="false" ht="12.8" hidden="false" customHeight="false" outlineLevel="0" collapsed="false">
      <c r="A270" s="4" t="n">
        <f aca="false">iMind!A270</f>
        <v>10263</v>
      </c>
      <c r="B270" s="0" t="str">
        <f aca="false">iMind!B270</f>
        <v>Analgesics &amp; Antipyretics: NSAIDs</v>
      </c>
      <c r="C270" s="0" t="str">
        <f aca="false">fixData!D270</f>
        <v>//Products//Medical Drugs//Other Category</v>
      </c>
      <c r="D270" s="0" t="str">
        <f aca="false">IF(iMind!E270&lt;&gt;"",iMind!E270,"")</f>
        <v/>
      </c>
      <c r="E270" s="7" t="n">
        <f aca="false">iMind!L270</f>
        <v>1</v>
      </c>
      <c r="F270" s="0" t="str">
        <f aca="false">iMind!O270</f>
        <v>Medical Drugs</v>
      </c>
      <c r="G270" s="7" t="n">
        <f aca="false">IF(iMind!M270&lt;&gt;"",iMind!M270,"")</f>
        <v>4</v>
      </c>
      <c r="H270" s="0" t="str">
        <f aca="false">IF(iMind!P270&lt;&gt;"",iMind!P270,"")</f>
        <v>Neuro-Muscular System</v>
      </c>
      <c r="I270" s="8" t="n">
        <f aca="false">IF(iMind!N270&lt;&gt;"",iMind!N270,"")</f>
        <v>203</v>
      </c>
      <c r="J270" s="0" t="str">
        <f aca="false">IF(iMind!Q270&lt;&gt;"",iMind!Q270,"")</f>
        <v>Analgesics &amp; Antipyretics: NSAIDs</v>
      </c>
      <c r="K270" s="0" t="n">
        <f aca="false">fixData!M270</f>
        <v>1</v>
      </c>
      <c r="L270" s="0" t="n">
        <f aca="false">fixData!L270</f>
        <v>0</v>
      </c>
      <c r="M270" s="0" t="n">
        <f aca="false">fixData!K270</f>
        <v>4</v>
      </c>
    </row>
    <row r="271" customFormat="false" ht="12.8" hidden="false" customHeight="false" outlineLevel="0" collapsed="false">
      <c r="A271" s="4" t="n">
        <f aca="false">iMind!A271</f>
        <v>10264</v>
      </c>
      <c r="B271" s="0" t="str">
        <f aca="false">iMind!B271</f>
        <v>Analgesics &amp; Antipyretics:Opiate</v>
      </c>
      <c r="C271" s="0" t="str">
        <f aca="false">fixData!D271</f>
        <v>//Products//Medical Drugs//Other Category</v>
      </c>
      <c r="D271" s="0" t="str">
        <f aca="false">IF(iMind!E271&lt;&gt;"",iMind!E271,"")</f>
        <v/>
      </c>
      <c r="E271" s="7" t="n">
        <f aca="false">iMind!L271</f>
        <v>1</v>
      </c>
      <c r="F271" s="0" t="str">
        <f aca="false">iMind!O271</f>
        <v>Medical Drugs</v>
      </c>
      <c r="G271" s="7" t="n">
        <f aca="false">IF(iMind!M271&lt;&gt;"",iMind!M271,"")</f>
        <v>4</v>
      </c>
      <c r="H271" s="0" t="str">
        <f aca="false">IF(iMind!P271&lt;&gt;"",iMind!P271,"")</f>
        <v>Neuro-Muscular System</v>
      </c>
      <c r="I271" s="8" t="n">
        <f aca="false">IF(iMind!N271&lt;&gt;"",iMind!N271,"")</f>
        <v>204</v>
      </c>
      <c r="J271" s="0" t="str">
        <f aca="false">IF(iMind!Q271&lt;&gt;"",iMind!Q271,"")</f>
        <v>Analgesics &amp; Antipyretics:Opiate</v>
      </c>
      <c r="K271" s="0" t="n">
        <f aca="false">fixData!M271</f>
        <v>1</v>
      </c>
      <c r="L271" s="0" t="n">
        <f aca="false">fixData!L271</f>
        <v>0</v>
      </c>
      <c r="M271" s="0" t="n">
        <f aca="false">fixData!K271</f>
        <v>4</v>
      </c>
    </row>
    <row r="272" customFormat="false" ht="12.8" hidden="false" customHeight="false" outlineLevel="0" collapsed="false">
      <c r="A272" s="4" t="n">
        <f aca="false">iMind!A272</f>
        <v>10265</v>
      </c>
      <c r="B272" s="0" t="str">
        <f aca="false">iMind!B272</f>
        <v>Analgesics &amp; Antipyretics: Others</v>
      </c>
      <c r="C272" s="0" t="str">
        <f aca="false">fixData!D272</f>
        <v>//Products//Medical Drugs//Other Category</v>
      </c>
      <c r="D272" s="0" t="str">
        <f aca="false">IF(iMind!E272&lt;&gt;"",iMind!E272,"")</f>
        <v/>
      </c>
      <c r="E272" s="7" t="n">
        <f aca="false">iMind!L272</f>
        <v>1</v>
      </c>
      <c r="F272" s="0" t="str">
        <f aca="false">iMind!O272</f>
        <v>Medical Drugs</v>
      </c>
      <c r="G272" s="7" t="n">
        <f aca="false">IF(iMind!M272&lt;&gt;"",iMind!M272,"")</f>
        <v>4</v>
      </c>
      <c r="H272" s="0" t="str">
        <f aca="false">IF(iMind!P272&lt;&gt;"",iMind!P272,"")</f>
        <v>Neuro-Muscular System</v>
      </c>
      <c r="I272" s="8" t="n">
        <f aca="false">IF(iMind!N272&lt;&gt;"",iMind!N272,"")</f>
        <v>205</v>
      </c>
      <c r="J272" s="0" t="str">
        <f aca="false">IF(iMind!Q272&lt;&gt;"",iMind!Q272,"")</f>
        <v>Analgesics &amp; Antipyretics: Others</v>
      </c>
      <c r="K272" s="0" t="n">
        <f aca="false">fixData!M272</f>
        <v>1</v>
      </c>
      <c r="L272" s="0" t="n">
        <f aca="false">fixData!L272</f>
        <v>0</v>
      </c>
      <c r="M272" s="0" t="n">
        <f aca="false">fixData!K272</f>
        <v>4</v>
      </c>
    </row>
    <row r="273" customFormat="false" ht="12.8" hidden="false" customHeight="false" outlineLevel="0" collapsed="false">
      <c r="A273" s="4" t="n">
        <f aca="false">iMind!A273</f>
        <v>10266</v>
      </c>
      <c r="B273" s="0" t="str">
        <f aca="false">iMind!B273</f>
        <v>Analgesics &amp; Antipyretics:Unknown</v>
      </c>
      <c r="C273" s="0" t="str">
        <f aca="false">fixData!D273</f>
        <v>//Products//Medical Drugs//Other Category</v>
      </c>
      <c r="D273" s="0" t="str">
        <f aca="false">IF(iMind!E273&lt;&gt;"",iMind!E273,"")</f>
        <v/>
      </c>
      <c r="E273" s="7" t="n">
        <f aca="false">iMind!L273</f>
        <v>1</v>
      </c>
      <c r="F273" s="0" t="str">
        <f aca="false">iMind!O273</f>
        <v>Medical Drugs</v>
      </c>
      <c r="G273" s="7" t="n">
        <f aca="false">IF(iMind!M273&lt;&gt;"",iMind!M273,"")</f>
        <v>4</v>
      </c>
      <c r="H273" s="0" t="str">
        <f aca="false">IF(iMind!P273&lt;&gt;"",iMind!P273,"")</f>
        <v>Neuro-Muscular System</v>
      </c>
      <c r="I273" s="8" t="n">
        <f aca="false">IF(iMind!N273&lt;&gt;"",iMind!N273,"")</f>
        <v>206</v>
      </c>
      <c r="J273" s="0" t="str">
        <f aca="false">IF(iMind!Q273&lt;&gt;"",iMind!Q273,"")</f>
        <v>Analgesics &amp; Antipyretics:Unknown</v>
      </c>
      <c r="K273" s="0" t="n">
        <f aca="false">fixData!M273</f>
        <v>1</v>
      </c>
      <c r="L273" s="0" t="n">
        <f aca="false">fixData!L273</f>
        <v>0</v>
      </c>
      <c r="M273" s="0" t="n">
        <f aca="false">fixData!K273</f>
        <v>4</v>
      </c>
    </row>
    <row r="274" customFormat="false" ht="12.8" hidden="false" customHeight="false" outlineLevel="0" collapsed="false">
      <c r="A274" s="4" t="n">
        <f aca="false">iMind!A274</f>
        <v>10267</v>
      </c>
      <c r="B274" s="0" t="str">
        <f aca="false">iMind!B274</f>
        <v>Antirheumatic, Anti-inflammatory Analgesics: COX-2 inhibitor</v>
      </c>
      <c r="C274" s="0" t="str">
        <f aca="false">fixData!D274</f>
        <v>//Products//Medical Drugs//Other Category</v>
      </c>
      <c r="D274" s="0" t="str">
        <f aca="false">IF(iMind!E274&lt;&gt;"",iMind!E274,"")</f>
        <v/>
      </c>
      <c r="E274" s="7" t="n">
        <f aca="false">iMind!L274</f>
        <v>1</v>
      </c>
      <c r="F274" s="0" t="str">
        <f aca="false">iMind!O274</f>
        <v>Medical Drugs</v>
      </c>
      <c r="G274" s="7" t="n">
        <f aca="false">IF(iMind!M274&lt;&gt;"",iMind!M274,"")</f>
        <v>4</v>
      </c>
      <c r="H274" s="0" t="str">
        <f aca="false">IF(iMind!P274&lt;&gt;"",iMind!P274,"")</f>
        <v>Neuro-Muscular System</v>
      </c>
      <c r="I274" s="8" t="n">
        <f aca="false">IF(iMind!N274&lt;&gt;"",iMind!N274,"")</f>
        <v>301</v>
      </c>
      <c r="J274" s="0" t="str">
        <f aca="false">IF(iMind!Q274&lt;&gt;"",iMind!Q274,"")</f>
        <v>Antirheumatic, Anti-inflammatory Analgesics: COX-2 inhibitor</v>
      </c>
      <c r="K274" s="0" t="n">
        <f aca="false">fixData!M274</f>
        <v>1</v>
      </c>
      <c r="L274" s="0" t="n">
        <f aca="false">fixData!L274</f>
        <v>0</v>
      </c>
      <c r="M274" s="0" t="n">
        <f aca="false">fixData!K274</f>
        <v>4</v>
      </c>
    </row>
    <row r="275" customFormat="false" ht="12.8" hidden="false" customHeight="false" outlineLevel="0" collapsed="false">
      <c r="A275" s="4" t="n">
        <f aca="false">iMind!A275</f>
        <v>10268</v>
      </c>
      <c r="B275" s="0" t="str">
        <f aca="false">iMind!B275</f>
        <v>Gout Preparations</v>
      </c>
      <c r="C275" s="0" t="str">
        <f aca="false">fixData!D275</f>
        <v>//Products//Medical Drugs//Other Category</v>
      </c>
      <c r="D275" s="0" t="str">
        <f aca="false">IF(iMind!E275&lt;&gt;"",iMind!E275,"")</f>
        <v/>
      </c>
      <c r="E275" s="7" t="n">
        <f aca="false">iMind!L275</f>
        <v>1</v>
      </c>
      <c r="F275" s="0" t="str">
        <f aca="false">iMind!O275</f>
        <v>Medical Drugs</v>
      </c>
      <c r="G275" s="7" t="n">
        <f aca="false">IF(iMind!M275&lt;&gt;"",iMind!M275,"")</f>
        <v>4</v>
      </c>
      <c r="H275" s="0" t="str">
        <f aca="false">IF(iMind!P275&lt;&gt;"",iMind!P275,"")</f>
        <v>Neuro-Muscular System</v>
      </c>
      <c r="I275" s="8" t="n">
        <f aca="false">IF(iMind!N275&lt;&gt;"",iMind!N275,"")</f>
        <v>401</v>
      </c>
      <c r="J275" s="0" t="str">
        <f aca="false">IF(iMind!Q275&lt;&gt;"",iMind!Q275,"")</f>
        <v>Gout Preparations</v>
      </c>
      <c r="K275" s="0" t="n">
        <f aca="false">fixData!M275</f>
        <v>1</v>
      </c>
      <c r="L275" s="0" t="n">
        <f aca="false">fixData!L275</f>
        <v>0</v>
      </c>
      <c r="M275" s="0" t="n">
        <f aca="false">fixData!K275</f>
        <v>4</v>
      </c>
    </row>
    <row r="276" customFormat="false" ht="12.8" hidden="false" customHeight="false" outlineLevel="0" collapsed="false">
      <c r="A276" s="4" t="n">
        <f aca="false">iMind!A276</f>
        <v>10269</v>
      </c>
      <c r="B276" s="0" t="str">
        <f aca="false">iMind!B276</f>
        <v>Minor Tranquillisers: Benzodiazepine</v>
      </c>
      <c r="C276" s="0" t="str">
        <f aca="false">fixData!D276</f>
        <v>//Products//Medical Drugs//Other Category</v>
      </c>
      <c r="D276" s="0" t="str">
        <f aca="false">IF(iMind!E276&lt;&gt;"",iMind!E276,"")</f>
        <v/>
      </c>
      <c r="E276" s="7" t="n">
        <f aca="false">iMind!L276</f>
        <v>1</v>
      </c>
      <c r="F276" s="0" t="str">
        <f aca="false">iMind!O276</f>
        <v>Medical Drugs</v>
      </c>
      <c r="G276" s="7" t="n">
        <f aca="false">IF(iMind!M276&lt;&gt;"",iMind!M276,"")</f>
        <v>4</v>
      </c>
      <c r="H276" s="0" t="str">
        <f aca="false">IF(iMind!P276&lt;&gt;"",iMind!P276,"")</f>
        <v>Neuro-Muscular System</v>
      </c>
      <c r="I276" s="8" t="n">
        <f aca="false">IF(iMind!N276&lt;&gt;"",iMind!N276,"")</f>
        <v>501</v>
      </c>
      <c r="J276" s="0" t="str">
        <f aca="false">IF(iMind!Q276&lt;&gt;"",iMind!Q276,"")</f>
        <v>Minor Tranquillisers: Benzodiazepine</v>
      </c>
      <c r="K276" s="0" t="n">
        <f aca="false">fixData!M276</f>
        <v>1</v>
      </c>
      <c r="L276" s="0" t="n">
        <f aca="false">fixData!L276</f>
        <v>0</v>
      </c>
      <c r="M276" s="0" t="n">
        <f aca="false">fixData!K276</f>
        <v>4</v>
      </c>
    </row>
    <row r="277" customFormat="false" ht="12.8" hidden="false" customHeight="false" outlineLevel="0" collapsed="false">
      <c r="A277" s="4" t="n">
        <f aca="false">iMind!A277</f>
        <v>10270</v>
      </c>
      <c r="B277" s="0" t="str">
        <f aca="false">iMind!B277</f>
        <v>Minor Tranquillisers: Others</v>
      </c>
      <c r="C277" s="0" t="str">
        <f aca="false">fixData!D277</f>
        <v>//Products//Medical Drugs//Other Category</v>
      </c>
      <c r="D277" s="0" t="str">
        <f aca="false">IF(iMind!E277&lt;&gt;"",iMind!E277,"")</f>
        <v/>
      </c>
      <c r="E277" s="7" t="n">
        <f aca="false">iMind!L277</f>
        <v>1</v>
      </c>
      <c r="F277" s="0" t="str">
        <f aca="false">iMind!O277</f>
        <v>Medical Drugs</v>
      </c>
      <c r="G277" s="7" t="n">
        <f aca="false">IF(iMind!M277&lt;&gt;"",iMind!M277,"")</f>
        <v>4</v>
      </c>
      <c r="H277" s="0" t="str">
        <f aca="false">IF(iMind!P277&lt;&gt;"",iMind!P277,"")</f>
        <v>Neuro-Muscular System</v>
      </c>
      <c r="I277" s="8" t="n">
        <f aca="false">IF(iMind!N277&lt;&gt;"",iMind!N277,"")</f>
        <v>502</v>
      </c>
      <c r="J277" s="0" t="str">
        <f aca="false">IF(iMind!Q277&lt;&gt;"",iMind!Q277,"")</f>
        <v>Minor Tranquillisers: Others</v>
      </c>
      <c r="K277" s="0" t="n">
        <f aca="false">fixData!M277</f>
        <v>1</v>
      </c>
      <c r="L277" s="0" t="n">
        <f aca="false">fixData!L277</f>
        <v>0</v>
      </c>
      <c r="M277" s="0" t="n">
        <f aca="false">fixData!K277</f>
        <v>4</v>
      </c>
    </row>
    <row r="278" customFormat="false" ht="12.8" hidden="false" customHeight="false" outlineLevel="0" collapsed="false">
      <c r="A278" s="4" t="n">
        <f aca="false">iMind!A278</f>
        <v>10271</v>
      </c>
      <c r="B278" s="0" t="str">
        <f aca="false">iMind!B278</f>
        <v>Antipsychotics: Phenothiazine</v>
      </c>
      <c r="C278" s="0" t="str">
        <f aca="false">fixData!D278</f>
        <v>//Products//Medical Drugs//Other Category</v>
      </c>
      <c r="D278" s="0" t="str">
        <f aca="false">IF(iMind!E278&lt;&gt;"",iMind!E278,"")</f>
        <v/>
      </c>
      <c r="E278" s="7" t="n">
        <f aca="false">iMind!L278</f>
        <v>1</v>
      </c>
      <c r="F278" s="0" t="str">
        <f aca="false">iMind!O278</f>
        <v>Medical Drugs</v>
      </c>
      <c r="G278" s="7" t="n">
        <f aca="false">IF(iMind!M278&lt;&gt;"",iMind!M278,"")</f>
        <v>4</v>
      </c>
      <c r="H278" s="0" t="str">
        <f aca="false">IF(iMind!P278&lt;&gt;"",iMind!P278,"")</f>
        <v>Neuro-Muscular System</v>
      </c>
      <c r="I278" s="8" t="n">
        <f aca="false">IF(iMind!N278&lt;&gt;"",iMind!N278,"")</f>
        <v>601</v>
      </c>
      <c r="J278" s="0" t="str">
        <f aca="false">IF(iMind!Q278&lt;&gt;"",iMind!Q278,"")</f>
        <v>Antipsychotics: Phenothiazine</v>
      </c>
      <c r="K278" s="0" t="n">
        <f aca="false">fixData!M278</f>
        <v>1</v>
      </c>
      <c r="L278" s="0" t="n">
        <f aca="false">fixData!L278</f>
        <v>0</v>
      </c>
      <c r="M278" s="0" t="n">
        <f aca="false">fixData!K278</f>
        <v>4</v>
      </c>
    </row>
    <row r="279" customFormat="false" ht="12.8" hidden="false" customHeight="false" outlineLevel="0" collapsed="false">
      <c r="A279" s="4" t="n">
        <f aca="false">iMind!A279</f>
        <v>10272</v>
      </c>
      <c r="B279" s="0" t="str">
        <f aca="false">iMind!B279</f>
        <v>Antipsychotics: Butyrophenone</v>
      </c>
      <c r="C279" s="0" t="str">
        <f aca="false">fixData!D279</f>
        <v>//Products//Medical Drugs//Other Category</v>
      </c>
      <c r="D279" s="0" t="str">
        <f aca="false">IF(iMind!E279&lt;&gt;"",iMind!E279,"")</f>
        <v/>
      </c>
      <c r="E279" s="7" t="n">
        <f aca="false">iMind!L279</f>
        <v>1</v>
      </c>
      <c r="F279" s="0" t="str">
        <f aca="false">iMind!O279</f>
        <v>Medical Drugs</v>
      </c>
      <c r="G279" s="7" t="n">
        <f aca="false">IF(iMind!M279&lt;&gt;"",iMind!M279,"")</f>
        <v>4</v>
      </c>
      <c r="H279" s="0" t="str">
        <f aca="false">IF(iMind!P279&lt;&gt;"",iMind!P279,"")</f>
        <v>Neuro-Muscular System</v>
      </c>
      <c r="I279" s="8" t="n">
        <f aca="false">IF(iMind!N279&lt;&gt;"",iMind!N279,"")</f>
        <v>602</v>
      </c>
      <c r="J279" s="0" t="str">
        <f aca="false">IF(iMind!Q279&lt;&gt;"",iMind!Q279,"")</f>
        <v>Antipsychotics: Butyrophenone</v>
      </c>
      <c r="K279" s="0" t="n">
        <f aca="false">fixData!M279</f>
        <v>1</v>
      </c>
      <c r="L279" s="0" t="n">
        <f aca="false">fixData!L279</f>
        <v>0</v>
      </c>
      <c r="M279" s="0" t="n">
        <f aca="false">fixData!K279</f>
        <v>4</v>
      </c>
    </row>
    <row r="280" customFormat="false" ht="12.8" hidden="false" customHeight="false" outlineLevel="0" collapsed="false">
      <c r="A280" s="4" t="n">
        <f aca="false">iMind!A280</f>
        <v>10273</v>
      </c>
      <c r="B280" s="0" t="str">
        <f aca="false">iMind!B280</f>
        <v>Antipsychotics: Thioxanthine</v>
      </c>
      <c r="C280" s="0" t="str">
        <f aca="false">fixData!D280</f>
        <v>//Products//Medical Drugs//Other Category</v>
      </c>
      <c r="D280" s="0" t="str">
        <f aca="false">IF(iMind!E280&lt;&gt;"",iMind!E280,"")</f>
        <v/>
      </c>
      <c r="E280" s="7" t="n">
        <f aca="false">iMind!L280</f>
        <v>1</v>
      </c>
      <c r="F280" s="0" t="str">
        <f aca="false">iMind!O280</f>
        <v>Medical Drugs</v>
      </c>
      <c r="G280" s="7" t="n">
        <f aca="false">IF(iMind!M280&lt;&gt;"",iMind!M280,"")</f>
        <v>4</v>
      </c>
      <c r="H280" s="0" t="str">
        <f aca="false">IF(iMind!P280&lt;&gt;"",iMind!P280,"")</f>
        <v>Neuro-Muscular System</v>
      </c>
      <c r="I280" s="8" t="n">
        <f aca="false">IF(iMind!N280&lt;&gt;"",iMind!N280,"")</f>
        <v>603</v>
      </c>
      <c r="J280" s="0" t="str">
        <f aca="false">IF(iMind!Q280&lt;&gt;"",iMind!Q280,"")</f>
        <v>Antipsychotics: Thioxanthine</v>
      </c>
      <c r="K280" s="0" t="n">
        <f aca="false">fixData!M280</f>
        <v>1</v>
      </c>
      <c r="L280" s="0" t="n">
        <f aca="false">fixData!L280</f>
        <v>0</v>
      </c>
      <c r="M280" s="0" t="n">
        <f aca="false">fixData!K280</f>
        <v>4</v>
      </c>
    </row>
    <row r="281" customFormat="false" ht="12.8" hidden="false" customHeight="false" outlineLevel="0" collapsed="false">
      <c r="A281" s="4" t="n">
        <f aca="false">iMind!A281</f>
        <v>10274</v>
      </c>
      <c r="B281" s="0" t="str">
        <f aca="false">iMind!B281</f>
        <v>Antipsychotics: Dibenzodiazepine</v>
      </c>
      <c r="C281" s="0" t="str">
        <f aca="false">fixData!D281</f>
        <v>//Products//Medical Drugs//Other Category</v>
      </c>
      <c r="D281" s="0" t="str">
        <f aca="false">IF(iMind!E281&lt;&gt;"",iMind!E281,"")</f>
        <v/>
      </c>
      <c r="E281" s="7" t="n">
        <f aca="false">iMind!L281</f>
        <v>1</v>
      </c>
      <c r="F281" s="0" t="str">
        <f aca="false">iMind!O281</f>
        <v>Medical Drugs</v>
      </c>
      <c r="G281" s="7" t="n">
        <f aca="false">IF(iMind!M281&lt;&gt;"",iMind!M281,"")</f>
        <v>4</v>
      </c>
      <c r="H281" s="0" t="str">
        <f aca="false">IF(iMind!P281&lt;&gt;"",iMind!P281,"")</f>
        <v>Neuro-Muscular System</v>
      </c>
      <c r="I281" s="8" t="n">
        <f aca="false">IF(iMind!N281&lt;&gt;"",iMind!N281,"")</f>
        <v>604</v>
      </c>
      <c r="J281" s="0" t="str">
        <f aca="false">IF(iMind!Q281&lt;&gt;"",iMind!Q281,"")</f>
        <v>Antipsychotics: Dibenzodiazepine</v>
      </c>
      <c r="K281" s="0" t="n">
        <f aca="false">fixData!M281</f>
        <v>1</v>
      </c>
      <c r="L281" s="0" t="n">
        <f aca="false">fixData!L281</f>
        <v>0</v>
      </c>
      <c r="M281" s="0" t="n">
        <f aca="false">fixData!K281</f>
        <v>4</v>
      </c>
    </row>
    <row r="282" customFormat="false" ht="12.8" hidden="false" customHeight="false" outlineLevel="0" collapsed="false">
      <c r="A282" s="4" t="n">
        <f aca="false">iMind!A282</f>
        <v>10275</v>
      </c>
      <c r="B282" s="0" t="str">
        <f aca="false">iMind!B282</f>
        <v>Antipsychotics: Others</v>
      </c>
      <c r="C282" s="0" t="str">
        <f aca="false">fixData!D282</f>
        <v>//Products//Medical Drugs//Other Category</v>
      </c>
      <c r="D282" s="0" t="str">
        <f aca="false">IF(iMind!E282&lt;&gt;"",iMind!E282,"")</f>
        <v/>
      </c>
      <c r="E282" s="7" t="n">
        <f aca="false">iMind!L282</f>
        <v>1</v>
      </c>
      <c r="F282" s="0" t="str">
        <f aca="false">iMind!O282</f>
        <v>Medical Drugs</v>
      </c>
      <c r="G282" s="7" t="n">
        <f aca="false">IF(iMind!M282&lt;&gt;"",iMind!M282,"")</f>
        <v>4</v>
      </c>
      <c r="H282" s="0" t="str">
        <f aca="false">IF(iMind!P282&lt;&gt;"",iMind!P282,"")</f>
        <v>Neuro-Muscular System</v>
      </c>
      <c r="I282" s="8" t="n">
        <f aca="false">IF(iMind!N282&lt;&gt;"",iMind!N282,"")</f>
        <v>605</v>
      </c>
      <c r="J282" s="0" t="str">
        <f aca="false">IF(iMind!Q282&lt;&gt;"",iMind!Q282,"")</f>
        <v>Antipsychotics: Others</v>
      </c>
      <c r="K282" s="0" t="n">
        <f aca="false">fixData!M282</f>
        <v>1</v>
      </c>
      <c r="L282" s="0" t="n">
        <f aca="false">fixData!L282</f>
        <v>0</v>
      </c>
      <c r="M282" s="0" t="n">
        <f aca="false">fixData!K282</f>
        <v>4</v>
      </c>
    </row>
    <row r="283" customFormat="false" ht="12.8" hidden="false" customHeight="false" outlineLevel="0" collapsed="false">
      <c r="A283" s="4" t="n">
        <f aca="false">iMind!A283</f>
        <v>10276</v>
      </c>
      <c r="B283" s="0" t="str">
        <f aca="false">iMind!B283</f>
        <v>Hypnotics &amp; Sedatives: Benzodiazepine</v>
      </c>
      <c r="C283" s="0" t="str">
        <f aca="false">fixData!D283</f>
        <v>//Products//Medical Drugs//Other Category</v>
      </c>
      <c r="D283" s="0" t="str">
        <f aca="false">IF(iMind!E283&lt;&gt;"",iMind!E283,"")</f>
        <v/>
      </c>
      <c r="E283" s="7" t="n">
        <f aca="false">iMind!L283</f>
        <v>1</v>
      </c>
      <c r="F283" s="0" t="str">
        <f aca="false">iMind!O283</f>
        <v>Medical Drugs</v>
      </c>
      <c r="G283" s="7" t="n">
        <f aca="false">IF(iMind!M283&lt;&gt;"",iMind!M283,"")</f>
        <v>4</v>
      </c>
      <c r="H283" s="0" t="str">
        <f aca="false">IF(iMind!P283&lt;&gt;"",iMind!P283,"")</f>
        <v>Neuro-Muscular System</v>
      </c>
      <c r="I283" s="8" t="n">
        <f aca="false">IF(iMind!N283&lt;&gt;"",iMind!N283,"")</f>
        <v>701</v>
      </c>
      <c r="J283" s="0" t="str">
        <f aca="false">IF(iMind!Q283&lt;&gt;"",iMind!Q283,"")</f>
        <v>Hypnotics &amp; Sedatives: Benzodiazepine</v>
      </c>
      <c r="K283" s="0" t="n">
        <f aca="false">fixData!M283</f>
        <v>1</v>
      </c>
      <c r="L283" s="0" t="n">
        <f aca="false">fixData!L283</f>
        <v>0</v>
      </c>
      <c r="M283" s="0" t="n">
        <f aca="false">fixData!K283</f>
        <v>4</v>
      </c>
    </row>
    <row r="284" customFormat="false" ht="12.8" hidden="false" customHeight="false" outlineLevel="0" collapsed="false">
      <c r="A284" s="4" t="n">
        <f aca="false">iMind!A284</f>
        <v>10277</v>
      </c>
      <c r="B284" s="0" t="str">
        <f aca="false">iMind!B284</f>
        <v>Hypnotics &amp; Sedatives: Barbiturate</v>
      </c>
      <c r="C284" s="0" t="str">
        <f aca="false">fixData!D284</f>
        <v>//Products//Medical Drugs//Other Category</v>
      </c>
      <c r="D284" s="0" t="str">
        <f aca="false">IF(iMind!E284&lt;&gt;"",iMind!E284,"")</f>
        <v/>
      </c>
      <c r="E284" s="7" t="n">
        <f aca="false">iMind!L284</f>
        <v>1</v>
      </c>
      <c r="F284" s="0" t="str">
        <f aca="false">iMind!O284</f>
        <v>Medical Drugs</v>
      </c>
      <c r="G284" s="7" t="n">
        <f aca="false">IF(iMind!M284&lt;&gt;"",iMind!M284,"")</f>
        <v>4</v>
      </c>
      <c r="H284" s="0" t="str">
        <f aca="false">IF(iMind!P284&lt;&gt;"",iMind!P284,"")</f>
        <v>Neuro-Muscular System</v>
      </c>
      <c r="I284" s="8" t="n">
        <f aca="false">IF(iMind!N284&lt;&gt;"",iMind!N284,"")</f>
        <v>702</v>
      </c>
      <c r="J284" s="0" t="str">
        <f aca="false">IF(iMind!Q284&lt;&gt;"",iMind!Q284,"")</f>
        <v>Hypnotics &amp; Sedatives: Barbiturate</v>
      </c>
      <c r="K284" s="0" t="n">
        <f aca="false">fixData!M284</f>
        <v>1</v>
      </c>
      <c r="L284" s="0" t="n">
        <f aca="false">fixData!L284</f>
        <v>0</v>
      </c>
      <c r="M284" s="0" t="n">
        <f aca="false">fixData!K284</f>
        <v>4</v>
      </c>
    </row>
    <row r="285" customFormat="false" ht="12.8" hidden="false" customHeight="false" outlineLevel="0" collapsed="false">
      <c r="A285" s="4" t="n">
        <f aca="false">iMind!A285</f>
        <v>10278</v>
      </c>
      <c r="B285" s="0" t="str">
        <f aca="false">iMind!B285</f>
        <v>Hypnotics &amp; Sedatives: Unknown</v>
      </c>
      <c r="C285" s="0" t="str">
        <f aca="false">fixData!D285</f>
        <v>//Products//Medical Drugs//Other Category</v>
      </c>
      <c r="D285" s="0" t="str">
        <f aca="false">IF(iMind!E285&lt;&gt;"",iMind!E285,"")</f>
        <v/>
      </c>
      <c r="E285" s="7" t="n">
        <f aca="false">iMind!L285</f>
        <v>1</v>
      </c>
      <c r="F285" s="0" t="str">
        <f aca="false">iMind!O285</f>
        <v>Medical Drugs</v>
      </c>
      <c r="G285" s="7" t="n">
        <f aca="false">IF(iMind!M285&lt;&gt;"",iMind!M285,"")</f>
        <v>4</v>
      </c>
      <c r="H285" s="0" t="str">
        <f aca="false">IF(iMind!P285&lt;&gt;"",iMind!P285,"")</f>
        <v>Neuro-Muscular System</v>
      </c>
      <c r="I285" s="8" t="n">
        <f aca="false">IF(iMind!N285&lt;&gt;"",iMind!N285,"")</f>
        <v>703</v>
      </c>
      <c r="J285" s="0" t="str">
        <f aca="false">IF(iMind!Q285&lt;&gt;"",iMind!Q285,"")</f>
        <v>Hypnotics &amp; Sedatives: Unknown</v>
      </c>
      <c r="K285" s="0" t="n">
        <f aca="false">fixData!M285</f>
        <v>1</v>
      </c>
      <c r="L285" s="0" t="n">
        <f aca="false">fixData!L285</f>
        <v>0</v>
      </c>
      <c r="M285" s="0" t="n">
        <f aca="false">fixData!K285</f>
        <v>4</v>
      </c>
    </row>
    <row r="286" customFormat="false" ht="12.8" hidden="false" customHeight="false" outlineLevel="0" collapsed="false">
      <c r="A286" s="4" t="n">
        <f aca="false">iMind!A286</f>
        <v>10279</v>
      </c>
      <c r="B286" s="0" t="str">
        <f aca="false">iMind!B286</f>
        <v>Hypnotics &amp; Sedatives: Others</v>
      </c>
      <c r="C286" s="0" t="str">
        <f aca="false">fixData!D286</f>
        <v>//Products//Medical Drugs//Other Category</v>
      </c>
      <c r="D286" s="0" t="str">
        <f aca="false">IF(iMind!E286&lt;&gt;"",iMind!E286,"")</f>
        <v/>
      </c>
      <c r="E286" s="7" t="n">
        <f aca="false">iMind!L286</f>
        <v>1</v>
      </c>
      <c r="F286" s="0" t="str">
        <f aca="false">iMind!O286</f>
        <v>Medical Drugs</v>
      </c>
      <c r="G286" s="7" t="n">
        <f aca="false">IF(iMind!M286&lt;&gt;"",iMind!M286,"")</f>
        <v>4</v>
      </c>
      <c r="H286" s="0" t="str">
        <f aca="false">IF(iMind!P286&lt;&gt;"",iMind!P286,"")</f>
        <v>Neuro-Muscular System</v>
      </c>
      <c r="I286" s="8" t="n">
        <f aca="false">IF(iMind!N286&lt;&gt;"",iMind!N286,"")</f>
        <v>704</v>
      </c>
      <c r="J286" s="0" t="str">
        <f aca="false">IF(iMind!Q286&lt;&gt;"",iMind!Q286,"")</f>
        <v>Hypnotics &amp; Sedatives: Others</v>
      </c>
      <c r="K286" s="0" t="n">
        <f aca="false">fixData!M286</f>
        <v>1</v>
      </c>
      <c r="L286" s="0" t="n">
        <f aca="false">fixData!L286</f>
        <v>0</v>
      </c>
      <c r="M286" s="0" t="n">
        <f aca="false">fixData!K286</f>
        <v>4</v>
      </c>
    </row>
    <row r="287" customFormat="false" ht="12.8" hidden="false" customHeight="false" outlineLevel="0" collapsed="false">
      <c r="A287" s="4" t="n">
        <f aca="false">iMind!A287</f>
        <v>10280</v>
      </c>
      <c r="B287" s="0" t="str">
        <f aca="false">iMind!B287</f>
        <v>Anticonvulsants: Benzodiazepine</v>
      </c>
      <c r="C287" s="0" t="str">
        <f aca="false">fixData!D287</f>
        <v>//Products//Medical Drugs//Other Category</v>
      </c>
      <c r="D287" s="0" t="str">
        <f aca="false">IF(iMind!E287&lt;&gt;"",iMind!E287,"")</f>
        <v/>
      </c>
      <c r="E287" s="7" t="n">
        <f aca="false">iMind!L287</f>
        <v>1</v>
      </c>
      <c r="F287" s="0" t="str">
        <f aca="false">iMind!O287</f>
        <v>Medical Drugs</v>
      </c>
      <c r="G287" s="7" t="n">
        <f aca="false">IF(iMind!M287&lt;&gt;"",iMind!M287,"")</f>
        <v>4</v>
      </c>
      <c r="H287" s="0" t="str">
        <f aca="false">IF(iMind!P287&lt;&gt;"",iMind!P287,"")</f>
        <v>Neuro-Muscular System</v>
      </c>
      <c r="I287" s="8" t="n">
        <f aca="false">IF(iMind!N287&lt;&gt;"",iMind!N287,"")</f>
        <v>801</v>
      </c>
      <c r="J287" s="0" t="str">
        <f aca="false">IF(iMind!Q287&lt;&gt;"",iMind!Q287,"")</f>
        <v>Anticonvulsants: Benzodiazepine</v>
      </c>
      <c r="K287" s="0" t="n">
        <f aca="false">fixData!M287</f>
        <v>1</v>
      </c>
      <c r="L287" s="0" t="n">
        <f aca="false">fixData!L287</f>
        <v>0</v>
      </c>
      <c r="M287" s="0" t="n">
        <f aca="false">fixData!K287</f>
        <v>4</v>
      </c>
    </row>
    <row r="288" customFormat="false" ht="12.8" hidden="false" customHeight="false" outlineLevel="0" collapsed="false">
      <c r="A288" s="4" t="n">
        <f aca="false">iMind!A288</f>
        <v>10281</v>
      </c>
      <c r="B288" s="0" t="str">
        <f aca="false">iMind!B288</f>
        <v>Anticonvulsants: Valproate</v>
      </c>
      <c r="C288" s="0" t="str">
        <f aca="false">fixData!D288</f>
        <v>//Products//Medical Drugs//Other Category</v>
      </c>
      <c r="D288" s="0" t="str">
        <f aca="false">IF(iMind!E288&lt;&gt;"",iMind!E288,"")</f>
        <v/>
      </c>
      <c r="E288" s="7" t="n">
        <f aca="false">iMind!L288</f>
        <v>1</v>
      </c>
      <c r="F288" s="0" t="str">
        <f aca="false">iMind!O288</f>
        <v>Medical Drugs</v>
      </c>
      <c r="G288" s="7" t="n">
        <f aca="false">IF(iMind!M288&lt;&gt;"",iMind!M288,"")</f>
        <v>4</v>
      </c>
      <c r="H288" s="0" t="str">
        <f aca="false">IF(iMind!P288&lt;&gt;"",iMind!P288,"")</f>
        <v>Neuro-Muscular System</v>
      </c>
      <c r="I288" s="8" t="n">
        <f aca="false">IF(iMind!N288&lt;&gt;"",iMind!N288,"")</f>
        <v>802</v>
      </c>
      <c r="J288" s="0" t="str">
        <f aca="false">IF(iMind!Q288&lt;&gt;"",iMind!Q288,"")</f>
        <v>Anticonvulsants: Valproate</v>
      </c>
      <c r="K288" s="0" t="n">
        <f aca="false">fixData!M288</f>
        <v>1</v>
      </c>
      <c r="L288" s="0" t="n">
        <f aca="false">fixData!L288</f>
        <v>0</v>
      </c>
      <c r="M288" s="0" t="n">
        <f aca="false">fixData!K288</f>
        <v>4</v>
      </c>
    </row>
    <row r="289" customFormat="false" ht="12.8" hidden="false" customHeight="false" outlineLevel="0" collapsed="false">
      <c r="A289" s="4" t="n">
        <f aca="false">iMind!A289</f>
        <v>10282</v>
      </c>
      <c r="B289" s="0" t="str">
        <f aca="false">iMind!B289</f>
        <v>Anticonvulsants: Phenytoin</v>
      </c>
      <c r="C289" s="0" t="str">
        <f aca="false">fixData!D289</f>
        <v>//Products//Medical Drugs//Other Category</v>
      </c>
      <c r="D289" s="0" t="str">
        <f aca="false">IF(iMind!E289&lt;&gt;"",iMind!E289,"")</f>
        <v/>
      </c>
      <c r="E289" s="7" t="n">
        <f aca="false">iMind!L289</f>
        <v>1</v>
      </c>
      <c r="F289" s="0" t="str">
        <f aca="false">iMind!O289</f>
        <v>Medical Drugs</v>
      </c>
      <c r="G289" s="7" t="n">
        <f aca="false">IF(iMind!M289&lt;&gt;"",iMind!M289,"")</f>
        <v>4</v>
      </c>
      <c r="H289" s="0" t="str">
        <f aca="false">IF(iMind!P289&lt;&gt;"",iMind!P289,"")</f>
        <v>Neuro-Muscular System</v>
      </c>
      <c r="I289" s="8" t="n">
        <f aca="false">IF(iMind!N289&lt;&gt;"",iMind!N289,"")</f>
        <v>803</v>
      </c>
      <c r="J289" s="0" t="str">
        <f aca="false">IF(iMind!Q289&lt;&gt;"",iMind!Q289,"")</f>
        <v>Anticonvulsants: Phenytoin</v>
      </c>
      <c r="K289" s="0" t="n">
        <f aca="false">fixData!M289</f>
        <v>1</v>
      </c>
      <c r="L289" s="0" t="n">
        <f aca="false">fixData!L289</f>
        <v>0</v>
      </c>
      <c r="M289" s="0" t="n">
        <f aca="false">fixData!K289</f>
        <v>4</v>
      </c>
    </row>
    <row r="290" customFormat="false" ht="12.8" hidden="false" customHeight="false" outlineLevel="0" collapsed="false">
      <c r="A290" s="4" t="n">
        <f aca="false">iMind!A290</f>
        <v>10283</v>
      </c>
      <c r="B290" s="0" t="str">
        <f aca="false">iMind!B290</f>
        <v>Anticonvulsants: Unknown</v>
      </c>
      <c r="C290" s="0" t="str">
        <f aca="false">fixData!D290</f>
        <v>//Products//Medical Drugs//Other Category</v>
      </c>
      <c r="D290" s="0" t="str">
        <f aca="false">IF(iMind!E290&lt;&gt;"",iMind!E290,"")</f>
        <v/>
      </c>
      <c r="E290" s="7" t="n">
        <f aca="false">iMind!L290</f>
        <v>1</v>
      </c>
      <c r="F290" s="0" t="str">
        <f aca="false">iMind!O290</f>
        <v>Medical Drugs</v>
      </c>
      <c r="G290" s="7" t="n">
        <f aca="false">IF(iMind!M290&lt;&gt;"",iMind!M290,"")</f>
        <v>4</v>
      </c>
      <c r="H290" s="0" t="str">
        <f aca="false">IF(iMind!P290&lt;&gt;"",iMind!P290,"")</f>
        <v>Neuro-Muscular System</v>
      </c>
      <c r="I290" s="8" t="n">
        <f aca="false">IF(iMind!N290&lt;&gt;"",iMind!N290,"")</f>
        <v>804</v>
      </c>
      <c r="J290" s="0" t="str">
        <f aca="false">IF(iMind!Q290&lt;&gt;"",iMind!Q290,"")</f>
        <v>Anticonvulsants: Unknown</v>
      </c>
      <c r="K290" s="0" t="n">
        <f aca="false">fixData!M290</f>
        <v>1</v>
      </c>
      <c r="L290" s="0" t="n">
        <f aca="false">fixData!L290</f>
        <v>0</v>
      </c>
      <c r="M290" s="0" t="n">
        <f aca="false">fixData!K290</f>
        <v>4</v>
      </c>
    </row>
    <row r="291" customFormat="false" ht="12.8" hidden="false" customHeight="false" outlineLevel="0" collapsed="false">
      <c r="A291" s="4" t="n">
        <f aca="false">iMind!A291</f>
        <v>10284</v>
      </c>
      <c r="B291" s="0" t="str">
        <f aca="false">iMind!B291</f>
        <v>Anticonvulsants: Others</v>
      </c>
      <c r="C291" s="0" t="str">
        <f aca="false">fixData!D291</f>
        <v>//Products//Medical Drugs//Other Category</v>
      </c>
      <c r="D291" s="0" t="str">
        <f aca="false">IF(iMind!E291&lt;&gt;"",iMind!E291,"")</f>
        <v/>
      </c>
      <c r="E291" s="7" t="n">
        <f aca="false">iMind!L291</f>
        <v>1</v>
      </c>
      <c r="F291" s="0" t="str">
        <f aca="false">iMind!O291</f>
        <v>Medical Drugs</v>
      </c>
      <c r="G291" s="7" t="n">
        <f aca="false">IF(iMind!M291&lt;&gt;"",iMind!M291,"")</f>
        <v>4</v>
      </c>
      <c r="H291" s="0" t="str">
        <f aca="false">IF(iMind!P291&lt;&gt;"",iMind!P291,"")</f>
        <v>Neuro-Muscular System</v>
      </c>
      <c r="I291" s="8" t="n">
        <f aca="false">IF(iMind!N291&lt;&gt;"",iMind!N291,"")</f>
        <v>805</v>
      </c>
      <c r="J291" s="0" t="str">
        <f aca="false">IF(iMind!Q291&lt;&gt;"",iMind!Q291,"")</f>
        <v>Anticonvulsants: Others</v>
      </c>
      <c r="K291" s="0" t="n">
        <f aca="false">fixData!M291</f>
        <v>1</v>
      </c>
      <c r="L291" s="0" t="n">
        <f aca="false">fixData!L291</f>
        <v>0</v>
      </c>
      <c r="M291" s="0" t="n">
        <f aca="false">fixData!K291</f>
        <v>4</v>
      </c>
    </row>
    <row r="292" customFormat="false" ht="12.8" hidden="false" customHeight="false" outlineLevel="0" collapsed="false">
      <c r="A292" s="4" t="n">
        <f aca="false">iMind!A292</f>
        <v>10285</v>
      </c>
      <c r="B292" s="0" t="str">
        <f aca="false">iMind!B292</f>
        <v>Antidepressants: Tricyclic</v>
      </c>
      <c r="C292" s="0" t="str">
        <f aca="false">fixData!D292</f>
        <v>//Products//Medical Drugs//Other Category</v>
      </c>
      <c r="D292" s="0" t="str">
        <f aca="false">IF(iMind!E292&lt;&gt;"",iMind!E292,"")</f>
        <v/>
      </c>
      <c r="E292" s="7" t="n">
        <f aca="false">iMind!L292</f>
        <v>1</v>
      </c>
      <c r="F292" s="0" t="str">
        <f aca="false">iMind!O292</f>
        <v>Medical Drugs</v>
      </c>
      <c r="G292" s="7" t="n">
        <f aca="false">IF(iMind!M292&lt;&gt;"",iMind!M292,"")</f>
        <v>4</v>
      </c>
      <c r="H292" s="0" t="str">
        <f aca="false">IF(iMind!P292&lt;&gt;"",iMind!P292,"")</f>
        <v>Neuro-Muscular System</v>
      </c>
      <c r="I292" s="8" t="n">
        <f aca="false">IF(iMind!N292&lt;&gt;"",iMind!N292,"")</f>
        <v>901</v>
      </c>
      <c r="J292" s="0" t="str">
        <f aca="false">IF(iMind!Q292&lt;&gt;"",iMind!Q292,"")</f>
        <v>Antidepressants: Tricyclic</v>
      </c>
      <c r="K292" s="0" t="n">
        <f aca="false">fixData!M292</f>
        <v>1</v>
      </c>
      <c r="L292" s="0" t="n">
        <f aca="false">fixData!L292</f>
        <v>0</v>
      </c>
      <c r="M292" s="0" t="n">
        <f aca="false">fixData!K292</f>
        <v>4</v>
      </c>
    </row>
    <row r="293" customFormat="false" ht="12.8" hidden="false" customHeight="false" outlineLevel="0" collapsed="false">
      <c r="A293" s="4" t="n">
        <f aca="false">iMind!A293</f>
        <v>10286</v>
      </c>
      <c r="B293" s="0" t="str">
        <f aca="false">iMind!B293</f>
        <v>Antidepressants: Thioxanthine</v>
      </c>
      <c r="C293" s="0" t="str">
        <f aca="false">fixData!D293</f>
        <v>//Products//Medical Drugs//Other Category</v>
      </c>
      <c r="D293" s="0" t="str">
        <f aca="false">IF(iMind!E293&lt;&gt;"",iMind!E293,"")</f>
        <v/>
      </c>
      <c r="E293" s="7" t="n">
        <f aca="false">iMind!L293</f>
        <v>1</v>
      </c>
      <c r="F293" s="0" t="str">
        <f aca="false">iMind!O293</f>
        <v>Medical Drugs</v>
      </c>
      <c r="G293" s="7" t="n">
        <f aca="false">IF(iMind!M293&lt;&gt;"",iMind!M293,"")</f>
        <v>4</v>
      </c>
      <c r="H293" s="0" t="str">
        <f aca="false">IF(iMind!P293&lt;&gt;"",iMind!P293,"")</f>
        <v>Neuro-Muscular System</v>
      </c>
      <c r="I293" s="8" t="n">
        <f aca="false">IF(iMind!N293&lt;&gt;"",iMind!N293,"")</f>
        <v>902</v>
      </c>
      <c r="J293" s="0" t="str">
        <f aca="false">IF(iMind!Q293&lt;&gt;"",iMind!Q293,"")</f>
        <v>Antidepressants: Thioxanthine</v>
      </c>
      <c r="K293" s="0" t="n">
        <f aca="false">fixData!M293</f>
        <v>1</v>
      </c>
      <c r="L293" s="0" t="n">
        <f aca="false">fixData!L293</f>
        <v>0</v>
      </c>
      <c r="M293" s="0" t="n">
        <f aca="false">fixData!K293</f>
        <v>4</v>
      </c>
    </row>
    <row r="294" customFormat="false" ht="12.8" hidden="false" customHeight="false" outlineLevel="0" collapsed="false">
      <c r="A294" s="4" t="n">
        <f aca="false">iMind!A294</f>
        <v>10287</v>
      </c>
      <c r="B294" s="0" t="str">
        <f aca="false">iMind!B294</f>
        <v>Antidepressants: Atypical tetracyclic</v>
      </c>
      <c r="C294" s="0" t="str">
        <f aca="false">fixData!D294</f>
        <v>//Products//Medical Drugs//Other Category</v>
      </c>
      <c r="D294" s="0" t="str">
        <f aca="false">IF(iMind!E294&lt;&gt;"",iMind!E294,"")</f>
        <v/>
      </c>
      <c r="E294" s="7" t="n">
        <f aca="false">iMind!L294</f>
        <v>1</v>
      </c>
      <c r="F294" s="0" t="str">
        <f aca="false">iMind!O294</f>
        <v>Medical Drugs</v>
      </c>
      <c r="G294" s="7" t="n">
        <f aca="false">IF(iMind!M294&lt;&gt;"",iMind!M294,"")</f>
        <v>4</v>
      </c>
      <c r="H294" s="0" t="str">
        <f aca="false">IF(iMind!P294&lt;&gt;"",iMind!P294,"")</f>
        <v>Neuro-Muscular System</v>
      </c>
      <c r="I294" s="8" t="n">
        <f aca="false">IF(iMind!N294&lt;&gt;"",iMind!N294,"")</f>
        <v>903</v>
      </c>
      <c r="J294" s="0" t="str">
        <f aca="false">IF(iMind!Q294&lt;&gt;"",iMind!Q294,"")</f>
        <v>Antidepressants: Atypical tetracyclic</v>
      </c>
      <c r="K294" s="0" t="n">
        <f aca="false">fixData!M294</f>
        <v>1</v>
      </c>
      <c r="L294" s="0" t="n">
        <f aca="false">fixData!L294</f>
        <v>0</v>
      </c>
      <c r="M294" s="0" t="n">
        <f aca="false">fixData!K294</f>
        <v>4</v>
      </c>
    </row>
    <row r="295" customFormat="false" ht="12.8" hidden="false" customHeight="false" outlineLevel="0" collapsed="false">
      <c r="A295" s="4" t="n">
        <f aca="false">iMind!A295</f>
        <v>10288</v>
      </c>
      <c r="B295" s="0" t="str">
        <f aca="false">iMind!B295</f>
        <v>Antidepressants: Lithium</v>
      </c>
      <c r="C295" s="0" t="str">
        <f aca="false">fixData!D295</f>
        <v>//Products//Medical Drugs//Other Category</v>
      </c>
      <c r="D295" s="0" t="str">
        <f aca="false">IF(iMind!E295&lt;&gt;"",iMind!E295,"")</f>
        <v/>
      </c>
      <c r="E295" s="7" t="n">
        <f aca="false">iMind!L295</f>
        <v>1</v>
      </c>
      <c r="F295" s="0" t="str">
        <f aca="false">iMind!O295</f>
        <v>Medical Drugs</v>
      </c>
      <c r="G295" s="7" t="n">
        <f aca="false">IF(iMind!M295&lt;&gt;"",iMind!M295,"")</f>
        <v>4</v>
      </c>
      <c r="H295" s="0" t="str">
        <f aca="false">IF(iMind!P295&lt;&gt;"",iMind!P295,"")</f>
        <v>Neuro-Muscular System</v>
      </c>
      <c r="I295" s="8" t="n">
        <f aca="false">IF(iMind!N295&lt;&gt;"",iMind!N295,"")</f>
        <v>904</v>
      </c>
      <c r="J295" s="0" t="str">
        <f aca="false">IF(iMind!Q295&lt;&gt;"",iMind!Q295,"")</f>
        <v>Antidepressants: Lithium</v>
      </c>
      <c r="K295" s="0" t="n">
        <f aca="false">fixData!M295</f>
        <v>1</v>
      </c>
      <c r="L295" s="0" t="n">
        <f aca="false">fixData!L295</f>
        <v>0</v>
      </c>
      <c r="M295" s="0" t="n">
        <f aca="false">fixData!K295</f>
        <v>4</v>
      </c>
    </row>
    <row r="296" customFormat="false" ht="12.8" hidden="false" customHeight="false" outlineLevel="0" collapsed="false">
      <c r="A296" s="4" t="n">
        <f aca="false">iMind!A296</f>
        <v>10289</v>
      </c>
      <c r="B296" s="0" t="str">
        <f aca="false">iMind!B296</f>
        <v>Antidepressants: SSRI</v>
      </c>
      <c r="C296" s="0" t="str">
        <f aca="false">fixData!D296</f>
        <v>//Products//Medical Drugs//Other Category</v>
      </c>
      <c r="D296" s="0" t="str">
        <f aca="false">IF(iMind!E296&lt;&gt;"",iMind!E296,"")</f>
        <v/>
      </c>
      <c r="E296" s="7" t="n">
        <f aca="false">iMind!L296</f>
        <v>1</v>
      </c>
      <c r="F296" s="0" t="str">
        <f aca="false">iMind!O296</f>
        <v>Medical Drugs</v>
      </c>
      <c r="G296" s="7" t="n">
        <f aca="false">IF(iMind!M296&lt;&gt;"",iMind!M296,"")</f>
        <v>4</v>
      </c>
      <c r="H296" s="0" t="str">
        <f aca="false">IF(iMind!P296&lt;&gt;"",iMind!P296,"")</f>
        <v>Neuro-Muscular System</v>
      </c>
      <c r="I296" s="8" t="n">
        <f aca="false">IF(iMind!N296&lt;&gt;"",iMind!N296,"")</f>
        <v>905</v>
      </c>
      <c r="J296" s="0" t="str">
        <f aca="false">IF(iMind!Q296&lt;&gt;"",iMind!Q296,"")</f>
        <v>Antidepressants: SSRI</v>
      </c>
      <c r="K296" s="0" t="n">
        <f aca="false">fixData!M296</f>
        <v>1</v>
      </c>
      <c r="L296" s="0" t="n">
        <f aca="false">fixData!L296</f>
        <v>0</v>
      </c>
      <c r="M296" s="0" t="n">
        <f aca="false">fixData!K296</f>
        <v>4</v>
      </c>
    </row>
    <row r="297" customFormat="false" ht="12.8" hidden="false" customHeight="false" outlineLevel="0" collapsed="false">
      <c r="A297" s="4" t="n">
        <f aca="false">iMind!A297</f>
        <v>10290</v>
      </c>
      <c r="B297" s="0" t="str">
        <f aca="false">iMind!B297</f>
        <v>Antidepressants: Others</v>
      </c>
      <c r="C297" s="0" t="str">
        <f aca="false">fixData!D297</f>
        <v>//Products//Medical Drugs//Other Category</v>
      </c>
      <c r="D297" s="0" t="str">
        <f aca="false">IF(iMind!E297&lt;&gt;"",iMind!E297,"")</f>
        <v/>
      </c>
      <c r="E297" s="7" t="n">
        <f aca="false">iMind!L297</f>
        <v>1</v>
      </c>
      <c r="F297" s="0" t="str">
        <f aca="false">iMind!O297</f>
        <v>Medical Drugs</v>
      </c>
      <c r="G297" s="7" t="n">
        <f aca="false">IF(iMind!M297&lt;&gt;"",iMind!M297,"")</f>
        <v>4</v>
      </c>
      <c r="H297" s="0" t="str">
        <f aca="false">IF(iMind!P297&lt;&gt;"",iMind!P297,"")</f>
        <v>Neuro-Muscular System</v>
      </c>
      <c r="I297" s="8" t="n">
        <f aca="false">IF(iMind!N297&lt;&gt;"",iMind!N297,"")</f>
        <v>906</v>
      </c>
      <c r="J297" s="0" t="str">
        <f aca="false">IF(iMind!Q297&lt;&gt;"",iMind!Q297,"")</f>
        <v>Antidepressants: Others</v>
      </c>
      <c r="K297" s="0" t="n">
        <f aca="false">fixData!M297</f>
        <v>1</v>
      </c>
      <c r="L297" s="0" t="n">
        <f aca="false">fixData!L297</f>
        <v>0</v>
      </c>
      <c r="M297" s="0" t="n">
        <f aca="false">fixData!K297</f>
        <v>4</v>
      </c>
    </row>
    <row r="298" customFormat="false" ht="12.8" hidden="false" customHeight="false" outlineLevel="0" collapsed="false">
      <c r="A298" s="4" t="n">
        <f aca="false">iMind!A298</f>
        <v>10291</v>
      </c>
      <c r="B298" s="0" t="str">
        <f aca="false">iMind!B298</f>
        <v>Antidepressants: Unknown</v>
      </c>
      <c r="C298" s="0" t="str">
        <f aca="false">fixData!D298</f>
        <v>//Products//Medical Drugs//Other Category</v>
      </c>
      <c r="D298" s="0" t="str">
        <f aca="false">IF(iMind!E298&lt;&gt;"",iMind!E298,"")</f>
        <v/>
      </c>
      <c r="E298" s="7" t="n">
        <f aca="false">iMind!L298</f>
        <v>1</v>
      </c>
      <c r="F298" s="0" t="str">
        <f aca="false">iMind!O298</f>
        <v>Medical Drugs</v>
      </c>
      <c r="G298" s="7" t="n">
        <f aca="false">IF(iMind!M298&lt;&gt;"",iMind!M298,"")</f>
        <v>4</v>
      </c>
      <c r="H298" s="0" t="str">
        <f aca="false">IF(iMind!P298&lt;&gt;"",iMind!P298,"")</f>
        <v>Neuro-Muscular System</v>
      </c>
      <c r="I298" s="8" t="n">
        <f aca="false">IF(iMind!N298&lt;&gt;"",iMind!N298,"")</f>
        <v>907</v>
      </c>
      <c r="J298" s="0" t="str">
        <f aca="false">IF(iMind!Q298&lt;&gt;"",iMind!Q298,"")</f>
        <v>Antidepressants: Unknown</v>
      </c>
      <c r="K298" s="0" t="n">
        <f aca="false">fixData!M298</f>
        <v>1</v>
      </c>
      <c r="L298" s="0" t="n">
        <f aca="false">fixData!L298</f>
        <v>0</v>
      </c>
      <c r="M298" s="0" t="n">
        <f aca="false">fixData!K298</f>
        <v>4</v>
      </c>
    </row>
    <row r="299" customFormat="false" ht="12.8" hidden="false" customHeight="false" outlineLevel="0" collapsed="false">
      <c r="A299" s="4" t="n">
        <f aca="false">iMind!A299</f>
        <v>10292</v>
      </c>
      <c r="B299" s="0" t="str">
        <f aca="false">iMind!B299</f>
        <v>CNS Stimulants</v>
      </c>
      <c r="C299" s="0" t="str">
        <f aca="false">fixData!D299</f>
        <v>//Products//Medical Drugs//Other Category</v>
      </c>
      <c r="D299" s="0" t="str">
        <f aca="false">IF(iMind!E299&lt;&gt;"",iMind!E299,"")</f>
        <v/>
      </c>
      <c r="E299" s="7" t="n">
        <f aca="false">iMind!L299</f>
        <v>1</v>
      </c>
      <c r="F299" s="0" t="str">
        <f aca="false">iMind!O299</f>
        <v>Medical Drugs</v>
      </c>
      <c r="G299" s="7" t="n">
        <f aca="false">IF(iMind!M299&lt;&gt;"",iMind!M299,"")</f>
        <v>4</v>
      </c>
      <c r="H299" s="0" t="str">
        <f aca="false">IF(iMind!P299&lt;&gt;"",iMind!P299,"")</f>
        <v>Neuro-Muscular System</v>
      </c>
      <c r="I299" s="8" t="n">
        <f aca="false">IF(iMind!N299&lt;&gt;"",iMind!N299,"")</f>
        <v>1001</v>
      </c>
      <c r="J299" s="0" t="str">
        <f aca="false">IF(iMind!Q299&lt;&gt;"",iMind!Q299,"")</f>
        <v>CNS Stimulants</v>
      </c>
      <c r="K299" s="0" t="n">
        <f aca="false">fixData!M299</f>
        <v>1</v>
      </c>
      <c r="L299" s="0" t="n">
        <f aca="false">fixData!L299</f>
        <v>0</v>
      </c>
      <c r="M299" s="0" t="n">
        <f aca="false">fixData!K299</f>
        <v>4</v>
      </c>
    </row>
    <row r="300" customFormat="false" ht="12.8" hidden="false" customHeight="false" outlineLevel="0" collapsed="false">
      <c r="A300" s="4" t="n">
        <f aca="false">iMind!A300</f>
        <v>10293</v>
      </c>
      <c r="B300" s="0" t="str">
        <f aca="false">iMind!B300</f>
        <v>Nootropics &amp; Neurotonics</v>
      </c>
      <c r="C300" s="0" t="str">
        <f aca="false">fixData!D300</f>
        <v>//Products//Medical Drugs//Other Category</v>
      </c>
      <c r="D300" s="0" t="str">
        <f aca="false">IF(iMind!E300&lt;&gt;"",iMind!E300,"")</f>
        <v/>
      </c>
      <c r="E300" s="7" t="n">
        <f aca="false">iMind!L300</f>
        <v>1</v>
      </c>
      <c r="F300" s="0" t="str">
        <f aca="false">iMind!O300</f>
        <v>Medical Drugs</v>
      </c>
      <c r="G300" s="7" t="n">
        <f aca="false">IF(iMind!M300&lt;&gt;"",iMind!M300,"")</f>
        <v>4</v>
      </c>
      <c r="H300" s="0" t="str">
        <f aca="false">IF(iMind!P300&lt;&gt;"",iMind!P300,"")</f>
        <v>Neuro-Muscular System</v>
      </c>
      <c r="I300" s="8" t="n">
        <f aca="false">IF(iMind!N300&lt;&gt;"",iMind!N300,"")</f>
        <v>1101</v>
      </c>
      <c r="J300" s="0" t="str">
        <f aca="false">IF(iMind!Q300&lt;&gt;"",iMind!Q300,"")</f>
        <v>Nootropics &amp; Neurotonics</v>
      </c>
      <c r="K300" s="0" t="n">
        <f aca="false">fixData!M300</f>
        <v>1</v>
      </c>
      <c r="L300" s="0" t="n">
        <f aca="false">fixData!L300</f>
        <v>0</v>
      </c>
      <c r="M300" s="0" t="n">
        <f aca="false">fixData!K300</f>
        <v>4</v>
      </c>
    </row>
    <row r="301" customFormat="false" ht="12.8" hidden="false" customHeight="false" outlineLevel="0" collapsed="false">
      <c r="A301" s="4" t="n">
        <f aca="false">iMind!A301</f>
        <v>10294</v>
      </c>
      <c r="B301" s="0" t="str">
        <f aca="false">iMind!B301</f>
        <v>Antiemetics &amp; Antivertigo Drugs: Antihistamine</v>
      </c>
      <c r="C301" s="0" t="str">
        <f aca="false">fixData!D301</f>
        <v>//Products//Medical Drugs//Other Category</v>
      </c>
      <c r="D301" s="0" t="str">
        <f aca="false">IF(iMind!E301&lt;&gt;"",iMind!E301,"")</f>
        <v/>
      </c>
      <c r="E301" s="7" t="n">
        <f aca="false">iMind!L301</f>
        <v>1</v>
      </c>
      <c r="F301" s="0" t="str">
        <f aca="false">iMind!O301</f>
        <v>Medical Drugs</v>
      </c>
      <c r="G301" s="7" t="n">
        <f aca="false">IF(iMind!M301&lt;&gt;"",iMind!M301,"")</f>
        <v>4</v>
      </c>
      <c r="H301" s="0" t="str">
        <f aca="false">IF(iMind!P301&lt;&gt;"",iMind!P301,"")</f>
        <v>Neuro-Muscular System</v>
      </c>
      <c r="I301" s="8" t="n">
        <f aca="false">IF(iMind!N301&lt;&gt;"",iMind!N301,"")</f>
        <v>1201</v>
      </c>
      <c r="J301" s="0" t="str">
        <f aca="false">IF(iMind!Q301&lt;&gt;"",iMind!Q301,"")</f>
        <v>Antiemetics &amp; Antivertigo Drugs: Antihistamine</v>
      </c>
      <c r="K301" s="0" t="n">
        <f aca="false">fixData!M301</f>
        <v>1</v>
      </c>
      <c r="L301" s="0" t="n">
        <f aca="false">fixData!L301</f>
        <v>0</v>
      </c>
      <c r="M301" s="0" t="n">
        <f aca="false">fixData!K301</f>
        <v>4</v>
      </c>
    </row>
    <row r="302" customFormat="false" ht="12.8" hidden="false" customHeight="false" outlineLevel="0" collapsed="false">
      <c r="A302" s="4" t="n">
        <f aca="false">iMind!A302</f>
        <v>10295</v>
      </c>
      <c r="B302" s="0" t="str">
        <f aca="false">iMind!B302</f>
        <v>Neurodegenerative Disease Drugs</v>
      </c>
      <c r="C302" s="0" t="str">
        <f aca="false">fixData!D302</f>
        <v>//Products//Medical Drugs//Other Category</v>
      </c>
      <c r="D302" s="0" t="str">
        <f aca="false">IF(iMind!E302&lt;&gt;"",iMind!E302,"")</f>
        <v/>
      </c>
      <c r="E302" s="7" t="n">
        <f aca="false">iMind!L302</f>
        <v>1</v>
      </c>
      <c r="F302" s="0" t="str">
        <f aca="false">iMind!O302</f>
        <v>Medical Drugs</v>
      </c>
      <c r="G302" s="7" t="n">
        <f aca="false">IF(iMind!M302&lt;&gt;"",iMind!M302,"")</f>
        <v>4</v>
      </c>
      <c r="H302" s="0" t="str">
        <f aca="false">IF(iMind!P302&lt;&gt;"",iMind!P302,"")</f>
        <v>Neuro-Muscular System</v>
      </c>
      <c r="I302" s="8" t="n">
        <f aca="false">IF(iMind!N302&lt;&gt;"",iMind!N302,"")</f>
        <v>1301</v>
      </c>
      <c r="J302" s="0" t="str">
        <f aca="false">IF(iMind!Q302&lt;&gt;"",iMind!Q302,"")</f>
        <v>Neurodegenerative Disease Drugs</v>
      </c>
      <c r="K302" s="0" t="n">
        <f aca="false">fixData!M302</f>
        <v>1</v>
      </c>
      <c r="L302" s="0" t="n">
        <f aca="false">fixData!L302</f>
        <v>0</v>
      </c>
      <c r="M302" s="0" t="n">
        <f aca="false">fixData!K302</f>
        <v>4</v>
      </c>
    </row>
    <row r="303" customFormat="false" ht="12.8" hidden="false" customHeight="false" outlineLevel="0" collapsed="false">
      <c r="A303" s="4" t="n">
        <f aca="false">iMind!A303</f>
        <v>10296</v>
      </c>
      <c r="B303" s="0" t="str">
        <f aca="false">iMind!B303</f>
        <v>Antiparkinsonism Preparations: Piperazine salt</v>
      </c>
      <c r="C303" s="0" t="str">
        <f aca="false">fixData!D303</f>
        <v>//Products//Medical Drugs//Other Category</v>
      </c>
      <c r="D303" s="0" t="str">
        <f aca="false">IF(iMind!E303&lt;&gt;"",iMind!E303,"")</f>
        <v/>
      </c>
      <c r="E303" s="7" t="n">
        <f aca="false">iMind!L303</f>
        <v>1</v>
      </c>
      <c r="F303" s="0" t="str">
        <f aca="false">iMind!O303</f>
        <v>Medical Drugs</v>
      </c>
      <c r="G303" s="7" t="n">
        <f aca="false">IF(iMind!M303&lt;&gt;"",iMind!M303,"")</f>
        <v>4</v>
      </c>
      <c r="H303" s="0" t="str">
        <f aca="false">IF(iMind!P303&lt;&gt;"",iMind!P303,"")</f>
        <v>Neuro-Muscular System</v>
      </c>
      <c r="I303" s="8" t="n">
        <f aca="false">IF(iMind!N303&lt;&gt;"",iMind!N303,"")</f>
        <v>1401</v>
      </c>
      <c r="J303" s="0" t="str">
        <f aca="false">IF(iMind!Q303&lt;&gt;"",iMind!Q303,"")</f>
        <v>Antiparkinsonism Preparations: Piperazine salt</v>
      </c>
      <c r="K303" s="0" t="n">
        <f aca="false">fixData!M303</f>
        <v>1</v>
      </c>
      <c r="L303" s="0" t="n">
        <f aca="false">fixData!L303</f>
        <v>0</v>
      </c>
      <c r="M303" s="0" t="n">
        <f aca="false">fixData!K303</f>
        <v>4</v>
      </c>
    </row>
    <row r="304" customFormat="false" ht="12.8" hidden="false" customHeight="false" outlineLevel="0" collapsed="false">
      <c r="A304" s="4" t="n">
        <f aca="false">iMind!A304</f>
        <v>10297</v>
      </c>
      <c r="B304" s="0" t="str">
        <f aca="false">iMind!B304</f>
        <v>Antiparkinsonism Preparations: Dopamine prodrugs</v>
      </c>
      <c r="C304" s="0" t="str">
        <f aca="false">fixData!D304</f>
        <v>//Products//Medical Drugs//Other Category</v>
      </c>
      <c r="D304" s="0" t="str">
        <f aca="false">IF(iMind!E304&lt;&gt;"",iMind!E304,"")</f>
        <v/>
      </c>
      <c r="E304" s="7" t="n">
        <f aca="false">iMind!L304</f>
        <v>1</v>
      </c>
      <c r="F304" s="0" t="str">
        <f aca="false">iMind!O304</f>
        <v>Medical Drugs</v>
      </c>
      <c r="G304" s="7" t="n">
        <f aca="false">IF(iMind!M304&lt;&gt;"",iMind!M304,"")</f>
        <v>4</v>
      </c>
      <c r="H304" s="0" t="str">
        <f aca="false">IF(iMind!P304&lt;&gt;"",iMind!P304,"")</f>
        <v>Neuro-Muscular System</v>
      </c>
      <c r="I304" s="8" t="n">
        <f aca="false">IF(iMind!N304&lt;&gt;"",iMind!N304,"")</f>
        <v>1402</v>
      </c>
      <c r="J304" s="0" t="str">
        <f aca="false">IF(iMind!Q304&lt;&gt;"",iMind!Q304,"")</f>
        <v>Antiparkinsonism Preparations: Dopamine prodrugs</v>
      </c>
      <c r="K304" s="0" t="n">
        <f aca="false">fixData!M304</f>
        <v>1</v>
      </c>
      <c r="L304" s="0" t="n">
        <f aca="false">fixData!L304</f>
        <v>0</v>
      </c>
      <c r="M304" s="0" t="n">
        <f aca="false">fixData!K304</f>
        <v>4</v>
      </c>
    </row>
    <row r="305" customFormat="false" ht="12.8" hidden="false" customHeight="false" outlineLevel="0" collapsed="false">
      <c r="A305" s="4" t="n">
        <f aca="false">iMind!A305</f>
        <v>10298</v>
      </c>
      <c r="B305" s="0" t="str">
        <f aca="false">iMind!B305</f>
        <v>Antiparkinsonism Preparations: Unknown</v>
      </c>
      <c r="C305" s="0" t="str">
        <f aca="false">fixData!D305</f>
        <v>//Products//Medical Drugs//Other Category</v>
      </c>
      <c r="D305" s="0" t="str">
        <f aca="false">IF(iMind!E305&lt;&gt;"",iMind!E305,"")</f>
        <v/>
      </c>
      <c r="E305" s="7" t="n">
        <f aca="false">iMind!L305</f>
        <v>1</v>
      </c>
      <c r="F305" s="0" t="str">
        <f aca="false">iMind!O305</f>
        <v>Medical Drugs</v>
      </c>
      <c r="G305" s="7" t="n">
        <f aca="false">IF(iMind!M305&lt;&gt;"",iMind!M305,"")</f>
        <v>4</v>
      </c>
      <c r="H305" s="0" t="str">
        <f aca="false">IF(iMind!P305&lt;&gt;"",iMind!P305,"")</f>
        <v>Neuro-Muscular System</v>
      </c>
      <c r="I305" s="8" t="n">
        <f aca="false">IF(iMind!N305&lt;&gt;"",iMind!N305,"")</f>
        <v>1403</v>
      </c>
      <c r="J305" s="0" t="str">
        <f aca="false">IF(iMind!Q305&lt;&gt;"",iMind!Q305,"")</f>
        <v>Antiparkinsonism Preparations: Unknown</v>
      </c>
      <c r="K305" s="0" t="n">
        <f aca="false">fixData!M305</f>
        <v>1</v>
      </c>
      <c r="L305" s="0" t="n">
        <f aca="false">fixData!L305</f>
        <v>0</v>
      </c>
      <c r="M305" s="0" t="n">
        <f aca="false">fixData!K305</f>
        <v>4</v>
      </c>
    </row>
    <row r="306" customFormat="false" ht="12.8" hidden="false" customHeight="false" outlineLevel="0" collapsed="false">
      <c r="A306" s="4" t="n">
        <f aca="false">iMind!A306</f>
        <v>10299</v>
      </c>
      <c r="B306" s="0" t="str">
        <f aca="false">iMind!B306</f>
        <v>Antiparkinsonism Preparations: Others</v>
      </c>
      <c r="C306" s="0" t="str">
        <f aca="false">fixData!D306</f>
        <v>//Products//Medical Drugs//Other Category</v>
      </c>
      <c r="D306" s="0" t="str">
        <f aca="false">IF(iMind!E306&lt;&gt;"",iMind!E306,"")</f>
        <v/>
      </c>
      <c r="E306" s="7" t="n">
        <f aca="false">iMind!L306</f>
        <v>1</v>
      </c>
      <c r="F306" s="0" t="str">
        <f aca="false">iMind!O306</f>
        <v>Medical Drugs</v>
      </c>
      <c r="G306" s="7" t="n">
        <f aca="false">IF(iMind!M306&lt;&gt;"",iMind!M306,"")</f>
        <v>4</v>
      </c>
      <c r="H306" s="0" t="str">
        <f aca="false">IF(iMind!P306&lt;&gt;"",iMind!P306,"")</f>
        <v>Neuro-Muscular System</v>
      </c>
      <c r="I306" s="8" t="n">
        <f aca="false">IF(iMind!N306&lt;&gt;"",iMind!N306,"")</f>
        <v>1404</v>
      </c>
      <c r="J306" s="0" t="str">
        <f aca="false">IF(iMind!Q306&lt;&gt;"",iMind!Q306,"")</f>
        <v>Antiparkinsonism Preparations: Others</v>
      </c>
      <c r="K306" s="0" t="n">
        <f aca="false">fixData!M306</f>
        <v>1</v>
      </c>
      <c r="L306" s="0" t="n">
        <f aca="false">fixData!L306</f>
        <v>0</v>
      </c>
      <c r="M306" s="0" t="n">
        <f aca="false">fixData!K306</f>
        <v>4</v>
      </c>
    </row>
    <row r="307" customFormat="false" ht="12.8" hidden="false" customHeight="false" outlineLevel="0" collapsed="false">
      <c r="A307" s="4" t="n">
        <f aca="false">iMind!A307</f>
        <v>10300</v>
      </c>
      <c r="B307" s="0" t="str">
        <f aca="false">iMind!B307</f>
        <v>Neuromuscular Disorder Drugs</v>
      </c>
      <c r="C307" s="0" t="str">
        <f aca="false">fixData!D307</f>
        <v>//Products//Medical Drugs//Other Category</v>
      </c>
      <c r="D307" s="0" t="str">
        <f aca="false">IF(iMind!E307&lt;&gt;"",iMind!E307,"")</f>
        <v/>
      </c>
      <c r="E307" s="7" t="n">
        <f aca="false">iMind!L307</f>
        <v>1</v>
      </c>
      <c r="F307" s="0" t="str">
        <f aca="false">iMind!O307</f>
        <v>Medical Drugs</v>
      </c>
      <c r="G307" s="7" t="n">
        <f aca="false">IF(iMind!M307&lt;&gt;"",iMind!M307,"")</f>
        <v>4</v>
      </c>
      <c r="H307" s="0" t="str">
        <f aca="false">IF(iMind!P307&lt;&gt;"",iMind!P307,"")</f>
        <v>Neuro-Muscular System</v>
      </c>
      <c r="I307" s="8" t="n">
        <f aca="false">IF(iMind!N307&lt;&gt;"",iMind!N307,"")</f>
        <v>1501</v>
      </c>
      <c r="J307" s="0" t="str">
        <f aca="false">IF(iMind!Q307&lt;&gt;"",iMind!Q307,"")</f>
        <v>Neuromuscular Disorder Drugs</v>
      </c>
      <c r="K307" s="0" t="n">
        <f aca="false">fixData!M307</f>
        <v>1</v>
      </c>
      <c r="L307" s="0" t="n">
        <f aca="false">fixData!L307</f>
        <v>0</v>
      </c>
      <c r="M307" s="0" t="n">
        <f aca="false">fixData!K307</f>
        <v>4</v>
      </c>
    </row>
    <row r="308" customFormat="false" ht="12.8" hidden="false" customHeight="false" outlineLevel="0" collapsed="false">
      <c r="A308" s="4" t="n">
        <f aca="false">iMind!A308</f>
        <v>10301</v>
      </c>
      <c r="B308" s="0" t="str">
        <f aca="false">iMind!B308</f>
        <v>Muscle Relaxants: Central-acting</v>
      </c>
      <c r="C308" s="0" t="str">
        <f aca="false">fixData!D308</f>
        <v>//Products//Medical Drugs//Other Category</v>
      </c>
      <c r="D308" s="0" t="str">
        <f aca="false">IF(iMind!E308&lt;&gt;"",iMind!E308,"")</f>
        <v/>
      </c>
      <c r="E308" s="7" t="n">
        <f aca="false">iMind!L308</f>
        <v>1</v>
      </c>
      <c r="F308" s="0" t="str">
        <f aca="false">iMind!O308</f>
        <v>Medical Drugs</v>
      </c>
      <c r="G308" s="7" t="n">
        <f aca="false">IF(iMind!M308&lt;&gt;"",iMind!M308,"")</f>
        <v>4</v>
      </c>
      <c r="H308" s="0" t="str">
        <f aca="false">IF(iMind!P308&lt;&gt;"",iMind!P308,"")</f>
        <v>Neuro-Muscular System</v>
      </c>
      <c r="I308" s="8" t="n">
        <f aca="false">IF(iMind!N308&lt;&gt;"",iMind!N308,"")</f>
        <v>1601</v>
      </c>
      <c r="J308" s="0" t="str">
        <f aca="false">IF(iMind!Q308&lt;&gt;"",iMind!Q308,"")</f>
        <v>Muscle Relaxants: Central-acting</v>
      </c>
      <c r="K308" s="0" t="n">
        <f aca="false">fixData!M308</f>
        <v>1</v>
      </c>
      <c r="L308" s="0" t="n">
        <f aca="false">fixData!L308</f>
        <v>0</v>
      </c>
      <c r="M308" s="0" t="n">
        <f aca="false">fixData!K308</f>
        <v>4</v>
      </c>
    </row>
    <row r="309" customFormat="false" ht="12.8" hidden="false" customHeight="false" outlineLevel="0" collapsed="false">
      <c r="A309" s="4" t="n">
        <f aca="false">iMind!A309</f>
        <v>10302</v>
      </c>
      <c r="B309" s="0" t="str">
        <f aca="false">iMind!B309</f>
        <v>Unknown</v>
      </c>
      <c r="C309" s="0" t="str">
        <f aca="false">fixData!D309</f>
        <v>//Products//Medical Drugs//Other Category</v>
      </c>
      <c r="D309" s="0" t="str">
        <f aca="false">IF(iMind!E309&lt;&gt;"",iMind!E309,"")</f>
        <v/>
      </c>
      <c r="E309" s="7" t="n">
        <f aca="false">iMind!L309</f>
        <v>1</v>
      </c>
      <c r="F309" s="0" t="str">
        <f aca="false">iMind!O309</f>
        <v>Medical Drugs</v>
      </c>
      <c r="G309" s="7" t="n">
        <f aca="false">IF(iMind!M309&lt;&gt;"",iMind!M309,"")</f>
        <v>4</v>
      </c>
      <c r="H309" s="0" t="str">
        <f aca="false">IF(iMind!P309&lt;&gt;"",iMind!P309,"")</f>
        <v>Neuro-Muscular System</v>
      </c>
      <c r="I309" s="8" t="n">
        <f aca="false">IF(iMind!N309&lt;&gt;"",iMind!N309,"")</f>
        <v>1701</v>
      </c>
      <c r="J309" s="0" t="str">
        <f aca="false">IF(iMind!Q309&lt;&gt;"",iMind!Q309,"")</f>
        <v>Unknown</v>
      </c>
      <c r="K309" s="0" t="n">
        <f aca="false">fixData!M309</f>
        <v>1</v>
      </c>
      <c r="L309" s="0" t="n">
        <f aca="false">fixData!L309</f>
        <v>0</v>
      </c>
      <c r="M309" s="0" t="n">
        <f aca="false">fixData!K309</f>
        <v>4</v>
      </c>
    </row>
    <row r="310" customFormat="false" ht="12.8" hidden="false" customHeight="false" outlineLevel="0" collapsed="false">
      <c r="A310" s="4" t="n">
        <f aca="false">iMind!A310</f>
        <v>10303</v>
      </c>
      <c r="B310" s="0" t="str">
        <f aca="false">iMind!B310</f>
        <v>Antirheumatic, Anti-inflammatory Analgesics: NSAID</v>
      </c>
      <c r="C310" s="0" t="str">
        <f aca="false">fixData!D310</f>
        <v>//Products//Medical Drugs//Other Category</v>
      </c>
      <c r="D310" s="0" t="str">
        <f aca="false">IF(iMind!E310&lt;&gt;"",iMind!E310,"")</f>
        <v/>
      </c>
      <c r="E310" s="7" t="n">
        <f aca="false">iMind!L310</f>
        <v>1</v>
      </c>
      <c r="F310" s="0" t="str">
        <f aca="false">iMind!O310</f>
        <v>Medical Drugs</v>
      </c>
      <c r="G310" s="7" t="n">
        <f aca="false">IF(iMind!M310&lt;&gt;"",iMind!M310,"")</f>
        <v>4</v>
      </c>
      <c r="H310" s="0" t="str">
        <f aca="false">IF(iMind!P310&lt;&gt;"",iMind!P310,"")</f>
        <v>Neuro-Muscular System</v>
      </c>
      <c r="I310" s="8" t="n">
        <f aca="false">IF(iMind!N310&lt;&gt;"",iMind!N310,"")</f>
        <v>1702</v>
      </c>
      <c r="J310" s="0" t="str">
        <f aca="false">IF(iMind!Q310&lt;&gt;"",iMind!Q310,"")</f>
        <v>Antirheumatic, Anti-inflammatory Analgesics: NSAID</v>
      </c>
      <c r="K310" s="0" t="n">
        <f aca="false">fixData!M310</f>
        <v>1</v>
      </c>
      <c r="L310" s="0" t="n">
        <f aca="false">fixData!L310</f>
        <v>0</v>
      </c>
      <c r="M310" s="0" t="n">
        <f aca="false">fixData!K310</f>
        <v>4</v>
      </c>
    </row>
    <row r="311" customFormat="false" ht="12.8" hidden="false" customHeight="false" outlineLevel="0" collapsed="false">
      <c r="A311" s="4" t="n">
        <f aca="false">iMind!A311</f>
        <v>10304</v>
      </c>
      <c r="B311" s="0" t="str">
        <f aca="false">iMind!B311</f>
        <v>Antirheumatic, Anti-inflammatory Analgesics: Others</v>
      </c>
      <c r="C311" s="0" t="str">
        <f aca="false">fixData!D311</f>
        <v>//Products//Medical Drugs//Other Category</v>
      </c>
      <c r="D311" s="0" t="str">
        <f aca="false">IF(iMind!E311&lt;&gt;"",iMind!E311,"")</f>
        <v/>
      </c>
      <c r="E311" s="7" t="n">
        <f aca="false">iMind!L311</f>
        <v>1</v>
      </c>
      <c r="F311" s="0" t="str">
        <f aca="false">iMind!O311</f>
        <v>Medical Drugs</v>
      </c>
      <c r="G311" s="7" t="n">
        <f aca="false">IF(iMind!M311&lt;&gt;"",iMind!M311,"")</f>
        <v>4</v>
      </c>
      <c r="H311" s="0" t="str">
        <f aca="false">IF(iMind!P311&lt;&gt;"",iMind!P311,"")</f>
        <v>Neuro-Muscular System</v>
      </c>
      <c r="I311" s="8" t="n">
        <f aca="false">IF(iMind!N311&lt;&gt;"",iMind!N311,"")</f>
        <v>1703</v>
      </c>
      <c r="J311" s="0" t="str">
        <f aca="false">IF(iMind!Q311&lt;&gt;"",iMind!Q311,"")</f>
        <v>Antirheumatic, Anti-inflammatory Analgesics: Others</v>
      </c>
      <c r="K311" s="0" t="n">
        <f aca="false">fixData!M311</f>
        <v>1</v>
      </c>
      <c r="L311" s="0" t="n">
        <f aca="false">fixData!L311</f>
        <v>0</v>
      </c>
      <c r="M311" s="0" t="n">
        <f aca="false">fixData!K311</f>
        <v>4</v>
      </c>
    </row>
    <row r="312" customFormat="false" ht="12.8" hidden="false" customHeight="false" outlineLevel="0" collapsed="false">
      <c r="A312" s="4" t="n">
        <f aca="false">iMind!A312</f>
        <v>10305</v>
      </c>
      <c r="B312" s="0" t="str">
        <f aca="false">iMind!B312</f>
        <v>Antiemetics &amp; Antivertigo Drugs: Dopamine antagonist</v>
      </c>
      <c r="C312" s="0" t="str">
        <f aca="false">fixData!D312</f>
        <v>//Products//Medical Drugs//Other Category</v>
      </c>
      <c r="D312" s="0" t="str">
        <f aca="false">IF(iMind!E312&lt;&gt;"",iMind!E312,"")</f>
        <v/>
      </c>
      <c r="E312" s="7" t="n">
        <f aca="false">iMind!L312</f>
        <v>1</v>
      </c>
      <c r="F312" s="0" t="str">
        <f aca="false">iMind!O312</f>
        <v>Medical Drugs</v>
      </c>
      <c r="G312" s="7" t="n">
        <f aca="false">IF(iMind!M312&lt;&gt;"",iMind!M312,"")</f>
        <v>4</v>
      </c>
      <c r="H312" s="0" t="str">
        <f aca="false">IF(iMind!P312&lt;&gt;"",iMind!P312,"")</f>
        <v>Neuro-Muscular System</v>
      </c>
      <c r="I312" s="8" t="n">
        <f aca="false">IF(iMind!N312&lt;&gt;"",iMind!N312,"")</f>
        <v>1704</v>
      </c>
      <c r="J312" s="0" t="str">
        <f aca="false">IF(iMind!Q312&lt;&gt;"",iMind!Q312,"")</f>
        <v>Antiemetics &amp; Antivertigo Drugs: Dopamine antagonist</v>
      </c>
      <c r="K312" s="0" t="n">
        <f aca="false">fixData!M312</f>
        <v>1</v>
      </c>
      <c r="L312" s="0" t="n">
        <f aca="false">fixData!L312</f>
        <v>0</v>
      </c>
      <c r="M312" s="0" t="n">
        <f aca="false">fixData!K312</f>
        <v>4</v>
      </c>
    </row>
    <row r="313" customFormat="false" ht="12.8" hidden="false" customHeight="false" outlineLevel="0" collapsed="false">
      <c r="A313" s="4" t="n">
        <f aca="false">iMind!A313</f>
        <v>10306</v>
      </c>
      <c r="B313" s="0" t="str">
        <f aca="false">iMind!B313</f>
        <v>Muscle Relaxants: Acetaminophen</v>
      </c>
      <c r="C313" s="0" t="str">
        <f aca="false">fixData!D313</f>
        <v>//Products//Medical Drugs//Other Category</v>
      </c>
      <c r="D313" s="0" t="str">
        <f aca="false">IF(iMind!E313&lt;&gt;"",iMind!E313,"")</f>
        <v/>
      </c>
      <c r="E313" s="7" t="n">
        <f aca="false">iMind!L313</f>
        <v>1</v>
      </c>
      <c r="F313" s="0" t="str">
        <f aca="false">iMind!O313</f>
        <v>Medical Drugs</v>
      </c>
      <c r="G313" s="7" t="n">
        <f aca="false">IF(iMind!M313&lt;&gt;"",iMind!M313,"")</f>
        <v>4</v>
      </c>
      <c r="H313" s="0" t="str">
        <f aca="false">IF(iMind!P313&lt;&gt;"",iMind!P313,"")</f>
        <v>Neuro-Muscular System</v>
      </c>
      <c r="I313" s="8" t="n">
        <f aca="false">IF(iMind!N313&lt;&gt;"",iMind!N313,"")</f>
        <v>1705</v>
      </c>
      <c r="J313" s="0" t="str">
        <f aca="false">IF(iMind!Q313&lt;&gt;"",iMind!Q313,"")</f>
        <v>Muscle Relaxants: Acetaminophen</v>
      </c>
      <c r="K313" s="0" t="n">
        <f aca="false">fixData!M313</f>
        <v>1</v>
      </c>
      <c r="L313" s="0" t="n">
        <f aca="false">fixData!L313</f>
        <v>0</v>
      </c>
      <c r="M313" s="0" t="n">
        <f aca="false">fixData!K313</f>
        <v>4</v>
      </c>
    </row>
    <row r="314" customFormat="false" ht="12.8" hidden="false" customHeight="false" outlineLevel="0" collapsed="false">
      <c r="A314" s="4" t="n">
        <f aca="false">iMind!A314</f>
        <v>10307</v>
      </c>
      <c r="B314" s="0" t="str">
        <f aca="false">iMind!B314</f>
        <v>Muscle Relaxants: Others</v>
      </c>
      <c r="C314" s="0" t="str">
        <f aca="false">fixData!D314</f>
        <v>//Products//Medical Drugs//Other Category</v>
      </c>
      <c r="D314" s="0" t="str">
        <f aca="false">IF(iMind!E314&lt;&gt;"",iMind!E314,"")</f>
        <v/>
      </c>
      <c r="E314" s="7" t="n">
        <f aca="false">iMind!L314</f>
        <v>1</v>
      </c>
      <c r="F314" s="0" t="str">
        <f aca="false">iMind!O314</f>
        <v>Medical Drugs</v>
      </c>
      <c r="G314" s="7" t="n">
        <f aca="false">IF(iMind!M314&lt;&gt;"",iMind!M314,"")</f>
        <v>4</v>
      </c>
      <c r="H314" s="0" t="str">
        <f aca="false">IF(iMind!P314&lt;&gt;"",iMind!P314,"")</f>
        <v>Neuro-Muscular System</v>
      </c>
      <c r="I314" s="8" t="n">
        <f aca="false">IF(iMind!N314&lt;&gt;"",iMind!N314,"")</f>
        <v>1706</v>
      </c>
      <c r="J314" s="0" t="str">
        <f aca="false">IF(iMind!Q314&lt;&gt;"",iMind!Q314,"")</f>
        <v>Muscle Relaxants: Others</v>
      </c>
      <c r="K314" s="0" t="n">
        <f aca="false">fixData!M314</f>
        <v>1</v>
      </c>
      <c r="L314" s="0" t="n">
        <f aca="false">fixData!L314</f>
        <v>0</v>
      </c>
      <c r="M314" s="0" t="n">
        <f aca="false">fixData!K314</f>
        <v>4</v>
      </c>
    </row>
    <row r="315" customFormat="false" ht="12.8" hidden="false" customHeight="false" outlineLevel="0" collapsed="false">
      <c r="A315" s="4" t="n">
        <f aca="false">iMind!A315</f>
        <v>10308</v>
      </c>
      <c r="B315" s="0" t="str">
        <f aca="false">iMind!B315</f>
        <v>Muscle Relaxants: Orphenadrine</v>
      </c>
      <c r="C315" s="0" t="str">
        <f aca="false">fixData!D315</f>
        <v>//Products//Medical Drugs//Other Category</v>
      </c>
      <c r="D315" s="0" t="str">
        <f aca="false">IF(iMind!E315&lt;&gt;"",iMind!E315,"")</f>
        <v/>
      </c>
      <c r="E315" s="7" t="n">
        <f aca="false">iMind!L315</f>
        <v>1</v>
      </c>
      <c r="F315" s="0" t="str">
        <f aca="false">iMind!O315</f>
        <v>Medical Drugs</v>
      </c>
      <c r="G315" s="7" t="n">
        <f aca="false">IF(iMind!M315&lt;&gt;"",iMind!M315,"")</f>
        <v>4</v>
      </c>
      <c r="H315" s="0" t="str">
        <f aca="false">IF(iMind!P315&lt;&gt;"",iMind!P315,"")</f>
        <v>Neuro-Muscular System</v>
      </c>
      <c r="I315" s="8" t="n">
        <f aca="false">IF(iMind!N315&lt;&gt;"",iMind!N315,"")</f>
        <v>1707</v>
      </c>
      <c r="J315" s="0" t="str">
        <f aca="false">IF(iMind!Q315&lt;&gt;"",iMind!Q315,"")</f>
        <v>Muscle Relaxants: Orphenadrine</v>
      </c>
      <c r="K315" s="0" t="n">
        <f aca="false">fixData!M315</f>
        <v>1</v>
      </c>
      <c r="L315" s="0" t="n">
        <f aca="false">fixData!L315</f>
        <v>0</v>
      </c>
      <c r="M315" s="0" t="n">
        <f aca="false">fixData!K315</f>
        <v>4</v>
      </c>
    </row>
    <row r="316" customFormat="false" ht="12.8" hidden="false" customHeight="false" outlineLevel="0" collapsed="false">
      <c r="A316" s="4" t="n">
        <f aca="false">iMind!A316</f>
        <v>10309</v>
      </c>
      <c r="B316" s="0" t="str">
        <f aca="false">iMind!B316</f>
        <v>Antiparkinsonism Preparations: Anticholinergic</v>
      </c>
      <c r="C316" s="0" t="str">
        <f aca="false">fixData!D316</f>
        <v>//Products//Medical Drugs//Other Category</v>
      </c>
      <c r="D316" s="0" t="str">
        <f aca="false">IF(iMind!E316&lt;&gt;"",iMind!E316,"")</f>
        <v/>
      </c>
      <c r="E316" s="7" t="n">
        <f aca="false">iMind!L316</f>
        <v>1</v>
      </c>
      <c r="F316" s="0" t="str">
        <f aca="false">iMind!O316</f>
        <v>Medical Drugs</v>
      </c>
      <c r="G316" s="7" t="n">
        <f aca="false">IF(iMind!M316&lt;&gt;"",iMind!M316,"")</f>
        <v>4</v>
      </c>
      <c r="H316" s="0" t="str">
        <f aca="false">IF(iMind!P316&lt;&gt;"",iMind!P316,"")</f>
        <v>Neuro-Muscular System</v>
      </c>
      <c r="I316" s="8" t="n">
        <f aca="false">IF(iMind!N316&lt;&gt;"",iMind!N316,"")</f>
        <v>1708</v>
      </c>
      <c r="J316" s="0" t="str">
        <f aca="false">IF(iMind!Q316&lt;&gt;"",iMind!Q316,"")</f>
        <v>Antiparkinsonism Preparations: Anticholinergic</v>
      </c>
      <c r="K316" s="0" t="n">
        <f aca="false">fixData!M316</f>
        <v>1</v>
      </c>
      <c r="L316" s="0" t="n">
        <f aca="false">fixData!L316</f>
        <v>0</v>
      </c>
      <c r="M316" s="0" t="n">
        <f aca="false">fixData!K316</f>
        <v>4</v>
      </c>
    </row>
    <row r="317" customFormat="false" ht="12.8" hidden="false" customHeight="false" outlineLevel="0" collapsed="false">
      <c r="A317" s="4" t="n">
        <f aca="false">iMind!A317</f>
        <v>10310</v>
      </c>
      <c r="B317" s="0" t="str">
        <f aca="false">iMind!B317</f>
        <v>Antipsychotics: Long-acting Barbiturate</v>
      </c>
      <c r="C317" s="0" t="str">
        <f aca="false">fixData!D317</f>
        <v>//Products//Medical Drugs//Other Category</v>
      </c>
      <c r="D317" s="0" t="str">
        <f aca="false">IF(iMind!E317&lt;&gt;"",iMind!E317,"")</f>
        <v/>
      </c>
      <c r="E317" s="7" t="n">
        <f aca="false">iMind!L317</f>
        <v>1</v>
      </c>
      <c r="F317" s="0" t="str">
        <f aca="false">iMind!O317</f>
        <v>Medical Drugs</v>
      </c>
      <c r="G317" s="7" t="n">
        <f aca="false">IF(iMind!M317&lt;&gt;"",iMind!M317,"")</f>
        <v>4</v>
      </c>
      <c r="H317" s="0" t="str">
        <f aca="false">IF(iMind!P317&lt;&gt;"",iMind!P317,"")</f>
        <v>Neuro-Muscular System</v>
      </c>
      <c r="I317" s="8" t="n">
        <f aca="false">IF(iMind!N317&lt;&gt;"",iMind!N317,"")</f>
        <v>1709</v>
      </c>
      <c r="J317" s="0" t="str">
        <f aca="false">IF(iMind!Q317&lt;&gt;"",iMind!Q317,"")</f>
        <v>Antipsychotics: Long-acting Barbiturate</v>
      </c>
      <c r="K317" s="0" t="n">
        <f aca="false">fixData!M317</f>
        <v>1</v>
      </c>
      <c r="L317" s="0" t="n">
        <f aca="false">fixData!L317</f>
        <v>0</v>
      </c>
      <c r="M317" s="0" t="n">
        <f aca="false">fixData!K317</f>
        <v>4</v>
      </c>
    </row>
    <row r="318" customFormat="false" ht="12.8" hidden="false" customHeight="false" outlineLevel="0" collapsed="false">
      <c r="A318" s="4" t="n">
        <f aca="false">iMind!A318</f>
        <v>10311</v>
      </c>
      <c r="B318" s="0" t="str">
        <f aca="false">iMind!B318</f>
        <v>Antipsychotics: Short-acting Barbiturate</v>
      </c>
      <c r="C318" s="0" t="str">
        <f aca="false">fixData!D318</f>
        <v>//Products//Medical Drugs//Other Category</v>
      </c>
      <c r="D318" s="0" t="str">
        <f aca="false">IF(iMind!E318&lt;&gt;"",iMind!E318,"")</f>
        <v/>
      </c>
      <c r="E318" s="7" t="n">
        <f aca="false">iMind!L318</f>
        <v>1</v>
      </c>
      <c r="F318" s="0" t="str">
        <f aca="false">iMind!O318</f>
        <v>Medical Drugs</v>
      </c>
      <c r="G318" s="7" t="n">
        <f aca="false">IF(iMind!M318&lt;&gt;"",iMind!M318,"")</f>
        <v>4</v>
      </c>
      <c r="H318" s="0" t="str">
        <f aca="false">IF(iMind!P318&lt;&gt;"",iMind!P318,"")</f>
        <v>Neuro-Muscular System</v>
      </c>
      <c r="I318" s="8" t="n">
        <f aca="false">IF(iMind!N318&lt;&gt;"",iMind!N318,"")</f>
        <v>1710</v>
      </c>
      <c r="J318" s="0" t="str">
        <f aca="false">IF(iMind!Q318&lt;&gt;"",iMind!Q318,"")</f>
        <v>Antipsychotics: Short-acting Barbiturate</v>
      </c>
      <c r="K318" s="0" t="n">
        <f aca="false">fixData!M318</f>
        <v>1</v>
      </c>
      <c r="L318" s="0" t="n">
        <f aca="false">fixData!L318</f>
        <v>0</v>
      </c>
      <c r="M318" s="0" t="n">
        <f aca="false">fixData!K318</f>
        <v>4</v>
      </c>
    </row>
    <row r="319" customFormat="false" ht="12.8" hidden="false" customHeight="false" outlineLevel="0" collapsed="false">
      <c r="A319" s="4" t="n">
        <f aca="false">iMind!A319</f>
        <v>10312</v>
      </c>
      <c r="B319" s="0" t="str">
        <f aca="false">iMind!B319</f>
        <v>Antipsychotics: Unknown</v>
      </c>
      <c r="C319" s="0" t="str">
        <f aca="false">fixData!D319</f>
        <v>//Products//Medical Drugs//Other Category</v>
      </c>
      <c r="D319" s="0" t="str">
        <f aca="false">IF(iMind!E319&lt;&gt;"",iMind!E319,"")</f>
        <v/>
      </c>
      <c r="E319" s="7" t="n">
        <f aca="false">iMind!L319</f>
        <v>1</v>
      </c>
      <c r="F319" s="0" t="str">
        <f aca="false">iMind!O319</f>
        <v>Medical Drugs</v>
      </c>
      <c r="G319" s="7" t="n">
        <f aca="false">IF(iMind!M319&lt;&gt;"",iMind!M319,"")</f>
        <v>4</v>
      </c>
      <c r="H319" s="0" t="str">
        <f aca="false">IF(iMind!P319&lt;&gt;"",iMind!P319,"")</f>
        <v>Neuro-Muscular System</v>
      </c>
      <c r="I319" s="8" t="n">
        <f aca="false">IF(iMind!N319&lt;&gt;"",iMind!N319,"")</f>
        <v>1711</v>
      </c>
      <c r="J319" s="0" t="str">
        <f aca="false">IF(iMind!Q319&lt;&gt;"",iMind!Q319,"")</f>
        <v>Antipsychotics: Unknown</v>
      </c>
      <c r="K319" s="0" t="n">
        <f aca="false">fixData!M319</f>
        <v>1</v>
      </c>
      <c r="L319" s="0" t="n">
        <f aca="false">fixData!L319</f>
        <v>0</v>
      </c>
      <c r="M319" s="0" t="n">
        <f aca="false">fixData!K319</f>
        <v>4</v>
      </c>
    </row>
    <row r="320" customFormat="false" ht="12.8" hidden="false" customHeight="false" outlineLevel="0" collapsed="false">
      <c r="A320" s="4" t="n">
        <f aca="false">iMind!A320</f>
        <v>10313</v>
      </c>
      <c r="B320" s="0" t="str">
        <f aca="false">iMind!B320</f>
        <v>Antipsychotics: Ergot alkaloid</v>
      </c>
      <c r="C320" s="0" t="str">
        <f aca="false">fixData!D320</f>
        <v>//Products//Medical Drugs//Other Category</v>
      </c>
      <c r="D320" s="0" t="str">
        <f aca="false">IF(iMind!E320&lt;&gt;"",iMind!E320,"")</f>
        <v/>
      </c>
      <c r="E320" s="7" t="n">
        <f aca="false">iMind!L320</f>
        <v>1</v>
      </c>
      <c r="F320" s="0" t="str">
        <f aca="false">iMind!O320</f>
        <v>Medical Drugs</v>
      </c>
      <c r="G320" s="7" t="n">
        <f aca="false">IF(iMind!M320&lt;&gt;"",iMind!M320,"")</f>
        <v>4</v>
      </c>
      <c r="H320" s="0" t="str">
        <f aca="false">IF(iMind!P320&lt;&gt;"",iMind!P320,"")</f>
        <v>Neuro-Muscular System</v>
      </c>
      <c r="I320" s="8" t="n">
        <f aca="false">IF(iMind!N320&lt;&gt;"",iMind!N320,"")</f>
        <v>1712</v>
      </c>
      <c r="J320" s="0" t="str">
        <f aca="false">IF(iMind!Q320&lt;&gt;"",iMind!Q320,"")</f>
        <v>Antipsychotics: Ergot alkaloid</v>
      </c>
      <c r="K320" s="0" t="n">
        <f aca="false">fixData!M320</f>
        <v>1</v>
      </c>
      <c r="L320" s="0" t="n">
        <f aca="false">fixData!L320</f>
        <v>0</v>
      </c>
      <c r="M320" s="0" t="n">
        <f aca="false">fixData!K320</f>
        <v>4</v>
      </c>
    </row>
    <row r="321" customFormat="false" ht="12.8" hidden="false" customHeight="false" outlineLevel="0" collapsed="false">
      <c r="A321" s="4" t="n">
        <f aca="false">iMind!A321</f>
        <v>10314</v>
      </c>
      <c r="B321" s="0" t="str">
        <f aca="false">iMind!B321</f>
        <v>Antipsychotics: Anticholinergic</v>
      </c>
      <c r="C321" s="0" t="str">
        <f aca="false">fixData!D321</f>
        <v>//Products//Medical Drugs//Other Category</v>
      </c>
      <c r="D321" s="0" t="str">
        <f aca="false">IF(iMind!E321&lt;&gt;"",iMind!E321,"")</f>
        <v/>
      </c>
      <c r="E321" s="7" t="n">
        <f aca="false">iMind!L321</f>
        <v>1</v>
      </c>
      <c r="F321" s="0" t="str">
        <f aca="false">iMind!O321</f>
        <v>Medical Drugs</v>
      </c>
      <c r="G321" s="7" t="n">
        <f aca="false">IF(iMind!M321&lt;&gt;"",iMind!M321,"")</f>
        <v>4</v>
      </c>
      <c r="H321" s="0" t="str">
        <f aca="false">IF(iMind!P321&lt;&gt;"",iMind!P321,"")</f>
        <v>Neuro-Muscular System</v>
      </c>
      <c r="I321" s="8" t="n">
        <f aca="false">IF(iMind!N321&lt;&gt;"",iMind!N321,"")</f>
        <v>1713</v>
      </c>
      <c r="J321" s="0" t="str">
        <f aca="false">IF(iMind!Q321&lt;&gt;"",iMind!Q321,"")</f>
        <v>Antipsychotics: Anticholinergic</v>
      </c>
      <c r="K321" s="0" t="n">
        <f aca="false">fixData!M321</f>
        <v>1</v>
      </c>
      <c r="L321" s="0" t="n">
        <f aca="false">fixData!L321</f>
        <v>0</v>
      </c>
      <c r="M321" s="0" t="n">
        <f aca="false">fixData!K321</f>
        <v>4</v>
      </c>
    </row>
    <row r="322" customFormat="false" ht="12.8" hidden="false" customHeight="false" outlineLevel="0" collapsed="false">
      <c r="A322" s="4" t="n">
        <f aca="false">iMind!A322</f>
        <v>10315</v>
      </c>
      <c r="B322" s="0" t="str">
        <f aca="false">iMind!B322</f>
        <v>Anticonvulsants: Carbamazepine</v>
      </c>
      <c r="C322" s="0" t="str">
        <f aca="false">fixData!D322</f>
        <v>//Products//Medical Drugs//Other Category</v>
      </c>
      <c r="D322" s="0" t="str">
        <f aca="false">IF(iMind!E322&lt;&gt;"",iMind!E322,"")</f>
        <v/>
      </c>
      <c r="E322" s="7" t="n">
        <f aca="false">iMind!L322</f>
        <v>1</v>
      </c>
      <c r="F322" s="0" t="str">
        <f aca="false">iMind!O322</f>
        <v>Medical Drugs</v>
      </c>
      <c r="G322" s="7" t="n">
        <f aca="false">IF(iMind!M322&lt;&gt;"",iMind!M322,"")</f>
        <v>4</v>
      </c>
      <c r="H322" s="0" t="str">
        <f aca="false">IF(iMind!P322&lt;&gt;"",iMind!P322,"")</f>
        <v>Neuro-Muscular System</v>
      </c>
      <c r="I322" s="8" t="n">
        <f aca="false">IF(iMind!N322&lt;&gt;"",iMind!N322,"")</f>
        <v>1714</v>
      </c>
      <c r="J322" s="0" t="str">
        <f aca="false">IF(iMind!Q322&lt;&gt;"",iMind!Q322,"")</f>
        <v>Anticonvulsants: Carbamazepine</v>
      </c>
      <c r="K322" s="0" t="n">
        <f aca="false">fixData!M322</f>
        <v>1</v>
      </c>
      <c r="L322" s="0" t="n">
        <f aca="false">fixData!L322</f>
        <v>0</v>
      </c>
      <c r="M322" s="0" t="n">
        <f aca="false">fixData!K322</f>
        <v>4</v>
      </c>
    </row>
    <row r="323" customFormat="false" ht="12.8" hidden="false" customHeight="false" outlineLevel="0" collapsed="false">
      <c r="A323" s="4" t="n">
        <f aca="false">iMind!A323</f>
        <v>10316</v>
      </c>
      <c r="B323" s="0" t="str">
        <f aca="false">iMind!B323</f>
        <v>Antipsychotics: Short-acting Barbiturate</v>
      </c>
      <c r="C323" s="0" t="str">
        <f aca="false">fixData!D323</f>
        <v>//Products//Medical Drugs//Other Category</v>
      </c>
      <c r="D323" s="0" t="str">
        <f aca="false">IF(iMind!E323&lt;&gt;"",iMind!E323,"")</f>
        <v/>
      </c>
      <c r="E323" s="7" t="n">
        <f aca="false">iMind!L323</f>
        <v>1</v>
      </c>
      <c r="F323" s="0" t="str">
        <f aca="false">iMind!O323</f>
        <v>Medical Drugs</v>
      </c>
      <c r="G323" s="7" t="n">
        <f aca="false">IF(iMind!M323&lt;&gt;"",iMind!M323,"")</f>
        <v>4</v>
      </c>
      <c r="H323" s="0" t="str">
        <f aca="false">IF(iMind!P323&lt;&gt;"",iMind!P323,"")</f>
        <v>Neuro-Muscular System</v>
      </c>
      <c r="I323" s="8" t="n">
        <f aca="false">IF(iMind!N323&lt;&gt;"",iMind!N323,"")</f>
        <v>1715</v>
      </c>
      <c r="J323" s="0" t="str">
        <f aca="false">IF(iMind!Q323&lt;&gt;"",iMind!Q323,"")</f>
        <v>Antipsychotics: Short-acting Barbiturate</v>
      </c>
      <c r="K323" s="0" t="n">
        <f aca="false">fixData!M323</f>
        <v>1</v>
      </c>
      <c r="L323" s="0" t="n">
        <f aca="false">fixData!L323</f>
        <v>0</v>
      </c>
      <c r="M323" s="0" t="n">
        <f aca="false">fixData!K323</f>
        <v>4</v>
      </c>
    </row>
    <row r="324" customFormat="false" ht="12.8" hidden="false" customHeight="false" outlineLevel="0" collapsed="false">
      <c r="A324" s="4" t="n">
        <f aca="false">iMind!A324</f>
        <v>10317</v>
      </c>
      <c r="B324" s="0" t="str">
        <f aca="false">iMind!B324</f>
        <v>Antipsychotics: Atypical neuroleptic</v>
      </c>
      <c r="C324" s="0" t="str">
        <f aca="false">fixData!D324</f>
        <v>//Products//Medical Drugs//Other Category</v>
      </c>
      <c r="D324" s="0" t="str">
        <f aca="false">IF(iMind!E324&lt;&gt;"",iMind!E324,"")</f>
        <v/>
      </c>
      <c r="E324" s="7" t="n">
        <f aca="false">iMind!L324</f>
        <v>1</v>
      </c>
      <c r="F324" s="0" t="str">
        <f aca="false">iMind!O324</f>
        <v>Medical Drugs</v>
      </c>
      <c r="G324" s="7" t="n">
        <f aca="false">IF(iMind!M324&lt;&gt;"",iMind!M324,"")</f>
        <v>4</v>
      </c>
      <c r="H324" s="0" t="str">
        <f aca="false">IF(iMind!P324&lt;&gt;"",iMind!P324,"")</f>
        <v>Neuro-Muscular System</v>
      </c>
      <c r="I324" s="8" t="n">
        <f aca="false">IF(iMind!N324&lt;&gt;"",iMind!N324,"")</f>
        <v>1716</v>
      </c>
      <c r="J324" s="0" t="str">
        <f aca="false">IF(iMind!Q324&lt;&gt;"",iMind!Q324,"")</f>
        <v>Antipsychotics: Atypical neuroleptic</v>
      </c>
      <c r="K324" s="0" t="n">
        <f aca="false">fixData!M324</f>
        <v>1</v>
      </c>
      <c r="L324" s="0" t="n">
        <f aca="false">fixData!L324</f>
        <v>0</v>
      </c>
      <c r="M324" s="0" t="n">
        <f aca="false">fixData!K324</f>
        <v>4</v>
      </c>
    </row>
    <row r="325" customFormat="false" ht="12.8" hidden="false" customHeight="false" outlineLevel="0" collapsed="false">
      <c r="A325" s="4" t="n">
        <f aca="false">iMind!A325</f>
        <v>10318</v>
      </c>
      <c r="B325" s="0" t="str">
        <f aca="false">iMind!B325</f>
        <v>Antidepressants: Tetracyclic</v>
      </c>
      <c r="C325" s="0" t="str">
        <f aca="false">fixData!D325</f>
        <v>//Products//Medical Drugs//Other Category</v>
      </c>
      <c r="D325" s="0" t="str">
        <f aca="false">IF(iMind!E325&lt;&gt;"",iMind!E325,"")</f>
        <v/>
      </c>
      <c r="E325" s="7" t="n">
        <f aca="false">iMind!L325</f>
        <v>1</v>
      </c>
      <c r="F325" s="0" t="str">
        <f aca="false">iMind!O325</f>
        <v>Medical Drugs</v>
      </c>
      <c r="G325" s="7" t="n">
        <f aca="false">IF(iMind!M325&lt;&gt;"",iMind!M325,"")</f>
        <v>4</v>
      </c>
      <c r="H325" s="0" t="str">
        <f aca="false">IF(iMind!P325&lt;&gt;"",iMind!P325,"")</f>
        <v>Neuro-Muscular System</v>
      </c>
      <c r="I325" s="8" t="n">
        <f aca="false">IF(iMind!N325&lt;&gt;"",iMind!N325,"")</f>
        <v>1717</v>
      </c>
      <c r="J325" s="0" t="str">
        <f aca="false">IF(iMind!Q325&lt;&gt;"",iMind!Q325,"")</f>
        <v>Antidepressants: Tetracyclic</v>
      </c>
      <c r="K325" s="0" t="n">
        <f aca="false">fixData!M325</f>
        <v>1</v>
      </c>
      <c r="L325" s="0" t="n">
        <f aca="false">fixData!L325</f>
        <v>0</v>
      </c>
      <c r="M325" s="0" t="n">
        <f aca="false">fixData!K325</f>
        <v>4</v>
      </c>
    </row>
    <row r="326" customFormat="false" ht="12.8" hidden="false" customHeight="false" outlineLevel="0" collapsed="false">
      <c r="A326" s="4" t="n">
        <f aca="false">iMind!A326</f>
        <v>10319</v>
      </c>
      <c r="B326" s="0" t="str">
        <f aca="false">iMind!B326</f>
        <v>Antidepressants: Phenothiazine</v>
      </c>
      <c r="C326" s="0" t="str">
        <f aca="false">fixData!D326</f>
        <v>//Products//Medical Drugs//Other Category</v>
      </c>
      <c r="D326" s="0" t="str">
        <f aca="false">IF(iMind!E326&lt;&gt;"",iMind!E326,"")</f>
        <v/>
      </c>
      <c r="E326" s="7" t="n">
        <f aca="false">iMind!L326</f>
        <v>1</v>
      </c>
      <c r="F326" s="0" t="str">
        <f aca="false">iMind!O326</f>
        <v>Medical Drugs</v>
      </c>
      <c r="G326" s="7" t="n">
        <f aca="false">IF(iMind!M326&lt;&gt;"",iMind!M326,"")</f>
        <v>4</v>
      </c>
      <c r="H326" s="0" t="str">
        <f aca="false">IF(iMind!P326&lt;&gt;"",iMind!P326,"")</f>
        <v>Neuro-Muscular System</v>
      </c>
      <c r="I326" s="8" t="n">
        <f aca="false">IF(iMind!N326&lt;&gt;"",iMind!N326,"")</f>
        <v>1718</v>
      </c>
      <c r="J326" s="0" t="str">
        <f aca="false">IF(iMind!Q326&lt;&gt;"",iMind!Q326,"")</f>
        <v>Antidepressants: Phenothiazine</v>
      </c>
      <c r="K326" s="0" t="n">
        <f aca="false">fixData!M326</f>
        <v>1</v>
      </c>
      <c r="L326" s="0" t="n">
        <f aca="false">fixData!L326</f>
        <v>0</v>
      </c>
      <c r="M326" s="0" t="n">
        <f aca="false">fixData!K326</f>
        <v>4</v>
      </c>
    </row>
    <row r="327" customFormat="false" ht="12.8" hidden="false" customHeight="false" outlineLevel="0" collapsed="false">
      <c r="A327" s="4" t="n">
        <f aca="false">iMind!A327</f>
        <v>10320</v>
      </c>
      <c r="B327" s="0" t="str">
        <f aca="false">iMind!B327</f>
        <v>Antidepressants: MAOI</v>
      </c>
      <c r="C327" s="0" t="str">
        <f aca="false">fixData!D327</f>
        <v>//Products//Medical Drugs//Other Category</v>
      </c>
      <c r="D327" s="0" t="str">
        <f aca="false">IF(iMind!E327&lt;&gt;"",iMind!E327,"")</f>
        <v/>
      </c>
      <c r="E327" s="7" t="n">
        <f aca="false">iMind!L327</f>
        <v>1</v>
      </c>
      <c r="F327" s="0" t="str">
        <f aca="false">iMind!O327</f>
        <v>Medical Drugs</v>
      </c>
      <c r="G327" s="7" t="n">
        <f aca="false">IF(iMind!M327&lt;&gt;"",iMind!M327,"")</f>
        <v>4</v>
      </c>
      <c r="H327" s="0" t="str">
        <f aca="false">IF(iMind!P327&lt;&gt;"",iMind!P327,"")</f>
        <v>Neuro-Muscular System</v>
      </c>
      <c r="I327" s="8" t="n">
        <f aca="false">IF(iMind!N327&lt;&gt;"",iMind!N327,"")</f>
        <v>1719</v>
      </c>
      <c r="J327" s="0" t="str">
        <f aca="false">IF(iMind!Q327&lt;&gt;"",iMind!Q327,"")</f>
        <v>Antidepressants: MAOI</v>
      </c>
      <c r="K327" s="0" t="n">
        <f aca="false">fixData!M327</f>
        <v>1</v>
      </c>
      <c r="L327" s="0" t="n">
        <f aca="false">fixData!L327</f>
        <v>0</v>
      </c>
      <c r="M327" s="0" t="n">
        <f aca="false">fixData!K327</f>
        <v>4</v>
      </c>
    </row>
    <row r="328" customFormat="false" ht="12.8" hidden="false" customHeight="false" outlineLevel="0" collapsed="false">
      <c r="A328" s="4" t="n">
        <f aca="false">iMind!A328</f>
        <v>10321</v>
      </c>
      <c r="B328" s="0" t="str">
        <f aca="false">iMind!B328</f>
        <v>Muscle Relaxants: Unknown</v>
      </c>
      <c r="C328" s="0" t="str">
        <f aca="false">fixData!D328</f>
        <v>//Products//Medical Drugs//Other Category</v>
      </c>
      <c r="D328" s="0" t="str">
        <f aca="false">IF(iMind!E328&lt;&gt;"",iMind!E328,"")</f>
        <v/>
      </c>
      <c r="E328" s="7" t="n">
        <f aca="false">iMind!L328</f>
        <v>1</v>
      </c>
      <c r="F328" s="0" t="str">
        <f aca="false">iMind!O328</f>
        <v>Medical Drugs</v>
      </c>
      <c r="G328" s="7" t="n">
        <f aca="false">IF(iMind!M328&lt;&gt;"",iMind!M328,"")</f>
        <v>4</v>
      </c>
      <c r="H328" s="0" t="str">
        <f aca="false">IF(iMind!P328&lt;&gt;"",iMind!P328,"")</f>
        <v>Neuro-Muscular System</v>
      </c>
      <c r="I328" s="8" t="n">
        <f aca="false">IF(iMind!N328&lt;&gt;"",iMind!N328,"")</f>
        <v>1720</v>
      </c>
      <c r="J328" s="0" t="str">
        <f aca="false">IF(iMind!Q328&lt;&gt;"",iMind!Q328,"")</f>
        <v>Muscle Relaxants: Unknown</v>
      </c>
      <c r="K328" s="0" t="n">
        <f aca="false">fixData!M328</f>
        <v>1</v>
      </c>
      <c r="L328" s="0" t="n">
        <f aca="false">fixData!L328</f>
        <v>0</v>
      </c>
      <c r="M328" s="0" t="n">
        <f aca="false">fixData!K328</f>
        <v>4</v>
      </c>
    </row>
    <row r="329" customFormat="false" ht="12.8" hidden="false" customHeight="false" outlineLevel="0" collapsed="false">
      <c r="A329" s="4" t="n">
        <f aca="false">iMind!A329</f>
        <v>10322</v>
      </c>
      <c r="B329" s="0" t="str">
        <f aca="false">iMind!B329</f>
        <v>Anxiolytics</v>
      </c>
      <c r="C329" s="0" t="str">
        <f aca="false">fixData!D329</f>
        <v>//Products//Medical Drugs//Other Category</v>
      </c>
      <c r="D329" s="0" t="str">
        <f aca="false">IF(iMind!E329&lt;&gt;"",iMind!E329,"")</f>
        <v/>
      </c>
      <c r="E329" s="7" t="n">
        <f aca="false">iMind!L329</f>
        <v>1</v>
      </c>
      <c r="F329" s="0" t="str">
        <f aca="false">iMind!O329</f>
        <v>Medical Drugs</v>
      </c>
      <c r="G329" s="7" t="n">
        <f aca="false">IF(iMind!M329&lt;&gt;"",iMind!M329,"")</f>
        <v>4</v>
      </c>
      <c r="H329" s="0" t="str">
        <f aca="false">IF(iMind!P329&lt;&gt;"",iMind!P329,"")</f>
        <v>Neuro-Muscular System</v>
      </c>
      <c r="I329" s="8" t="n">
        <f aca="false">IF(iMind!N329&lt;&gt;"",iMind!N329,"")</f>
        <v>1721</v>
      </c>
      <c r="J329" s="0" t="str">
        <f aca="false">IF(iMind!Q329&lt;&gt;"",iMind!Q329,"")</f>
        <v>Anxiolytics</v>
      </c>
      <c r="K329" s="0" t="n">
        <f aca="false">fixData!M329</f>
        <v>1</v>
      </c>
      <c r="L329" s="0" t="n">
        <f aca="false">fixData!L329</f>
        <v>0</v>
      </c>
      <c r="M329" s="0" t="n">
        <f aca="false">fixData!K329</f>
        <v>4</v>
      </c>
    </row>
    <row r="330" customFormat="false" ht="12.8" hidden="false" customHeight="false" outlineLevel="0" collapsed="false">
      <c r="A330" s="4" t="n">
        <f aca="false">iMind!A330</f>
        <v>10323</v>
      </c>
      <c r="B330" s="0" t="str">
        <f aca="false">iMind!B330</f>
        <v>Antimigrain drugs</v>
      </c>
      <c r="C330" s="0" t="str">
        <f aca="false">fixData!D330</f>
        <v>//Products//Medical Drugs//Other Category</v>
      </c>
      <c r="D330" s="0" t="str">
        <f aca="false">IF(iMind!E330&lt;&gt;"",iMind!E330,"")</f>
        <v/>
      </c>
      <c r="E330" s="7" t="n">
        <f aca="false">iMind!L330</f>
        <v>1</v>
      </c>
      <c r="F330" s="0" t="str">
        <f aca="false">iMind!O330</f>
        <v>Medical Drugs</v>
      </c>
      <c r="G330" s="7" t="n">
        <f aca="false">IF(iMind!M330&lt;&gt;"",iMind!M330,"")</f>
        <v>4</v>
      </c>
      <c r="H330" s="0" t="str">
        <f aca="false">IF(iMind!P330&lt;&gt;"",iMind!P330,"")</f>
        <v>Neuro-Muscular System</v>
      </c>
      <c r="I330" s="8" t="n">
        <f aca="false">IF(iMind!N330&lt;&gt;"",iMind!N330,"")</f>
        <v>1722</v>
      </c>
      <c r="J330" s="0" t="str">
        <f aca="false">IF(iMind!Q330&lt;&gt;"",iMind!Q330,"")</f>
        <v>Antimigrain drugs</v>
      </c>
      <c r="K330" s="0" t="n">
        <f aca="false">fixData!M330</f>
        <v>1</v>
      </c>
      <c r="L330" s="0" t="n">
        <f aca="false">fixData!L330</f>
        <v>0</v>
      </c>
      <c r="M330" s="0" t="n">
        <f aca="false">fixData!K330</f>
        <v>4</v>
      </c>
    </row>
    <row r="331" customFormat="false" ht="12.8" hidden="false" customHeight="false" outlineLevel="0" collapsed="false">
      <c r="A331" s="4" t="n">
        <f aca="false">iMind!A331</f>
        <v>10324</v>
      </c>
      <c r="B331" s="0" t="str">
        <f aca="false">iMind!B331</f>
        <v>Androgens &amp; Related Synthetic Drugs</v>
      </c>
      <c r="C331" s="0" t="str">
        <f aca="false">fixData!D331</f>
        <v>//Products//Medical Drugs//Hormones</v>
      </c>
      <c r="D331" s="0" t="str">
        <f aca="false">IF(iMind!E331&lt;&gt;"",iMind!E331,"")</f>
        <v/>
      </c>
      <c r="E331" s="7" t="n">
        <f aca="false">iMind!L331</f>
        <v>1</v>
      </c>
      <c r="F331" s="0" t="str">
        <f aca="false">iMind!O331</f>
        <v>Medical Drugs</v>
      </c>
      <c r="G331" s="7" t="n">
        <f aca="false">IF(iMind!M331&lt;&gt;"",iMind!M331,"")</f>
        <v>5</v>
      </c>
      <c r="H331" s="0" t="str">
        <f aca="false">IF(iMind!P331&lt;&gt;"",iMind!P331,"")</f>
        <v>Hormones</v>
      </c>
      <c r="I331" s="8" t="n">
        <f aca="false">IF(iMind!N331&lt;&gt;"",iMind!N331,"")</f>
        <v>101</v>
      </c>
      <c r="J331" s="0" t="str">
        <f aca="false">IF(iMind!Q331&lt;&gt;"",iMind!Q331,"")</f>
        <v>Androgens &amp; Related Synthetic Drugs</v>
      </c>
      <c r="K331" s="0" t="n">
        <f aca="false">fixData!M331</f>
        <v>1</v>
      </c>
      <c r="L331" s="0" t="n">
        <f aca="false">fixData!L331</f>
        <v>0</v>
      </c>
      <c r="M331" s="0" t="n">
        <f aca="false">fixData!K331</f>
        <v>4</v>
      </c>
    </row>
    <row r="332" customFormat="false" ht="12.8" hidden="false" customHeight="false" outlineLevel="0" collapsed="false">
      <c r="A332" s="4" t="n">
        <f aca="false">iMind!A332</f>
        <v>10325</v>
      </c>
      <c r="B332" s="0" t="str">
        <f aca="false">iMind!B332</f>
        <v>Oestrogens &amp; Progesterones &amp; Related Synthetic Drugs</v>
      </c>
      <c r="C332" s="0" t="str">
        <f aca="false">fixData!D332</f>
        <v>//Products//Medical Drugs//Hormones</v>
      </c>
      <c r="D332" s="0" t="str">
        <f aca="false">IF(iMind!E332&lt;&gt;"",iMind!E332,"")</f>
        <v/>
      </c>
      <c r="E332" s="7" t="n">
        <f aca="false">iMind!L332</f>
        <v>1</v>
      </c>
      <c r="F332" s="0" t="str">
        <f aca="false">iMind!O332</f>
        <v>Medical Drugs</v>
      </c>
      <c r="G332" s="7" t="n">
        <f aca="false">IF(iMind!M332&lt;&gt;"",iMind!M332,"")</f>
        <v>5</v>
      </c>
      <c r="H332" s="0" t="str">
        <f aca="false">IF(iMind!P332&lt;&gt;"",iMind!P332,"")</f>
        <v>Hormones</v>
      </c>
      <c r="I332" s="8" t="n">
        <f aca="false">IF(iMind!N332&lt;&gt;"",iMind!N332,"")</f>
        <v>201</v>
      </c>
      <c r="J332" s="0" t="str">
        <f aca="false">IF(iMind!Q332&lt;&gt;"",iMind!Q332,"")</f>
        <v>Oestrogens &amp; Progesterones &amp; Related Synthetic Drugs</v>
      </c>
      <c r="K332" s="0" t="n">
        <f aca="false">fixData!M332</f>
        <v>1</v>
      </c>
      <c r="L332" s="0" t="n">
        <f aca="false">fixData!L332</f>
        <v>0</v>
      </c>
      <c r="M332" s="0" t="n">
        <f aca="false">fixData!K332</f>
        <v>4</v>
      </c>
    </row>
    <row r="333" customFormat="false" ht="12.8" hidden="false" customHeight="false" outlineLevel="0" collapsed="false">
      <c r="A333" s="4" t="n">
        <f aca="false">iMind!A333</f>
        <v>10326</v>
      </c>
      <c r="B333" s="0" t="str">
        <f aca="false">iMind!B333</f>
        <v>Combined Sex Hormones</v>
      </c>
      <c r="C333" s="0" t="str">
        <f aca="false">fixData!D333</f>
        <v>//Products//Medical Drugs//Hormones</v>
      </c>
      <c r="D333" s="0" t="str">
        <f aca="false">IF(iMind!E333&lt;&gt;"",iMind!E333,"")</f>
        <v/>
      </c>
      <c r="E333" s="7" t="n">
        <f aca="false">iMind!L333</f>
        <v>1</v>
      </c>
      <c r="F333" s="0" t="str">
        <f aca="false">iMind!O333</f>
        <v>Medical Drugs</v>
      </c>
      <c r="G333" s="7" t="n">
        <f aca="false">IF(iMind!M333&lt;&gt;"",iMind!M333,"")</f>
        <v>5</v>
      </c>
      <c r="H333" s="0" t="str">
        <f aca="false">IF(iMind!P333&lt;&gt;"",iMind!P333,"")</f>
        <v>Hormones</v>
      </c>
      <c r="I333" s="8" t="n">
        <f aca="false">IF(iMind!N333&lt;&gt;"",iMind!N333,"")</f>
        <v>301</v>
      </c>
      <c r="J333" s="0" t="str">
        <f aca="false">IF(iMind!Q333&lt;&gt;"",iMind!Q333,"")</f>
        <v>Combined Sex Hormones</v>
      </c>
      <c r="K333" s="0" t="n">
        <f aca="false">fixData!M333</f>
        <v>1</v>
      </c>
      <c r="L333" s="0" t="n">
        <f aca="false">fixData!L333</f>
        <v>0</v>
      </c>
      <c r="M333" s="0" t="n">
        <f aca="false">fixData!K333</f>
        <v>4</v>
      </c>
    </row>
    <row r="334" customFormat="false" ht="12.8" hidden="false" customHeight="false" outlineLevel="0" collapsed="false">
      <c r="A334" s="4" t="n">
        <f aca="false">iMind!A334</f>
        <v>10327</v>
      </c>
      <c r="B334" s="0" t="str">
        <f aca="false">iMind!B334</f>
        <v>Corticosteroid Hormones</v>
      </c>
      <c r="C334" s="0" t="str">
        <f aca="false">fixData!D334</f>
        <v>//Products//Medical Drugs//Hormones</v>
      </c>
      <c r="D334" s="0" t="str">
        <f aca="false">IF(iMind!E334&lt;&gt;"",iMind!E334,"")</f>
        <v/>
      </c>
      <c r="E334" s="7" t="n">
        <f aca="false">iMind!L334</f>
        <v>1</v>
      </c>
      <c r="F334" s="0" t="str">
        <f aca="false">iMind!O334</f>
        <v>Medical Drugs</v>
      </c>
      <c r="G334" s="7" t="n">
        <f aca="false">IF(iMind!M334&lt;&gt;"",iMind!M334,"")</f>
        <v>5</v>
      </c>
      <c r="H334" s="0" t="str">
        <f aca="false">IF(iMind!P334&lt;&gt;"",iMind!P334,"")</f>
        <v>Hormones</v>
      </c>
      <c r="I334" s="8" t="n">
        <f aca="false">IF(iMind!N334&lt;&gt;"",iMind!N334,"")</f>
        <v>401</v>
      </c>
      <c r="J334" s="0" t="str">
        <f aca="false">IF(iMind!Q334&lt;&gt;"",iMind!Q334,"")</f>
        <v>Corticosteroid Hormones</v>
      </c>
      <c r="K334" s="0" t="n">
        <f aca="false">fixData!M334</f>
        <v>1</v>
      </c>
      <c r="L334" s="0" t="n">
        <f aca="false">fixData!L334</f>
        <v>0</v>
      </c>
      <c r="M334" s="0" t="n">
        <f aca="false">fixData!K334</f>
        <v>4</v>
      </c>
    </row>
    <row r="335" customFormat="false" ht="12.8" hidden="false" customHeight="false" outlineLevel="0" collapsed="false">
      <c r="A335" s="4" t="n">
        <f aca="false">iMind!A335</f>
        <v>10328</v>
      </c>
      <c r="B335" s="0" t="str">
        <f aca="false">iMind!B335</f>
        <v>Trophic Hormones &amp; Related Synthetic Drugs</v>
      </c>
      <c r="C335" s="0" t="str">
        <f aca="false">fixData!D335</f>
        <v>//Products//Medical Drugs//Hormones</v>
      </c>
      <c r="D335" s="0" t="str">
        <f aca="false">IF(iMind!E335&lt;&gt;"",iMind!E335,"")</f>
        <v/>
      </c>
      <c r="E335" s="7" t="n">
        <f aca="false">iMind!L335</f>
        <v>1</v>
      </c>
      <c r="F335" s="0" t="str">
        <f aca="false">iMind!O335</f>
        <v>Medical Drugs</v>
      </c>
      <c r="G335" s="7" t="n">
        <f aca="false">IF(iMind!M335&lt;&gt;"",iMind!M335,"")</f>
        <v>5</v>
      </c>
      <c r="H335" s="0" t="str">
        <f aca="false">IF(iMind!P335&lt;&gt;"",iMind!P335,"")</f>
        <v>Hormones</v>
      </c>
      <c r="I335" s="8" t="n">
        <f aca="false">IF(iMind!N335&lt;&gt;"",iMind!N335,"")</f>
        <v>501</v>
      </c>
      <c r="J335" s="0" t="str">
        <f aca="false">IF(iMind!Q335&lt;&gt;"",iMind!Q335,"")</f>
        <v>Trophic Hormones &amp; Related Synthetic Drugs</v>
      </c>
      <c r="K335" s="0" t="n">
        <f aca="false">fixData!M335</f>
        <v>1</v>
      </c>
      <c r="L335" s="0" t="n">
        <f aca="false">fixData!L335</f>
        <v>0</v>
      </c>
      <c r="M335" s="0" t="n">
        <f aca="false">fixData!K335</f>
        <v>4</v>
      </c>
    </row>
    <row r="336" customFormat="false" ht="12.8" hidden="false" customHeight="false" outlineLevel="0" collapsed="false">
      <c r="A336" s="4" t="n">
        <f aca="false">iMind!A336</f>
        <v>10329</v>
      </c>
      <c r="B336" s="0" t="str">
        <f aca="false">iMind!B336</f>
        <v>Anabolic Agents</v>
      </c>
      <c r="C336" s="0" t="str">
        <f aca="false">fixData!D336</f>
        <v>//Products//Medical Drugs//Hormones</v>
      </c>
      <c r="D336" s="0" t="str">
        <f aca="false">IF(iMind!E336&lt;&gt;"",iMind!E336,"")</f>
        <v/>
      </c>
      <c r="E336" s="7" t="n">
        <f aca="false">iMind!L336</f>
        <v>1</v>
      </c>
      <c r="F336" s="0" t="str">
        <f aca="false">iMind!O336</f>
        <v>Medical Drugs</v>
      </c>
      <c r="G336" s="7" t="n">
        <f aca="false">IF(iMind!M336&lt;&gt;"",iMind!M336,"")</f>
        <v>5</v>
      </c>
      <c r="H336" s="0" t="str">
        <f aca="false">IF(iMind!P336&lt;&gt;"",iMind!P336,"")</f>
        <v>Hormones</v>
      </c>
      <c r="I336" s="8" t="n">
        <f aca="false">IF(iMind!N336&lt;&gt;"",iMind!N336,"")</f>
        <v>601</v>
      </c>
      <c r="J336" s="0" t="str">
        <f aca="false">IF(iMind!Q336&lt;&gt;"",iMind!Q336,"")</f>
        <v>Anabolic Agents</v>
      </c>
      <c r="K336" s="0" t="n">
        <f aca="false">fixData!M336</f>
        <v>1</v>
      </c>
      <c r="L336" s="0" t="n">
        <f aca="false">fixData!L336</f>
        <v>0</v>
      </c>
      <c r="M336" s="0" t="n">
        <f aca="false">fixData!K336</f>
        <v>4</v>
      </c>
    </row>
    <row r="337" customFormat="false" ht="12.8" hidden="false" customHeight="false" outlineLevel="0" collapsed="false">
      <c r="A337" s="4" t="n">
        <f aca="false">iMind!A337</f>
        <v>10330</v>
      </c>
      <c r="B337" s="0" t="str">
        <f aca="false">iMind!B337</f>
        <v>Other Hormone Related Drugs</v>
      </c>
      <c r="C337" s="0" t="str">
        <f aca="false">fixData!D337</f>
        <v>//Products//Medical Drugs//Hormones</v>
      </c>
      <c r="D337" s="0" t="str">
        <f aca="false">IF(iMind!E337&lt;&gt;"",iMind!E337,"")</f>
        <v/>
      </c>
      <c r="E337" s="7" t="n">
        <f aca="false">iMind!L337</f>
        <v>1</v>
      </c>
      <c r="F337" s="0" t="str">
        <f aca="false">iMind!O337</f>
        <v>Medical Drugs</v>
      </c>
      <c r="G337" s="7" t="n">
        <f aca="false">IF(iMind!M337&lt;&gt;"",iMind!M337,"")</f>
        <v>5</v>
      </c>
      <c r="H337" s="0" t="str">
        <f aca="false">IF(iMind!P337&lt;&gt;"",iMind!P337,"")</f>
        <v>Hormones</v>
      </c>
      <c r="I337" s="8" t="n">
        <f aca="false">IF(iMind!N337&lt;&gt;"",iMind!N337,"")</f>
        <v>701</v>
      </c>
      <c r="J337" s="0" t="str">
        <f aca="false">IF(iMind!Q337&lt;&gt;"",iMind!Q337,"")</f>
        <v>Other Hormone Related Drugs</v>
      </c>
      <c r="K337" s="0" t="n">
        <f aca="false">fixData!M337</f>
        <v>1</v>
      </c>
      <c r="L337" s="0" t="n">
        <f aca="false">fixData!L337</f>
        <v>0</v>
      </c>
      <c r="M337" s="0" t="n">
        <f aca="false">fixData!K337</f>
        <v>4</v>
      </c>
    </row>
    <row r="338" customFormat="false" ht="12.8" hidden="false" customHeight="false" outlineLevel="0" collapsed="false">
      <c r="A338" s="4" t="n">
        <f aca="false">iMind!A338</f>
        <v>10331</v>
      </c>
      <c r="B338" s="0" t="str">
        <f aca="false">iMind!B338</f>
        <v>Unknown</v>
      </c>
      <c r="C338" s="0" t="str">
        <f aca="false">fixData!D338</f>
        <v>//Products//Medical Drugs//Hormones</v>
      </c>
      <c r="D338" s="0" t="str">
        <f aca="false">IF(iMind!E338&lt;&gt;"",iMind!E338,"")</f>
        <v/>
      </c>
      <c r="E338" s="7" t="n">
        <f aca="false">iMind!L338</f>
        <v>1</v>
      </c>
      <c r="F338" s="0" t="str">
        <f aca="false">iMind!O338</f>
        <v>Medical Drugs</v>
      </c>
      <c r="G338" s="7" t="n">
        <f aca="false">IF(iMind!M338&lt;&gt;"",iMind!M338,"")</f>
        <v>5</v>
      </c>
      <c r="H338" s="0" t="str">
        <f aca="false">IF(iMind!P338&lt;&gt;"",iMind!P338,"")</f>
        <v>Hormones</v>
      </c>
      <c r="I338" s="8" t="n">
        <f aca="false">IF(iMind!N338&lt;&gt;"",iMind!N338,"")</f>
        <v>801</v>
      </c>
      <c r="J338" s="0" t="str">
        <f aca="false">IF(iMind!Q338&lt;&gt;"",iMind!Q338,"")</f>
        <v>Unknown</v>
      </c>
      <c r="K338" s="0" t="n">
        <f aca="false">fixData!M338</f>
        <v>1</v>
      </c>
      <c r="L338" s="0" t="n">
        <f aca="false">fixData!L338</f>
        <v>0</v>
      </c>
      <c r="M338" s="0" t="n">
        <f aca="false">fixData!K338</f>
        <v>4</v>
      </c>
    </row>
    <row r="339" customFormat="false" ht="12.8" hidden="false" customHeight="false" outlineLevel="0" collapsed="false">
      <c r="A339" s="4" t="n">
        <f aca="false">iMind!A339</f>
        <v>10332</v>
      </c>
      <c r="B339" s="0" t="str">
        <f aca="false">iMind!B339</f>
        <v>Depot Contraceptives</v>
      </c>
      <c r="C339" s="0" t="str">
        <f aca="false">fixData!D339</f>
        <v>//Products//Medical Drugs//Contraceptive agents</v>
      </c>
      <c r="D339" s="0" t="str">
        <f aca="false">IF(iMind!E339&lt;&gt;"",iMind!E339,"")</f>
        <v/>
      </c>
      <c r="E339" s="7" t="n">
        <f aca="false">iMind!L339</f>
        <v>1</v>
      </c>
      <c r="F339" s="0" t="str">
        <f aca="false">iMind!O339</f>
        <v>Medical Drugs</v>
      </c>
      <c r="G339" s="7" t="n">
        <f aca="false">IF(iMind!M339&lt;&gt;"",iMind!M339,"")</f>
        <v>6</v>
      </c>
      <c r="H339" s="0" t="str">
        <f aca="false">IF(iMind!P339&lt;&gt;"",iMind!P339,"")</f>
        <v>Contraceptive agents</v>
      </c>
      <c r="I339" s="8" t="n">
        <f aca="false">IF(iMind!N339&lt;&gt;"",iMind!N339,"")</f>
        <v>101</v>
      </c>
      <c r="J339" s="0" t="str">
        <f aca="false">IF(iMind!Q339&lt;&gt;"",iMind!Q339,"")</f>
        <v>Depot Contraceptives</v>
      </c>
      <c r="K339" s="0" t="n">
        <f aca="false">fixData!M339</f>
        <v>1</v>
      </c>
      <c r="L339" s="0" t="n">
        <f aca="false">fixData!L339</f>
        <v>0</v>
      </c>
      <c r="M339" s="0" t="n">
        <f aca="false">fixData!K339</f>
        <v>4</v>
      </c>
    </row>
    <row r="340" customFormat="false" ht="12.8" hidden="false" customHeight="false" outlineLevel="0" collapsed="false">
      <c r="A340" s="4" t="n">
        <f aca="false">iMind!A340</f>
        <v>10333</v>
      </c>
      <c r="B340" s="0" t="str">
        <f aca="false">iMind!B340</f>
        <v>Oral Contraceptives</v>
      </c>
      <c r="C340" s="0" t="str">
        <f aca="false">fixData!D340</f>
        <v>//Products//Medical Drugs//Contraceptive agents</v>
      </c>
      <c r="D340" s="0" t="str">
        <f aca="false">IF(iMind!E340&lt;&gt;"",iMind!E340,"")</f>
        <v/>
      </c>
      <c r="E340" s="7" t="n">
        <f aca="false">iMind!L340</f>
        <v>1</v>
      </c>
      <c r="F340" s="0" t="str">
        <f aca="false">iMind!O340</f>
        <v>Medical Drugs</v>
      </c>
      <c r="G340" s="7" t="n">
        <f aca="false">IF(iMind!M340&lt;&gt;"",iMind!M340,"")</f>
        <v>6</v>
      </c>
      <c r="H340" s="0" t="str">
        <f aca="false">IF(iMind!P340&lt;&gt;"",iMind!P340,"")</f>
        <v>Contraceptive agents</v>
      </c>
      <c r="I340" s="8" t="n">
        <f aca="false">IF(iMind!N340&lt;&gt;"",iMind!N340,"")</f>
        <v>201</v>
      </c>
      <c r="J340" s="0" t="str">
        <f aca="false">IF(iMind!Q340&lt;&gt;"",iMind!Q340,"")</f>
        <v>Oral Contraceptives</v>
      </c>
      <c r="K340" s="0" t="n">
        <f aca="false">fixData!M340</f>
        <v>1</v>
      </c>
      <c r="L340" s="0" t="n">
        <f aca="false">fixData!L340</f>
        <v>0</v>
      </c>
      <c r="M340" s="0" t="n">
        <f aca="false">fixData!K340</f>
        <v>4</v>
      </c>
    </row>
    <row r="341" customFormat="false" ht="12.8" hidden="false" customHeight="false" outlineLevel="0" collapsed="false">
      <c r="A341" s="4" t="n">
        <f aca="false">iMind!A341</f>
        <v>10334</v>
      </c>
      <c r="B341" s="0" t="str">
        <f aca="false">iMind!B341</f>
        <v>Other Contraceptives</v>
      </c>
      <c r="C341" s="0" t="str">
        <f aca="false">fixData!D341</f>
        <v>//Products//Medical Drugs//Contraceptive agents</v>
      </c>
      <c r="D341" s="0" t="str">
        <f aca="false">IF(iMind!E341&lt;&gt;"",iMind!E341,"")</f>
        <v/>
      </c>
      <c r="E341" s="7" t="n">
        <f aca="false">iMind!L341</f>
        <v>1</v>
      </c>
      <c r="F341" s="0" t="str">
        <f aca="false">iMind!O341</f>
        <v>Medical Drugs</v>
      </c>
      <c r="G341" s="7" t="n">
        <f aca="false">IF(iMind!M341&lt;&gt;"",iMind!M341,"")</f>
        <v>6</v>
      </c>
      <c r="H341" s="0" t="str">
        <f aca="false">IF(iMind!P341&lt;&gt;"",iMind!P341,"")</f>
        <v>Contraceptive agents</v>
      </c>
      <c r="I341" s="8" t="n">
        <f aca="false">IF(iMind!N341&lt;&gt;"",iMind!N341,"")</f>
        <v>301</v>
      </c>
      <c r="J341" s="0" t="str">
        <f aca="false">IF(iMind!Q341&lt;&gt;"",iMind!Q341,"")</f>
        <v>Other Contraceptives</v>
      </c>
      <c r="K341" s="0" t="n">
        <f aca="false">fixData!M341</f>
        <v>1</v>
      </c>
      <c r="L341" s="0" t="n">
        <f aca="false">fixData!L341</f>
        <v>0</v>
      </c>
      <c r="M341" s="0" t="n">
        <f aca="false">fixData!K341</f>
        <v>4</v>
      </c>
    </row>
    <row r="342" customFormat="false" ht="12.8" hidden="false" customHeight="false" outlineLevel="0" collapsed="false">
      <c r="A342" s="4" t="n">
        <f aca="false">iMind!A342</f>
        <v>10335</v>
      </c>
      <c r="B342" s="0" t="str">
        <f aca="false">iMind!B342</f>
        <v>Unknown</v>
      </c>
      <c r="C342" s="0" t="str">
        <f aca="false">fixData!D342</f>
        <v>//Products//Medical Drugs//Contraceptive agents</v>
      </c>
      <c r="D342" s="0" t="str">
        <f aca="false">IF(iMind!E342&lt;&gt;"",iMind!E342,"")</f>
        <v/>
      </c>
      <c r="E342" s="7" t="n">
        <f aca="false">iMind!L342</f>
        <v>1</v>
      </c>
      <c r="F342" s="0" t="str">
        <f aca="false">iMind!O342</f>
        <v>Medical Drugs</v>
      </c>
      <c r="G342" s="7" t="n">
        <f aca="false">IF(iMind!M342&lt;&gt;"",iMind!M342,"")</f>
        <v>6</v>
      </c>
      <c r="H342" s="0" t="str">
        <f aca="false">IF(iMind!P342&lt;&gt;"",iMind!P342,"")</f>
        <v>Contraceptive agents</v>
      </c>
      <c r="I342" s="8" t="n">
        <f aca="false">IF(iMind!N342&lt;&gt;"",iMind!N342,"")</f>
        <v>401</v>
      </c>
      <c r="J342" s="0" t="str">
        <f aca="false">IF(iMind!Q342&lt;&gt;"",iMind!Q342,"")</f>
        <v>Unknown</v>
      </c>
      <c r="K342" s="0" t="n">
        <f aca="false">fixData!M342</f>
        <v>1</v>
      </c>
      <c r="L342" s="0" t="n">
        <f aca="false">fixData!L342</f>
        <v>0</v>
      </c>
      <c r="M342" s="0" t="n">
        <f aca="false">fixData!K342</f>
        <v>4</v>
      </c>
    </row>
    <row r="343" customFormat="false" ht="12.8" hidden="false" customHeight="false" outlineLevel="0" collapsed="false">
      <c r="A343" s="4" t="n">
        <f aca="false">iMind!A343</f>
        <v>10336</v>
      </c>
      <c r="B343" s="0" t="str">
        <f aca="false">iMind!B343</f>
        <v>Aminoglycosides</v>
      </c>
      <c r="C343" s="0" t="str">
        <f aca="false">fixData!D343</f>
        <v>//Products//Medical Drugs//Antibiotics</v>
      </c>
      <c r="D343" s="0" t="str">
        <f aca="false">IF(iMind!E343&lt;&gt;"",iMind!E343,"")</f>
        <v/>
      </c>
      <c r="E343" s="7" t="n">
        <f aca="false">iMind!L343</f>
        <v>1</v>
      </c>
      <c r="F343" s="0" t="str">
        <f aca="false">iMind!O343</f>
        <v>Medical Drugs</v>
      </c>
      <c r="G343" s="7" t="n">
        <f aca="false">IF(iMind!M343&lt;&gt;"",iMind!M343,"")</f>
        <v>7</v>
      </c>
      <c r="H343" s="0" t="str">
        <f aca="false">IF(iMind!P343&lt;&gt;"",iMind!P343,"")</f>
        <v>Antibiotics</v>
      </c>
      <c r="I343" s="8" t="n">
        <f aca="false">IF(iMind!N343&lt;&gt;"",iMind!N343,"")</f>
        <v>101</v>
      </c>
      <c r="J343" s="0" t="str">
        <f aca="false">IF(iMind!Q343&lt;&gt;"",iMind!Q343,"")</f>
        <v>Aminoglycosides</v>
      </c>
      <c r="K343" s="0" t="n">
        <f aca="false">fixData!M343</f>
        <v>1</v>
      </c>
      <c r="L343" s="0" t="n">
        <f aca="false">fixData!L343</f>
        <v>0</v>
      </c>
      <c r="M343" s="0" t="n">
        <f aca="false">fixData!K343</f>
        <v>4</v>
      </c>
    </row>
    <row r="344" customFormat="false" ht="12.8" hidden="false" customHeight="false" outlineLevel="0" collapsed="false">
      <c r="A344" s="4" t="n">
        <f aca="false">iMind!A344</f>
        <v>10337</v>
      </c>
      <c r="B344" s="0" t="str">
        <f aca="false">iMind!B344</f>
        <v>Cephalosporins</v>
      </c>
      <c r="C344" s="0" t="str">
        <f aca="false">fixData!D344</f>
        <v>//Products//Medical Drugs//Antibiotics</v>
      </c>
      <c r="D344" s="0" t="str">
        <f aca="false">IF(iMind!E344&lt;&gt;"",iMind!E344,"")</f>
        <v/>
      </c>
      <c r="E344" s="7" t="n">
        <f aca="false">iMind!L344</f>
        <v>1</v>
      </c>
      <c r="F344" s="0" t="str">
        <f aca="false">iMind!O344</f>
        <v>Medical Drugs</v>
      </c>
      <c r="G344" s="7" t="n">
        <f aca="false">IF(iMind!M344&lt;&gt;"",iMind!M344,"")</f>
        <v>7</v>
      </c>
      <c r="H344" s="0" t="str">
        <f aca="false">IF(iMind!P344&lt;&gt;"",iMind!P344,"")</f>
        <v>Antibiotics</v>
      </c>
      <c r="I344" s="8" t="n">
        <f aca="false">IF(iMind!N344&lt;&gt;"",iMind!N344,"")</f>
        <v>201</v>
      </c>
      <c r="J344" s="0" t="str">
        <f aca="false">IF(iMind!Q344&lt;&gt;"",iMind!Q344,"")</f>
        <v>Cephalosporins</v>
      </c>
      <c r="K344" s="0" t="n">
        <f aca="false">fixData!M344</f>
        <v>1</v>
      </c>
      <c r="L344" s="0" t="n">
        <f aca="false">fixData!L344</f>
        <v>0</v>
      </c>
      <c r="M344" s="0" t="n">
        <f aca="false">fixData!K344</f>
        <v>4</v>
      </c>
    </row>
    <row r="345" customFormat="false" ht="12.8" hidden="false" customHeight="false" outlineLevel="0" collapsed="false">
      <c r="A345" s="4" t="n">
        <f aca="false">iMind!A345</f>
        <v>10338</v>
      </c>
      <c r="B345" s="0" t="str">
        <f aca="false">iMind!B345</f>
        <v>Chloramphenicols</v>
      </c>
      <c r="C345" s="0" t="str">
        <f aca="false">fixData!D345</f>
        <v>//Products//Medical Drugs//Antibiotics</v>
      </c>
      <c r="D345" s="0" t="str">
        <f aca="false">IF(iMind!E345&lt;&gt;"",iMind!E345,"")</f>
        <v/>
      </c>
      <c r="E345" s="7" t="n">
        <f aca="false">iMind!L345</f>
        <v>1</v>
      </c>
      <c r="F345" s="0" t="str">
        <f aca="false">iMind!O345</f>
        <v>Medical Drugs</v>
      </c>
      <c r="G345" s="7" t="n">
        <f aca="false">IF(iMind!M345&lt;&gt;"",iMind!M345,"")</f>
        <v>7</v>
      </c>
      <c r="H345" s="0" t="str">
        <f aca="false">IF(iMind!P345&lt;&gt;"",iMind!P345,"")</f>
        <v>Antibiotics</v>
      </c>
      <c r="I345" s="8" t="n">
        <f aca="false">IF(iMind!N345&lt;&gt;"",iMind!N345,"")</f>
        <v>301</v>
      </c>
      <c r="J345" s="0" t="str">
        <f aca="false">IF(iMind!Q345&lt;&gt;"",iMind!Q345,"")</f>
        <v>Chloramphenicols</v>
      </c>
      <c r="K345" s="0" t="n">
        <f aca="false">fixData!M345</f>
        <v>1</v>
      </c>
      <c r="L345" s="0" t="n">
        <f aca="false">fixData!L345</f>
        <v>0</v>
      </c>
      <c r="M345" s="0" t="n">
        <f aca="false">fixData!K345</f>
        <v>4</v>
      </c>
    </row>
    <row r="346" customFormat="false" ht="12.8" hidden="false" customHeight="false" outlineLevel="0" collapsed="false">
      <c r="A346" s="4" t="n">
        <f aca="false">iMind!A346</f>
        <v>10339</v>
      </c>
      <c r="B346" s="0" t="str">
        <f aca="false">iMind!B346</f>
        <v>Macrolides</v>
      </c>
      <c r="C346" s="0" t="str">
        <f aca="false">fixData!D346</f>
        <v>//Products//Medical Drugs//Antibiotics</v>
      </c>
      <c r="D346" s="0" t="str">
        <f aca="false">IF(iMind!E346&lt;&gt;"",iMind!E346,"")</f>
        <v/>
      </c>
      <c r="E346" s="7" t="n">
        <f aca="false">iMind!L346</f>
        <v>1</v>
      </c>
      <c r="F346" s="0" t="str">
        <f aca="false">iMind!O346</f>
        <v>Medical Drugs</v>
      </c>
      <c r="G346" s="7" t="n">
        <f aca="false">IF(iMind!M346&lt;&gt;"",iMind!M346,"")</f>
        <v>7</v>
      </c>
      <c r="H346" s="0" t="str">
        <f aca="false">IF(iMind!P346&lt;&gt;"",iMind!P346,"")</f>
        <v>Antibiotics</v>
      </c>
      <c r="I346" s="8" t="n">
        <f aca="false">IF(iMind!N346&lt;&gt;"",iMind!N346,"")</f>
        <v>401</v>
      </c>
      <c r="J346" s="0" t="str">
        <f aca="false">IF(iMind!Q346&lt;&gt;"",iMind!Q346,"")</f>
        <v>Macrolides</v>
      </c>
      <c r="K346" s="0" t="n">
        <f aca="false">fixData!M346</f>
        <v>1</v>
      </c>
      <c r="L346" s="0" t="n">
        <f aca="false">fixData!L346</f>
        <v>0</v>
      </c>
      <c r="M346" s="0" t="n">
        <f aca="false">fixData!K346</f>
        <v>4</v>
      </c>
    </row>
    <row r="347" customFormat="false" ht="12.8" hidden="false" customHeight="false" outlineLevel="0" collapsed="false">
      <c r="A347" s="4" t="n">
        <f aca="false">iMind!A347</f>
        <v>10340</v>
      </c>
      <c r="B347" s="0" t="str">
        <f aca="false">iMind!B347</f>
        <v>Penicillins</v>
      </c>
      <c r="C347" s="0" t="str">
        <f aca="false">fixData!D347</f>
        <v>//Products//Medical Drugs//Antibiotics</v>
      </c>
      <c r="D347" s="0" t="str">
        <f aca="false">IF(iMind!E347&lt;&gt;"",iMind!E347,"")</f>
        <v/>
      </c>
      <c r="E347" s="7" t="n">
        <f aca="false">iMind!L347</f>
        <v>1</v>
      </c>
      <c r="F347" s="0" t="str">
        <f aca="false">iMind!O347</f>
        <v>Medical Drugs</v>
      </c>
      <c r="G347" s="7" t="n">
        <f aca="false">IF(iMind!M347&lt;&gt;"",iMind!M347,"")</f>
        <v>7</v>
      </c>
      <c r="H347" s="0" t="str">
        <f aca="false">IF(iMind!P347&lt;&gt;"",iMind!P347,"")</f>
        <v>Antibiotics</v>
      </c>
      <c r="I347" s="8" t="n">
        <f aca="false">IF(iMind!N347&lt;&gt;"",iMind!N347,"")</f>
        <v>501</v>
      </c>
      <c r="J347" s="0" t="str">
        <f aca="false">IF(iMind!Q347&lt;&gt;"",iMind!Q347,"")</f>
        <v>Penicillins</v>
      </c>
      <c r="K347" s="0" t="n">
        <f aca="false">fixData!M347</f>
        <v>1</v>
      </c>
      <c r="L347" s="0" t="n">
        <f aca="false">fixData!L347</f>
        <v>0</v>
      </c>
      <c r="M347" s="0" t="n">
        <f aca="false">fixData!K347</f>
        <v>4</v>
      </c>
    </row>
    <row r="348" customFormat="false" ht="12.8" hidden="false" customHeight="false" outlineLevel="0" collapsed="false">
      <c r="A348" s="4" t="n">
        <f aca="false">iMind!A348</f>
        <v>10341</v>
      </c>
      <c r="B348" s="0" t="str">
        <f aca="false">iMind!B348</f>
        <v>Quinolones</v>
      </c>
      <c r="C348" s="0" t="str">
        <f aca="false">fixData!D348</f>
        <v>//Products//Medical Drugs//Antibiotics</v>
      </c>
      <c r="D348" s="0" t="str">
        <f aca="false">IF(iMind!E348&lt;&gt;"",iMind!E348,"")</f>
        <v/>
      </c>
      <c r="E348" s="7" t="n">
        <f aca="false">iMind!L348</f>
        <v>1</v>
      </c>
      <c r="F348" s="0" t="str">
        <f aca="false">iMind!O348</f>
        <v>Medical Drugs</v>
      </c>
      <c r="G348" s="7" t="n">
        <f aca="false">IF(iMind!M348&lt;&gt;"",iMind!M348,"")</f>
        <v>7</v>
      </c>
      <c r="H348" s="0" t="str">
        <f aca="false">IF(iMind!P348&lt;&gt;"",iMind!P348,"")</f>
        <v>Antibiotics</v>
      </c>
      <c r="I348" s="8" t="n">
        <f aca="false">IF(iMind!N348&lt;&gt;"",iMind!N348,"")</f>
        <v>601</v>
      </c>
      <c r="J348" s="0" t="str">
        <f aca="false">IF(iMind!Q348&lt;&gt;"",iMind!Q348,"")</f>
        <v>Quinolones</v>
      </c>
      <c r="K348" s="0" t="n">
        <f aca="false">fixData!M348</f>
        <v>1</v>
      </c>
      <c r="L348" s="0" t="n">
        <f aca="false">fixData!L348</f>
        <v>0</v>
      </c>
      <c r="M348" s="0" t="n">
        <f aca="false">fixData!K348</f>
        <v>4</v>
      </c>
    </row>
    <row r="349" customFormat="false" ht="12.8" hidden="false" customHeight="false" outlineLevel="0" collapsed="false">
      <c r="A349" s="4" t="n">
        <f aca="false">iMind!A349</f>
        <v>10342</v>
      </c>
      <c r="B349" s="0" t="str">
        <f aca="false">iMind!B349</f>
        <v>Tetracyclines</v>
      </c>
      <c r="C349" s="0" t="str">
        <f aca="false">fixData!D349</f>
        <v>//Products//Medical Drugs//Antibiotics</v>
      </c>
      <c r="D349" s="0" t="str">
        <f aca="false">IF(iMind!E349&lt;&gt;"",iMind!E349,"")</f>
        <v/>
      </c>
      <c r="E349" s="7" t="n">
        <f aca="false">iMind!L349</f>
        <v>1</v>
      </c>
      <c r="F349" s="0" t="str">
        <f aca="false">iMind!O349</f>
        <v>Medical Drugs</v>
      </c>
      <c r="G349" s="7" t="n">
        <f aca="false">IF(iMind!M349&lt;&gt;"",iMind!M349,"")</f>
        <v>7</v>
      </c>
      <c r="H349" s="0" t="str">
        <f aca="false">IF(iMind!P349&lt;&gt;"",iMind!P349,"")</f>
        <v>Antibiotics</v>
      </c>
      <c r="I349" s="8" t="n">
        <f aca="false">IF(iMind!N349&lt;&gt;"",iMind!N349,"")</f>
        <v>701</v>
      </c>
      <c r="J349" s="0" t="str">
        <f aca="false">IF(iMind!Q349&lt;&gt;"",iMind!Q349,"")</f>
        <v>Tetracyclines</v>
      </c>
      <c r="K349" s="0" t="n">
        <f aca="false">fixData!M349</f>
        <v>1</v>
      </c>
      <c r="L349" s="0" t="n">
        <f aca="false">fixData!L349</f>
        <v>0</v>
      </c>
      <c r="M349" s="0" t="n">
        <f aca="false">fixData!K349</f>
        <v>4</v>
      </c>
    </row>
    <row r="350" customFormat="false" ht="12.8" hidden="false" customHeight="false" outlineLevel="0" collapsed="false">
      <c r="A350" s="4" t="n">
        <f aca="false">iMind!A350</f>
        <v>10343</v>
      </c>
      <c r="B350" s="0" t="str">
        <f aca="false">iMind!B350</f>
        <v>Antifungals: Imidazole</v>
      </c>
      <c r="C350" s="0" t="str">
        <f aca="false">fixData!D350</f>
        <v>//Products//Medical Drugs//Antibiotics</v>
      </c>
      <c r="D350" s="0" t="str">
        <f aca="false">IF(iMind!E350&lt;&gt;"",iMind!E350,"")</f>
        <v/>
      </c>
      <c r="E350" s="7" t="n">
        <f aca="false">iMind!L350</f>
        <v>1</v>
      </c>
      <c r="F350" s="0" t="str">
        <f aca="false">iMind!O350</f>
        <v>Medical Drugs</v>
      </c>
      <c r="G350" s="7" t="n">
        <f aca="false">IF(iMind!M350&lt;&gt;"",iMind!M350,"")</f>
        <v>7</v>
      </c>
      <c r="H350" s="0" t="str">
        <f aca="false">IF(iMind!P350&lt;&gt;"",iMind!P350,"")</f>
        <v>Antibiotics</v>
      </c>
      <c r="I350" s="8" t="n">
        <f aca="false">IF(iMind!N350&lt;&gt;"",iMind!N350,"")</f>
        <v>801</v>
      </c>
      <c r="J350" s="0" t="str">
        <f aca="false">IF(iMind!Q350&lt;&gt;"",iMind!Q350,"")</f>
        <v>Antifungals: Imidazole</v>
      </c>
      <c r="K350" s="0" t="n">
        <f aca="false">fixData!M350</f>
        <v>1</v>
      </c>
      <c r="L350" s="0" t="n">
        <f aca="false">fixData!L350</f>
        <v>0</v>
      </c>
      <c r="M350" s="0" t="n">
        <f aca="false">fixData!K350</f>
        <v>4</v>
      </c>
    </row>
    <row r="351" customFormat="false" ht="12.8" hidden="false" customHeight="false" outlineLevel="0" collapsed="false">
      <c r="A351" s="4" t="n">
        <f aca="false">iMind!A351</f>
        <v>10344</v>
      </c>
      <c r="B351" s="0" t="str">
        <f aca="false">iMind!B351</f>
        <v>Antibacterial Combinations</v>
      </c>
      <c r="C351" s="0" t="str">
        <f aca="false">fixData!D351</f>
        <v>//Products//Medical Drugs//Antibiotics</v>
      </c>
      <c r="D351" s="0" t="str">
        <f aca="false">IF(iMind!E351&lt;&gt;"",iMind!E351,"")</f>
        <v/>
      </c>
      <c r="E351" s="7" t="n">
        <f aca="false">iMind!L351</f>
        <v>1</v>
      </c>
      <c r="F351" s="0" t="str">
        <f aca="false">iMind!O351</f>
        <v>Medical Drugs</v>
      </c>
      <c r="G351" s="7" t="n">
        <f aca="false">IF(iMind!M351&lt;&gt;"",iMind!M351,"")</f>
        <v>7</v>
      </c>
      <c r="H351" s="0" t="str">
        <f aca="false">IF(iMind!P351&lt;&gt;"",iMind!P351,"")</f>
        <v>Antibiotics</v>
      </c>
      <c r="I351" s="8" t="n">
        <f aca="false">IF(iMind!N351&lt;&gt;"",iMind!N351,"")</f>
        <v>901</v>
      </c>
      <c r="J351" s="0" t="str">
        <f aca="false">IF(iMind!Q351&lt;&gt;"",iMind!Q351,"")</f>
        <v>Antibacterial Combinations</v>
      </c>
      <c r="K351" s="0" t="n">
        <f aca="false">fixData!M351</f>
        <v>1</v>
      </c>
      <c r="L351" s="0" t="n">
        <f aca="false">fixData!L351</f>
        <v>0</v>
      </c>
      <c r="M351" s="0" t="n">
        <f aca="false">fixData!K351</f>
        <v>4</v>
      </c>
    </row>
    <row r="352" customFormat="false" ht="12.8" hidden="false" customHeight="false" outlineLevel="0" collapsed="false">
      <c r="A352" s="4" t="n">
        <f aca="false">iMind!A352</f>
        <v>10345</v>
      </c>
      <c r="B352" s="0" t="str">
        <f aca="false">iMind!B352</f>
        <v>Other Antibiotics</v>
      </c>
      <c r="C352" s="0" t="str">
        <f aca="false">fixData!D352</f>
        <v>//Products//Medical Drugs//Antibiotics</v>
      </c>
      <c r="D352" s="0" t="str">
        <f aca="false">IF(iMind!E352&lt;&gt;"",iMind!E352,"")</f>
        <v/>
      </c>
      <c r="E352" s="7" t="n">
        <f aca="false">iMind!L352</f>
        <v>1</v>
      </c>
      <c r="F352" s="0" t="str">
        <f aca="false">iMind!O352</f>
        <v>Medical Drugs</v>
      </c>
      <c r="G352" s="7" t="n">
        <f aca="false">IF(iMind!M352&lt;&gt;"",iMind!M352,"")</f>
        <v>7</v>
      </c>
      <c r="H352" s="0" t="str">
        <f aca="false">IF(iMind!P352&lt;&gt;"",iMind!P352,"")</f>
        <v>Antibiotics</v>
      </c>
      <c r="I352" s="8" t="n">
        <f aca="false">IF(iMind!N352&lt;&gt;"",iMind!N352,"")</f>
        <v>1001</v>
      </c>
      <c r="J352" s="0" t="str">
        <f aca="false">IF(iMind!Q352&lt;&gt;"",iMind!Q352,"")</f>
        <v>Other Antibiotics</v>
      </c>
      <c r="K352" s="0" t="n">
        <f aca="false">fixData!M352</f>
        <v>1</v>
      </c>
      <c r="L352" s="0" t="n">
        <f aca="false">fixData!L352</f>
        <v>0</v>
      </c>
      <c r="M352" s="0" t="n">
        <f aca="false">fixData!K352</f>
        <v>4</v>
      </c>
    </row>
    <row r="353" customFormat="false" ht="12.8" hidden="false" customHeight="false" outlineLevel="0" collapsed="false">
      <c r="A353" s="4" t="n">
        <f aca="false">iMind!A353</f>
        <v>10346</v>
      </c>
      <c r="B353" s="0" t="str">
        <f aca="false">iMind!B353</f>
        <v>Unknown</v>
      </c>
      <c r="C353" s="0" t="str">
        <f aca="false">fixData!D353</f>
        <v>//Products//Medical Drugs//Antibiotics</v>
      </c>
      <c r="D353" s="0" t="str">
        <f aca="false">IF(iMind!E353&lt;&gt;"",iMind!E353,"")</f>
        <v/>
      </c>
      <c r="E353" s="7" t="n">
        <f aca="false">iMind!L353</f>
        <v>1</v>
      </c>
      <c r="F353" s="0" t="str">
        <f aca="false">iMind!O353</f>
        <v>Medical Drugs</v>
      </c>
      <c r="G353" s="7" t="n">
        <f aca="false">IF(iMind!M353&lt;&gt;"",iMind!M353,"")</f>
        <v>7</v>
      </c>
      <c r="H353" s="0" t="str">
        <f aca="false">IF(iMind!P353&lt;&gt;"",iMind!P353,"")</f>
        <v>Antibiotics</v>
      </c>
      <c r="I353" s="8" t="n">
        <f aca="false">IF(iMind!N353&lt;&gt;"",iMind!N353,"")</f>
        <v>1101</v>
      </c>
      <c r="J353" s="0" t="str">
        <f aca="false">IF(iMind!Q353&lt;&gt;"",iMind!Q353,"")</f>
        <v>Unknown</v>
      </c>
      <c r="K353" s="0" t="n">
        <f aca="false">fixData!M353</f>
        <v>1</v>
      </c>
      <c r="L353" s="0" t="n">
        <f aca="false">fixData!L353</f>
        <v>0</v>
      </c>
      <c r="M353" s="0" t="n">
        <f aca="false">fixData!K353</f>
        <v>4</v>
      </c>
    </row>
    <row r="354" customFormat="false" ht="12.8" hidden="false" customHeight="false" outlineLevel="0" collapsed="false">
      <c r="A354" s="4" t="n">
        <f aca="false">iMind!A354</f>
        <v>10347</v>
      </c>
      <c r="B354" s="0" t="str">
        <f aca="false">iMind!B354</f>
        <v>Antifungals: Trizole</v>
      </c>
      <c r="C354" s="0" t="str">
        <f aca="false">fixData!D354</f>
        <v>//Products//Medical Drugs//Antibiotics</v>
      </c>
      <c r="D354" s="0" t="str">
        <f aca="false">IF(iMind!E354&lt;&gt;"",iMind!E354,"")</f>
        <v/>
      </c>
      <c r="E354" s="7" t="n">
        <f aca="false">iMind!L354</f>
        <v>1</v>
      </c>
      <c r="F354" s="0" t="str">
        <f aca="false">iMind!O354</f>
        <v>Medical Drugs</v>
      </c>
      <c r="G354" s="7" t="n">
        <f aca="false">IF(iMind!M354&lt;&gt;"",iMind!M354,"")</f>
        <v>7</v>
      </c>
      <c r="H354" s="0" t="str">
        <f aca="false">IF(iMind!P354&lt;&gt;"",iMind!P354,"")</f>
        <v>Antibiotics</v>
      </c>
      <c r="I354" s="8" t="n">
        <f aca="false">IF(iMind!N354&lt;&gt;"",iMind!N354,"")</f>
        <v>1102</v>
      </c>
      <c r="J354" s="0" t="str">
        <f aca="false">IF(iMind!Q354&lt;&gt;"",iMind!Q354,"")</f>
        <v>Antifungals: Trizole</v>
      </c>
      <c r="K354" s="0" t="n">
        <f aca="false">fixData!M354</f>
        <v>1</v>
      </c>
      <c r="L354" s="0" t="n">
        <f aca="false">fixData!L354</f>
        <v>0</v>
      </c>
      <c r="M354" s="0" t="n">
        <f aca="false">fixData!K354</f>
        <v>4</v>
      </c>
    </row>
    <row r="355" customFormat="false" ht="12.8" hidden="false" customHeight="false" outlineLevel="0" collapsed="false">
      <c r="A355" s="4" t="n">
        <f aca="false">iMind!A355</f>
        <v>10348</v>
      </c>
      <c r="B355" s="0" t="str">
        <f aca="false">iMind!B355</f>
        <v>Antifungals: Others</v>
      </c>
      <c r="C355" s="0" t="str">
        <f aca="false">fixData!D355</f>
        <v>//Products//Medical Drugs//Antibiotics</v>
      </c>
      <c r="D355" s="0" t="str">
        <f aca="false">IF(iMind!E355&lt;&gt;"",iMind!E355,"")</f>
        <v/>
      </c>
      <c r="E355" s="7" t="n">
        <f aca="false">iMind!L355</f>
        <v>1</v>
      </c>
      <c r="F355" s="0" t="str">
        <f aca="false">iMind!O355</f>
        <v>Medical Drugs</v>
      </c>
      <c r="G355" s="7" t="n">
        <f aca="false">IF(iMind!M355&lt;&gt;"",iMind!M355,"")</f>
        <v>7</v>
      </c>
      <c r="H355" s="0" t="str">
        <f aca="false">IF(iMind!P355&lt;&gt;"",iMind!P355,"")</f>
        <v>Antibiotics</v>
      </c>
      <c r="I355" s="8" t="n">
        <f aca="false">IF(iMind!N355&lt;&gt;"",iMind!N355,"")</f>
        <v>1103</v>
      </c>
      <c r="J355" s="0" t="str">
        <f aca="false">IF(iMind!Q355&lt;&gt;"",iMind!Q355,"")</f>
        <v>Antifungals: Others</v>
      </c>
      <c r="K355" s="0" t="n">
        <f aca="false">fixData!M355</f>
        <v>1</v>
      </c>
      <c r="L355" s="0" t="n">
        <f aca="false">fixData!L355</f>
        <v>0</v>
      </c>
      <c r="M355" s="0" t="n">
        <f aca="false">fixData!K355</f>
        <v>4</v>
      </c>
    </row>
    <row r="356" customFormat="false" ht="12.8" hidden="false" customHeight="false" outlineLevel="0" collapsed="false">
      <c r="A356" s="4" t="n">
        <f aca="false">iMind!A356</f>
        <v>10349</v>
      </c>
      <c r="B356" s="0" t="str">
        <f aca="false">iMind!B356</f>
        <v>Antituberculous Agents</v>
      </c>
      <c r="C356" s="0" t="str">
        <f aca="false">fixData!D356</f>
        <v>//Products//Medical Drugs//Other Chemotherapeutics</v>
      </c>
      <c r="D356" s="0" t="str">
        <f aca="false">IF(iMind!E356&lt;&gt;"",iMind!E356,"")</f>
        <v/>
      </c>
      <c r="E356" s="7" t="n">
        <f aca="false">iMind!L356</f>
        <v>1</v>
      </c>
      <c r="F356" s="0" t="str">
        <f aca="false">iMind!O356</f>
        <v>Medical Drugs</v>
      </c>
      <c r="G356" s="7" t="n">
        <f aca="false">IF(iMind!M356&lt;&gt;"",iMind!M356,"")</f>
        <v>8</v>
      </c>
      <c r="H356" s="0" t="str">
        <f aca="false">IF(iMind!P356&lt;&gt;"",iMind!P356,"")</f>
        <v>Other Chemotherapeutics</v>
      </c>
      <c r="I356" s="8" t="n">
        <f aca="false">IF(iMind!N356&lt;&gt;"",iMind!N356,"")</f>
        <v>101</v>
      </c>
      <c r="J356" s="0" t="str">
        <f aca="false">IF(iMind!Q356&lt;&gt;"",iMind!Q356,"")</f>
        <v>Antituberculous Agents</v>
      </c>
      <c r="K356" s="0" t="n">
        <f aca="false">fixData!M356</f>
        <v>1</v>
      </c>
      <c r="L356" s="0" t="n">
        <f aca="false">fixData!L356</f>
        <v>0</v>
      </c>
      <c r="M356" s="0" t="n">
        <f aca="false">fixData!K356</f>
        <v>4</v>
      </c>
    </row>
    <row r="357" customFormat="false" ht="12.8" hidden="false" customHeight="false" outlineLevel="0" collapsed="false">
      <c r="A357" s="4" t="n">
        <f aca="false">iMind!A357</f>
        <v>10350</v>
      </c>
      <c r="B357" s="0" t="str">
        <f aca="false">iMind!B357</f>
        <v>Sulphonamides</v>
      </c>
      <c r="C357" s="0" t="str">
        <f aca="false">fixData!D357</f>
        <v>//Products//Medical Drugs//Other Chemotherapeutics</v>
      </c>
      <c r="D357" s="0" t="str">
        <f aca="false">IF(iMind!E357&lt;&gt;"",iMind!E357,"")</f>
        <v/>
      </c>
      <c r="E357" s="7" t="n">
        <f aca="false">iMind!L357</f>
        <v>1</v>
      </c>
      <c r="F357" s="0" t="str">
        <f aca="false">iMind!O357</f>
        <v>Medical Drugs</v>
      </c>
      <c r="G357" s="7" t="n">
        <f aca="false">IF(iMind!M357&lt;&gt;"",iMind!M357,"")</f>
        <v>8</v>
      </c>
      <c r="H357" s="0" t="str">
        <f aca="false">IF(iMind!P357&lt;&gt;"",iMind!P357,"")</f>
        <v>Other Chemotherapeutics</v>
      </c>
      <c r="I357" s="8" t="n">
        <f aca="false">IF(iMind!N357&lt;&gt;"",iMind!N357,"")</f>
        <v>201</v>
      </c>
      <c r="J357" s="0" t="str">
        <f aca="false">IF(iMind!Q357&lt;&gt;"",iMind!Q357,"")</f>
        <v>Sulphonamides</v>
      </c>
      <c r="K357" s="0" t="n">
        <f aca="false">fixData!M357</f>
        <v>1</v>
      </c>
      <c r="L357" s="0" t="n">
        <f aca="false">fixData!L357</f>
        <v>0</v>
      </c>
      <c r="M357" s="0" t="n">
        <f aca="false">fixData!K357</f>
        <v>4</v>
      </c>
    </row>
    <row r="358" customFormat="false" ht="12.8" hidden="false" customHeight="false" outlineLevel="0" collapsed="false">
      <c r="A358" s="4" t="n">
        <f aca="false">iMind!A358</f>
        <v>10351</v>
      </c>
      <c r="B358" s="0" t="str">
        <f aca="false">iMind!B358</f>
        <v>Antiamoebics</v>
      </c>
      <c r="C358" s="0" t="str">
        <f aca="false">fixData!D358</f>
        <v>//Products//Medical Drugs//Other Chemotherapeutics</v>
      </c>
      <c r="D358" s="0" t="str">
        <f aca="false">IF(iMind!E358&lt;&gt;"",iMind!E358,"")</f>
        <v/>
      </c>
      <c r="E358" s="7" t="n">
        <f aca="false">iMind!L358</f>
        <v>1</v>
      </c>
      <c r="F358" s="0" t="str">
        <f aca="false">iMind!O358</f>
        <v>Medical Drugs</v>
      </c>
      <c r="G358" s="7" t="n">
        <f aca="false">IF(iMind!M358&lt;&gt;"",iMind!M358,"")</f>
        <v>8</v>
      </c>
      <c r="H358" s="0" t="str">
        <f aca="false">IF(iMind!P358&lt;&gt;"",iMind!P358,"")</f>
        <v>Other Chemotherapeutics</v>
      </c>
      <c r="I358" s="8" t="n">
        <f aca="false">IF(iMind!N358&lt;&gt;"",iMind!N358,"")</f>
        <v>301</v>
      </c>
      <c r="J358" s="0" t="str">
        <f aca="false">IF(iMind!Q358&lt;&gt;"",iMind!Q358,"")</f>
        <v>Antiamoebics</v>
      </c>
      <c r="K358" s="0" t="n">
        <f aca="false">fixData!M358</f>
        <v>1</v>
      </c>
      <c r="L358" s="0" t="n">
        <f aca="false">fixData!L358</f>
        <v>0</v>
      </c>
      <c r="M358" s="0" t="n">
        <f aca="false">fixData!K358</f>
        <v>4</v>
      </c>
    </row>
    <row r="359" customFormat="false" ht="12.8" hidden="false" customHeight="false" outlineLevel="0" collapsed="false">
      <c r="A359" s="4" t="n">
        <f aca="false">iMind!A359</f>
        <v>10352</v>
      </c>
      <c r="B359" s="0" t="str">
        <f aca="false">iMind!B359</f>
        <v>Anthelmintics</v>
      </c>
      <c r="C359" s="0" t="str">
        <f aca="false">fixData!D359</f>
        <v>//Products//Medical Drugs//Other Chemotherapeutics</v>
      </c>
      <c r="D359" s="0" t="str">
        <f aca="false">IF(iMind!E359&lt;&gt;"",iMind!E359,"")</f>
        <v/>
      </c>
      <c r="E359" s="7" t="n">
        <f aca="false">iMind!L359</f>
        <v>1</v>
      </c>
      <c r="F359" s="0" t="str">
        <f aca="false">iMind!O359</f>
        <v>Medical Drugs</v>
      </c>
      <c r="G359" s="7" t="n">
        <f aca="false">IF(iMind!M359&lt;&gt;"",iMind!M359,"")</f>
        <v>8</v>
      </c>
      <c r="H359" s="0" t="str">
        <f aca="false">IF(iMind!P359&lt;&gt;"",iMind!P359,"")</f>
        <v>Other Chemotherapeutics</v>
      </c>
      <c r="I359" s="8" t="n">
        <f aca="false">IF(iMind!N359&lt;&gt;"",iMind!N359,"")</f>
        <v>401</v>
      </c>
      <c r="J359" s="0" t="str">
        <f aca="false">IF(iMind!Q359&lt;&gt;"",iMind!Q359,"")</f>
        <v>Anthelmintics</v>
      </c>
      <c r="K359" s="0" t="n">
        <f aca="false">fixData!M359</f>
        <v>1</v>
      </c>
      <c r="L359" s="0" t="n">
        <f aca="false">fixData!L359</f>
        <v>0</v>
      </c>
      <c r="M359" s="0" t="n">
        <f aca="false">fixData!K359</f>
        <v>4</v>
      </c>
    </row>
    <row r="360" customFormat="false" ht="12.8" hidden="false" customHeight="false" outlineLevel="0" collapsed="false">
      <c r="A360" s="4" t="n">
        <f aca="false">iMind!A360</f>
        <v>10353</v>
      </c>
      <c r="B360" s="0" t="str">
        <f aca="false">iMind!B360</f>
        <v>Antileprotics</v>
      </c>
      <c r="C360" s="0" t="str">
        <f aca="false">fixData!D360</f>
        <v>//Products//Medical Drugs//Other Chemotherapeutics</v>
      </c>
      <c r="D360" s="0" t="str">
        <f aca="false">IF(iMind!E360&lt;&gt;"",iMind!E360,"")</f>
        <v/>
      </c>
      <c r="E360" s="7" t="n">
        <f aca="false">iMind!L360</f>
        <v>1</v>
      </c>
      <c r="F360" s="0" t="str">
        <f aca="false">iMind!O360</f>
        <v>Medical Drugs</v>
      </c>
      <c r="G360" s="7" t="n">
        <f aca="false">IF(iMind!M360&lt;&gt;"",iMind!M360,"")</f>
        <v>8</v>
      </c>
      <c r="H360" s="0" t="str">
        <f aca="false">IF(iMind!P360&lt;&gt;"",iMind!P360,"")</f>
        <v>Other Chemotherapeutics</v>
      </c>
      <c r="I360" s="8" t="n">
        <f aca="false">IF(iMind!N360&lt;&gt;"",iMind!N360,"")</f>
        <v>501</v>
      </c>
      <c r="J360" s="0" t="str">
        <f aca="false">IF(iMind!Q360&lt;&gt;"",iMind!Q360,"")</f>
        <v>Antileprotics</v>
      </c>
      <c r="K360" s="0" t="n">
        <f aca="false">fixData!M360</f>
        <v>1</v>
      </c>
      <c r="L360" s="0" t="n">
        <f aca="false">fixData!L360</f>
        <v>0</v>
      </c>
      <c r="M360" s="0" t="n">
        <f aca="false">fixData!K360</f>
        <v>4</v>
      </c>
    </row>
    <row r="361" customFormat="false" ht="12.8" hidden="false" customHeight="false" outlineLevel="0" collapsed="false">
      <c r="A361" s="4" t="n">
        <f aca="false">iMind!A361</f>
        <v>10354</v>
      </c>
      <c r="B361" s="0" t="str">
        <f aca="false">iMind!B361</f>
        <v>Antivirals</v>
      </c>
      <c r="C361" s="0" t="str">
        <f aca="false">fixData!D361</f>
        <v>//Products//Medical Drugs//Other Chemotherapeutics</v>
      </c>
      <c r="D361" s="0" t="str">
        <f aca="false">IF(iMind!E361&lt;&gt;"",iMind!E361,"")</f>
        <v/>
      </c>
      <c r="E361" s="7" t="n">
        <f aca="false">iMind!L361</f>
        <v>1</v>
      </c>
      <c r="F361" s="0" t="str">
        <f aca="false">iMind!O361</f>
        <v>Medical Drugs</v>
      </c>
      <c r="G361" s="7" t="n">
        <f aca="false">IF(iMind!M361&lt;&gt;"",iMind!M361,"")</f>
        <v>8</v>
      </c>
      <c r="H361" s="0" t="str">
        <f aca="false">IF(iMind!P361&lt;&gt;"",iMind!P361,"")</f>
        <v>Other Chemotherapeutics</v>
      </c>
      <c r="I361" s="8" t="n">
        <f aca="false">IF(iMind!N361&lt;&gt;"",iMind!N361,"")</f>
        <v>601</v>
      </c>
      <c r="J361" s="0" t="str">
        <f aca="false">IF(iMind!Q361&lt;&gt;"",iMind!Q361,"")</f>
        <v>Antivirals</v>
      </c>
      <c r="K361" s="0" t="n">
        <f aca="false">fixData!M361</f>
        <v>1</v>
      </c>
      <c r="L361" s="0" t="n">
        <f aca="false">fixData!L361</f>
        <v>0</v>
      </c>
      <c r="M361" s="0" t="n">
        <f aca="false">fixData!K361</f>
        <v>4</v>
      </c>
    </row>
    <row r="362" customFormat="false" ht="12.8" hidden="false" customHeight="false" outlineLevel="0" collapsed="false">
      <c r="A362" s="4" t="n">
        <f aca="false">iMind!A362</f>
        <v>10355</v>
      </c>
      <c r="B362" s="0" t="str">
        <f aca="false">iMind!B362</f>
        <v>Antineoplastics</v>
      </c>
      <c r="C362" s="0" t="str">
        <f aca="false">fixData!D362</f>
        <v>//Products//Medical Drugs//Other Chemotherapeutics</v>
      </c>
      <c r="D362" s="0" t="str">
        <f aca="false">IF(iMind!E362&lt;&gt;"",iMind!E362,"")</f>
        <v/>
      </c>
      <c r="E362" s="7" t="n">
        <f aca="false">iMind!L362</f>
        <v>1</v>
      </c>
      <c r="F362" s="0" t="str">
        <f aca="false">iMind!O362</f>
        <v>Medical Drugs</v>
      </c>
      <c r="G362" s="7" t="n">
        <f aca="false">IF(iMind!M362&lt;&gt;"",iMind!M362,"")</f>
        <v>8</v>
      </c>
      <c r="H362" s="0" t="str">
        <f aca="false">IF(iMind!P362&lt;&gt;"",iMind!P362,"")</f>
        <v>Other Chemotherapeutics</v>
      </c>
      <c r="I362" s="8" t="n">
        <f aca="false">IF(iMind!N362&lt;&gt;"",iMind!N362,"")</f>
        <v>701</v>
      </c>
      <c r="J362" s="0" t="str">
        <f aca="false">IF(iMind!Q362&lt;&gt;"",iMind!Q362,"")</f>
        <v>Antineoplastics</v>
      </c>
      <c r="K362" s="0" t="n">
        <f aca="false">fixData!M362</f>
        <v>1</v>
      </c>
      <c r="L362" s="0" t="n">
        <f aca="false">fixData!L362</f>
        <v>0</v>
      </c>
      <c r="M362" s="0" t="n">
        <f aca="false">fixData!K362</f>
        <v>4</v>
      </c>
    </row>
    <row r="363" customFormat="false" ht="12.8" hidden="false" customHeight="false" outlineLevel="0" collapsed="false">
      <c r="A363" s="4" t="n">
        <f aca="false">iMind!A363</f>
        <v>10356</v>
      </c>
      <c r="B363" s="0" t="str">
        <f aca="false">iMind!B363</f>
        <v>Antimalarials</v>
      </c>
      <c r="C363" s="0" t="str">
        <f aca="false">fixData!D363</f>
        <v>//Products//Medical Drugs//Other Chemotherapeutics</v>
      </c>
      <c r="D363" s="0" t="str">
        <f aca="false">IF(iMind!E363&lt;&gt;"",iMind!E363,"")</f>
        <v/>
      </c>
      <c r="E363" s="7" t="n">
        <f aca="false">iMind!L363</f>
        <v>1</v>
      </c>
      <c r="F363" s="0" t="str">
        <f aca="false">iMind!O363</f>
        <v>Medical Drugs</v>
      </c>
      <c r="G363" s="7" t="n">
        <f aca="false">IF(iMind!M363&lt;&gt;"",iMind!M363,"")</f>
        <v>8</v>
      </c>
      <c r="H363" s="0" t="str">
        <f aca="false">IF(iMind!P363&lt;&gt;"",iMind!P363,"")</f>
        <v>Other Chemotherapeutics</v>
      </c>
      <c r="I363" s="8" t="n">
        <f aca="false">IF(iMind!N363&lt;&gt;"",iMind!N363,"")</f>
        <v>801</v>
      </c>
      <c r="J363" s="0" t="str">
        <f aca="false">IF(iMind!Q363&lt;&gt;"",iMind!Q363,"")</f>
        <v>Antimalarials</v>
      </c>
      <c r="K363" s="0" t="n">
        <f aca="false">fixData!M363</f>
        <v>1</v>
      </c>
      <c r="L363" s="0" t="n">
        <f aca="false">fixData!L363</f>
        <v>0</v>
      </c>
      <c r="M363" s="0" t="n">
        <f aca="false">fixData!K363</f>
        <v>4</v>
      </c>
    </row>
    <row r="364" customFormat="false" ht="12.8" hidden="false" customHeight="false" outlineLevel="0" collapsed="false">
      <c r="A364" s="4" t="n">
        <f aca="false">iMind!A364</f>
        <v>10357</v>
      </c>
      <c r="B364" s="0" t="str">
        <f aca="false">iMind!B364</f>
        <v>Leishmaniacides, Trypanocides</v>
      </c>
      <c r="C364" s="0" t="str">
        <f aca="false">fixData!D364</f>
        <v>//Products//Medical Drugs//Other Chemotherapeutics</v>
      </c>
      <c r="D364" s="0" t="str">
        <f aca="false">IF(iMind!E364&lt;&gt;"",iMind!E364,"")</f>
        <v/>
      </c>
      <c r="E364" s="7" t="n">
        <f aca="false">iMind!L364</f>
        <v>1</v>
      </c>
      <c r="F364" s="0" t="str">
        <f aca="false">iMind!O364</f>
        <v>Medical Drugs</v>
      </c>
      <c r="G364" s="7" t="n">
        <f aca="false">IF(iMind!M364&lt;&gt;"",iMind!M364,"")</f>
        <v>8</v>
      </c>
      <c r="H364" s="0" t="str">
        <f aca="false">IF(iMind!P364&lt;&gt;"",iMind!P364,"")</f>
        <v>Other Chemotherapeutics</v>
      </c>
      <c r="I364" s="8" t="n">
        <f aca="false">IF(iMind!N364&lt;&gt;"",iMind!N364,"")</f>
        <v>901</v>
      </c>
      <c r="J364" s="0" t="str">
        <f aca="false">IF(iMind!Q364&lt;&gt;"",iMind!Q364,"")</f>
        <v>Leishmaniacides, Trypanocides</v>
      </c>
      <c r="K364" s="0" t="n">
        <f aca="false">fixData!M364</f>
        <v>1</v>
      </c>
      <c r="L364" s="0" t="n">
        <f aca="false">fixData!L364</f>
        <v>0</v>
      </c>
      <c r="M364" s="0" t="n">
        <f aca="false">fixData!K364</f>
        <v>4</v>
      </c>
    </row>
    <row r="365" customFormat="false" ht="12.8" hidden="false" customHeight="false" outlineLevel="0" collapsed="false">
      <c r="A365" s="4" t="n">
        <f aca="false">iMind!A365</f>
        <v>10358</v>
      </c>
      <c r="B365" s="0" t="str">
        <f aca="false">iMind!B365</f>
        <v>Filaricides</v>
      </c>
      <c r="C365" s="0" t="str">
        <f aca="false">fixData!D365</f>
        <v>//Products//Medical Drugs//Other Chemotherapeutics</v>
      </c>
      <c r="D365" s="0" t="str">
        <f aca="false">IF(iMind!E365&lt;&gt;"",iMind!E365,"")</f>
        <v/>
      </c>
      <c r="E365" s="7" t="n">
        <f aca="false">iMind!L365</f>
        <v>1</v>
      </c>
      <c r="F365" s="0" t="str">
        <f aca="false">iMind!O365</f>
        <v>Medical Drugs</v>
      </c>
      <c r="G365" s="7" t="n">
        <f aca="false">IF(iMind!M365&lt;&gt;"",iMind!M365,"")</f>
        <v>8</v>
      </c>
      <c r="H365" s="0" t="str">
        <f aca="false">IF(iMind!P365&lt;&gt;"",iMind!P365,"")</f>
        <v>Other Chemotherapeutics</v>
      </c>
      <c r="I365" s="8" t="n">
        <f aca="false">IF(iMind!N365&lt;&gt;"",iMind!N365,"")</f>
        <v>1001</v>
      </c>
      <c r="J365" s="0" t="str">
        <f aca="false">IF(iMind!Q365&lt;&gt;"",iMind!Q365,"")</f>
        <v>Filaricides</v>
      </c>
      <c r="K365" s="0" t="n">
        <f aca="false">fixData!M365</f>
        <v>1</v>
      </c>
      <c r="L365" s="0" t="n">
        <f aca="false">fixData!L365</f>
        <v>0</v>
      </c>
      <c r="M365" s="0" t="n">
        <f aca="false">fixData!K365</f>
        <v>4</v>
      </c>
    </row>
    <row r="366" customFormat="false" ht="12.8" hidden="false" customHeight="false" outlineLevel="0" collapsed="false">
      <c r="A366" s="4" t="n">
        <f aca="false">iMind!A366</f>
        <v>10359</v>
      </c>
      <c r="B366" s="0" t="str">
        <f aca="false">iMind!B366</f>
        <v>Unknown</v>
      </c>
      <c r="C366" s="0" t="str">
        <f aca="false">fixData!D366</f>
        <v>//Products//Medical Drugs//Other Chemotherapeutics</v>
      </c>
      <c r="D366" s="0" t="str">
        <f aca="false">IF(iMind!E366&lt;&gt;"",iMind!E366,"")</f>
        <v/>
      </c>
      <c r="E366" s="7" t="n">
        <f aca="false">iMind!L366</f>
        <v>1</v>
      </c>
      <c r="F366" s="0" t="str">
        <f aca="false">iMind!O366</f>
        <v>Medical Drugs</v>
      </c>
      <c r="G366" s="7" t="n">
        <f aca="false">IF(iMind!M366&lt;&gt;"",iMind!M366,"")</f>
        <v>8</v>
      </c>
      <c r="H366" s="0" t="str">
        <f aca="false">IF(iMind!P366&lt;&gt;"",iMind!P366,"")</f>
        <v>Other Chemotherapeutics</v>
      </c>
      <c r="I366" s="8" t="n">
        <f aca="false">IF(iMind!N366&lt;&gt;"",iMind!N366,"")</f>
        <v>1101</v>
      </c>
      <c r="J366" s="0" t="str">
        <f aca="false">IF(iMind!Q366&lt;&gt;"",iMind!Q366,"")</f>
        <v>Unknown</v>
      </c>
      <c r="K366" s="0" t="n">
        <f aca="false">fixData!M366</f>
        <v>1</v>
      </c>
      <c r="L366" s="0" t="n">
        <f aca="false">fixData!L366</f>
        <v>0</v>
      </c>
      <c r="M366" s="0" t="n">
        <f aca="false">fixData!K366</f>
        <v>4</v>
      </c>
    </row>
    <row r="367" customFormat="false" ht="12.8" hidden="false" customHeight="false" outlineLevel="0" collapsed="false">
      <c r="A367" s="4" t="n">
        <f aca="false">iMind!A367</f>
        <v>10360</v>
      </c>
      <c r="B367" s="0" t="str">
        <f aca="false">iMind!B367</f>
        <v>Preparations for Vaginal Conditions</v>
      </c>
      <c r="C367" s="0" t="str">
        <f aca="false">fixData!D367</f>
        <v>//Products//Medical Drugs//Genito-Urinary System</v>
      </c>
      <c r="D367" s="0" t="str">
        <f aca="false">IF(iMind!E367&lt;&gt;"",iMind!E367,"")</f>
        <v/>
      </c>
      <c r="E367" s="7" t="n">
        <f aca="false">iMind!L367</f>
        <v>1</v>
      </c>
      <c r="F367" s="0" t="str">
        <f aca="false">iMind!O367</f>
        <v>Medical Drugs</v>
      </c>
      <c r="G367" s="7" t="n">
        <f aca="false">IF(iMind!M367&lt;&gt;"",iMind!M367,"")</f>
        <v>9</v>
      </c>
      <c r="H367" s="0" t="str">
        <f aca="false">IF(iMind!P367&lt;&gt;"",iMind!P367,"")</f>
        <v>Genito-Urinary System</v>
      </c>
      <c r="I367" s="8" t="n">
        <f aca="false">IF(iMind!N367&lt;&gt;"",iMind!N367,"")</f>
        <v>101</v>
      </c>
      <c r="J367" s="0" t="str">
        <f aca="false">IF(iMind!Q367&lt;&gt;"",iMind!Q367,"")</f>
        <v>Preparations for Vaginal Conditions</v>
      </c>
      <c r="K367" s="0" t="n">
        <f aca="false">fixData!M367</f>
        <v>1</v>
      </c>
      <c r="L367" s="0" t="n">
        <f aca="false">fixData!L367</f>
        <v>0</v>
      </c>
      <c r="M367" s="0" t="n">
        <f aca="false">fixData!K367</f>
        <v>4</v>
      </c>
    </row>
    <row r="368" customFormat="false" ht="12.8" hidden="false" customHeight="false" outlineLevel="0" collapsed="false">
      <c r="A368" s="4" t="n">
        <f aca="false">iMind!A368</f>
        <v>10361</v>
      </c>
      <c r="B368" s="0" t="str">
        <f aca="false">iMind!B368</f>
        <v>Urinary Antiseptics</v>
      </c>
      <c r="C368" s="0" t="str">
        <f aca="false">fixData!D368</f>
        <v>//Products//Medical Drugs//Genito-Urinary System</v>
      </c>
      <c r="D368" s="0" t="str">
        <f aca="false">IF(iMind!E368&lt;&gt;"",iMind!E368,"")</f>
        <v/>
      </c>
      <c r="E368" s="7" t="n">
        <f aca="false">iMind!L368</f>
        <v>1</v>
      </c>
      <c r="F368" s="0" t="str">
        <f aca="false">iMind!O368</f>
        <v>Medical Drugs</v>
      </c>
      <c r="G368" s="7" t="n">
        <f aca="false">IF(iMind!M368&lt;&gt;"",iMind!M368,"")</f>
        <v>9</v>
      </c>
      <c r="H368" s="0" t="str">
        <f aca="false">IF(iMind!P368&lt;&gt;"",iMind!P368,"")</f>
        <v>Genito-Urinary System</v>
      </c>
      <c r="I368" s="8" t="n">
        <f aca="false">IF(iMind!N368&lt;&gt;"",iMind!N368,"")</f>
        <v>201</v>
      </c>
      <c r="J368" s="0" t="str">
        <f aca="false">IF(iMind!Q368&lt;&gt;"",iMind!Q368,"")</f>
        <v>Urinary Antiseptics</v>
      </c>
      <c r="K368" s="0" t="n">
        <f aca="false">fixData!M368</f>
        <v>1</v>
      </c>
      <c r="L368" s="0" t="n">
        <f aca="false">fixData!L368</f>
        <v>0</v>
      </c>
      <c r="M368" s="0" t="n">
        <f aca="false">fixData!K368</f>
        <v>4</v>
      </c>
    </row>
    <row r="369" customFormat="false" ht="12.8" hidden="false" customHeight="false" outlineLevel="0" collapsed="false">
      <c r="A369" s="4" t="n">
        <f aca="false">iMind!A369</f>
        <v>10362</v>
      </c>
      <c r="B369" s="0" t="str">
        <f aca="false">iMind!B369</f>
        <v>Durgs Acting on Uterus</v>
      </c>
      <c r="C369" s="0" t="str">
        <f aca="false">fixData!D369</f>
        <v>//Products//Medical Drugs//Genito-Urinary System</v>
      </c>
      <c r="D369" s="0" t="str">
        <f aca="false">IF(iMind!E369&lt;&gt;"",iMind!E369,"")</f>
        <v/>
      </c>
      <c r="E369" s="7" t="n">
        <f aca="false">iMind!L369</f>
        <v>1</v>
      </c>
      <c r="F369" s="0" t="str">
        <f aca="false">iMind!O369</f>
        <v>Medical Drugs</v>
      </c>
      <c r="G369" s="7" t="n">
        <f aca="false">IF(iMind!M369&lt;&gt;"",iMind!M369,"")</f>
        <v>9</v>
      </c>
      <c r="H369" s="0" t="str">
        <f aca="false">IF(iMind!P369&lt;&gt;"",iMind!P369,"")</f>
        <v>Genito-Urinary System</v>
      </c>
      <c r="I369" s="8" t="n">
        <f aca="false">IF(iMind!N369&lt;&gt;"",iMind!N369,"")</f>
        <v>301</v>
      </c>
      <c r="J369" s="0" t="str">
        <f aca="false">IF(iMind!Q369&lt;&gt;"",iMind!Q369,"")</f>
        <v>Durgs Acting on Uterus</v>
      </c>
      <c r="K369" s="0" t="n">
        <f aca="false">fixData!M369</f>
        <v>1</v>
      </c>
      <c r="L369" s="0" t="n">
        <f aca="false">fixData!L369</f>
        <v>0</v>
      </c>
      <c r="M369" s="0" t="n">
        <f aca="false">fixData!K369</f>
        <v>4</v>
      </c>
    </row>
    <row r="370" customFormat="false" ht="12.8" hidden="false" customHeight="false" outlineLevel="0" collapsed="false">
      <c r="A370" s="4" t="n">
        <f aca="false">iMind!A370</f>
        <v>10363</v>
      </c>
      <c r="B370" s="0" t="str">
        <f aca="false">iMind!B370</f>
        <v>Other Drugs Acting on Genito-Urinary System</v>
      </c>
      <c r="C370" s="0" t="str">
        <f aca="false">fixData!D370</f>
        <v>//Products//Medical Drugs//Genito-Urinary System</v>
      </c>
      <c r="D370" s="0" t="str">
        <f aca="false">IF(iMind!E370&lt;&gt;"",iMind!E370,"")</f>
        <v/>
      </c>
      <c r="E370" s="7" t="n">
        <f aca="false">iMind!L370</f>
        <v>1</v>
      </c>
      <c r="F370" s="0" t="str">
        <f aca="false">iMind!O370</f>
        <v>Medical Drugs</v>
      </c>
      <c r="G370" s="7" t="n">
        <f aca="false">IF(iMind!M370&lt;&gt;"",iMind!M370,"")</f>
        <v>9</v>
      </c>
      <c r="H370" s="0" t="str">
        <f aca="false">IF(iMind!P370&lt;&gt;"",iMind!P370,"")</f>
        <v>Genito-Urinary System</v>
      </c>
      <c r="I370" s="8" t="n">
        <f aca="false">IF(iMind!N370&lt;&gt;"",iMind!N370,"")</f>
        <v>401</v>
      </c>
      <c r="J370" s="0" t="str">
        <f aca="false">IF(iMind!Q370&lt;&gt;"",iMind!Q370,"")</f>
        <v>Other Drugs Acting on Genito-Urinary System</v>
      </c>
      <c r="K370" s="0" t="n">
        <f aca="false">fixData!M370</f>
        <v>1</v>
      </c>
      <c r="L370" s="0" t="n">
        <f aca="false">fixData!L370</f>
        <v>0</v>
      </c>
      <c r="M370" s="0" t="n">
        <f aca="false">fixData!K370</f>
        <v>4</v>
      </c>
    </row>
    <row r="371" customFormat="false" ht="12.8" hidden="false" customHeight="false" outlineLevel="0" collapsed="false">
      <c r="A371" s="4" t="n">
        <f aca="false">iMind!A371</f>
        <v>10364</v>
      </c>
      <c r="B371" s="0" t="str">
        <f aca="false">iMind!B371</f>
        <v>Unknown</v>
      </c>
      <c r="C371" s="0" t="str">
        <f aca="false">fixData!D371</f>
        <v>//Products//Medical Drugs//Genito-Urinary System</v>
      </c>
      <c r="D371" s="0" t="str">
        <f aca="false">IF(iMind!E371&lt;&gt;"",iMind!E371,"")</f>
        <v/>
      </c>
      <c r="E371" s="7" t="n">
        <f aca="false">iMind!L371</f>
        <v>1</v>
      </c>
      <c r="F371" s="0" t="str">
        <f aca="false">iMind!O371</f>
        <v>Medical Drugs</v>
      </c>
      <c r="G371" s="7" t="n">
        <f aca="false">IF(iMind!M371&lt;&gt;"",iMind!M371,"")</f>
        <v>9</v>
      </c>
      <c r="H371" s="0" t="str">
        <f aca="false">IF(iMind!P371&lt;&gt;"",iMind!P371,"")</f>
        <v>Genito-Urinary System</v>
      </c>
      <c r="I371" s="8" t="n">
        <f aca="false">IF(iMind!N371&lt;&gt;"",iMind!N371,"")</f>
        <v>501</v>
      </c>
      <c r="J371" s="0" t="str">
        <f aca="false">IF(iMind!Q371&lt;&gt;"",iMind!Q371,"")</f>
        <v>Unknown</v>
      </c>
      <c r="K371" s="0" t="n">
        <f aca="false">fixData!M371</f>
        <v>1</v>
      </c>
      <c r="L371" s="0" t="n">
        <f aca="false">fixData!L371</f>
        <v>0</v>
      </c>
      <c r="M371" s="0" t="n">
        <f aca="false">fixData!K371</f>
        <v>4</v>
      </c>
    </row>
    <row r="372" customFormat="false" ht="12.8" hidden="false" customHeight="false" outlineLevel="0" collapsed="false">
      <c r="A372" s="4" t="n">
        <f aca="false">iMind!A372</f>
        <v>10365</v>
      </c>
      <c r="B372" s="0" t="str">
        <f aca="false">iMind!B372</f>
        <v>Insulins</v>
      </c>
      <c r="C372" s="0" t="str">
        <f aca="false">fixData!D372</f>
        <v>//Products//Medical Drugs//Metabolism</v>
      </c>
      <c r="D372" s="0" t="str">
        <f aca="false">IF(iMind!E372&lt;&gt;"",iMind!E372,"")</f>
        <v/>
      </c>
      <c r="E372" s="7" t="n">
        <f aca="false">iMind!L372</f>
        <v>1</v>
      </c>
      <c r="F372" s="0" t="str">
        <f aca="false">iMind!O372</f>
        <v>Medical Drugs</v>
      </c>
      <c r="G372" s="7" t="n">
        <f aca="false">IF(iMind!M372&lt;&gt;"",iMind!M372,"")</f>
        <v>10</v>
      </c>
      <c r="H372" s="0" t="str">
        <f aca="false">IF(iMind!P372&lt;&gt;"",iMind!P372,"")</f>
        <v>Metabolism</v>
      </c>
      <c r="I372" s="8" t="n">
        <f aca="false">IF(iMind!N372&lt;&gt;"",iMind!N372,"")</f>
        <v>101</v>
      </c>
      <c r="J372" s="0" t="str">
        <f aca="false">IF(iMind!Q372&lt;&gt;"",iMind!Q372,"")</f>
        <v>Insulins</v>
      </c>
      <c r="K372" s="0" t="n">
        <f aca="false">fixData!M372</f>
        <v>1</v>
      </c>
      <c r="L372" s="0" t="n">
        <f aca="false">fixData!L372</f>
        <v>0</v>
      </c>
      <c r="M372" s="0" t="n">
        <f aca="false">fixData!K372</f>
        <v>4</v>
      </c>
    </row>
    <row r="373" customFormat="false" ht="12.8" hidden="false" customHeight="false" outlineLevel="0" collapsed="false">
      <c r="A373" s="4" t="n">
        <f aca="false">iMind!A373</f>
        <v>10366</v>
      </c>
      <c r="B373" s="0" t="str">
        <f aca="false">iMind!B373</f>
        <v>Oral Antidiabetic Agents: Sulfonylurea</v>
      </c>
      <c r="C373" s="0" t="str">
        <f aca="false">fixData!D373</f>
        <v>//Products//Medical Drugs//Metabolism</v>
      </c>
      <c r="D373" s="0" t="str">
        <f aca="false">IF(iMind!E373&lt;&gt;"",iMind!E373,"")</f>
        <v/>
      </c>
      <c r="E373" s="7" t="n">
        <f aca="false">iMind!L373</f>
        <v>1</v>
      </c>
      <c r="F373" s="0" t="str">
        <f aca="false">iMind!O373</f>
        <v>Medical Drugs</v>
      </c>
      <c r="G373" s="7" t="n">
        <f aca="false">IF(iMind!M373&lt;&gt;"",iMind!M373,"")</f>
        <v>10</v>
      </c>
      <c r="H373" s="0" t="str">
        <f aca="false">IF(iMind!P373&lt;&gt;"",iMind!P373,"")</f>
        <v>Metabolism</v>
      </c>
      <c r="I373" s="8" t="n">
        <f aca="false">IF(iMind!N373&lt;&gt;"",iMind!N373,"")</f>
        <v>201</v>
      </c>
      <c r="J373" s="0" t="str">
        <f aca="false">IF(iMind!Q373&lt;&gt;"",iMind!Q373,"")</f>
        <v>Oral Antidiabetic Agents: Sulfonylurea</v>
      </c>
      <c r="K373" s="0" t="n">
        <f aca="false">fixData!M373</f>
        <v>1</v>
      </c>
      <c r="L373" s="0" t="n">
        <f aca="false">fixData!L373</f>
        <v>0</v>
      </c>
      <c r="M373" s="0" t="n">
        <f aca="false">fixData!K373</f>
        <v>4</v>
      </c>
    </row>
    <row r="374" customFormat="false" ht="12.8" hidden="false" customHeight="false" outlineLevel="0" collapsed="false">
      <c r="A374" s="4" t="n">
        <f aca="false">iMind!A374</f>
        <v>10367</v>
      </c>
      <c r="B374" s="0" t="str">
        <f aca="false">iMind!B374</f>
        <v>Thyroid Preparations</v>
      </c>
      <c r="C374" s="0" t="str">
        <f aca="false">fixData!D374</f>
        <v>//Products//Medical Drugs//Metabolism</v>
      </c>
      <c r="D374" s="0" t="str">
        <f aca="false">IF(iMind!E374&lt;&gt;"",iMind!E374,"")</f>
        <v/>
      </c>
      <c r="E374" s="7" t="n">
        <f aca="false">iMind!L374</f>
        <v>1</v>
      </c>
      <c r="F374" s="0" t="str">
        <f aca="false">iMind!O374</f>
        <v>Medical Drugs</v>
      </c>
      <c r="G374" s="7" t="n">
        <f aca="false">IF(iMind!M374&lt;&gt;"",iMind!M374,"")</f>
        <v>10</v>
      </c>
      <c r="H374" s="0" t="str">
        <f aca="false">IF(iMind!P374&lt;&gt;"",iMind!P374,"")</f>
        <v>Metabolism</v>
      </c>
      <c r="I374" s="8" t="n">
        <f aca="false">IF(iMind!N374&lt;&gt;"",iMind!N374,"")</f>
        <v>301</v>
      </c>
      <c r="J374" s="0" t="str">
        <f aca="false">IF(iMind!Q374&lt;&gt;"",iMind!Q374,"")</f>
        <v>Thyroid Preparations</v>
      </c>
      <c r="K374" s="0" t="n">
        <f aca="false">fixData!M374</f>
        <v>1</v>
      </c>
      <c r="L374" s="0" t="n">
        <f aca="false">fixData!L374</f>
        <v>0</v>
      </c>
      <c r="M374" s="0" t="n">
        <f aca="false">fixData!K374</f>
        <v>4</v>
      </c>
    </row>
    <row r="375" customFormat="false" ht="12.8" hidden="false" customHeight="false" outlineLevel="0" collapsed="false">
      <c r="A375" s="4" t="n">
        <f aca="false">iMind!A375</f>
        <v>10368</v>
      </c>
      <c r="B375" s="0" t="str">
        <f aca="false">iMind!B375</f>
        <v>Antithyroids</v>
      </c>
      <c r="C375" s="0" t="str">
        <f aca="false">fixData!D375</f>
        <v>//Products//Medical Drugs//Metabolism</v>
      </c>
      <c r="D375" s="0" t="str">
        <f aca="false">IF(iMind!E375&lt;&gt;"",iMind!E375,"")</f>
        <v/>
      </c>
      <c r="E375" s="7" t="n">
        <f aca="false">iMind!L375</f>
        <v>1</v>
      </c>
      <c r="F375" s="0" t="str">
        <f aca="false">iMind!O375</f>
        <v>Medical Drugs</v>
      </c>
      <c r="G375" s="7" t="n">
        <f aca="false">IF(iMind!M375&lt;&gt;"",iMind!M375,"")</f>
        <v>10</v>
      </c>
      <c r="H375" s="0" t="str">
        <f aca="false">IF(iMind!P375&lt;&gt;"",iMind!P375,"")</f>
        <v>Metabolism</v>
      </c>
      <c r="I375" s="8" t="n">
        <f aca="false">IF(iMind!N375&lt;&gt;"",iMind!N375,"")</f>
        <v>401</v>
      </c>
      <c r="J375" s="0" t="str">
        <f aca="false">IF(iMind!Q375&lt;&gt;"",iMind!Q375,"")</f>
        <v>Antithyroids</v>
      </c>
      <c r="K375" s="0" t="n">
        <f aca="false">fixData!M375</f>
        <v>1</v>
      </c>
      <c r="L375" s="0" t="n">
        <f aca="false">fixData!L375</f>
        <v>0</v>
      </c>
      <c r="M375" s="0" t="n">
        <f aca="false">fixData!K375</f>
        <v>4</v>
      </c>
    </row>
    <row r="376" customFormat="false" ht="12.8" hidden="false" customHeight="false" outlineLevel="0" collapsed="false">
      <c r="A376" s="4" t="n">
        <f aca="false">iMind!A376</f>
        <v>10369</v>
      </c>
      <c r="B376" s="0" t="str">
        <f aca="false">iMind!B376</f>
        <v>Antihyperlipidaemic Agents</v>
      </c>
      <c r="C376" s="0" t="str">
        <f aca="false">fixData!D376</f>
        <v>//Products//Medical Drugs//Metabolism</v>
      </c>
      <c r="D376" s="0" t="str">
        <f aca="false">IF(iMind!E376&lt;&gt;"",iMind!E376,"")</f>
        <v/>
      </c>
      <c r="E376" s="7" t="n">
        <f aca="false">iMind!L376</f>
        <v>1</v>
      </c>
      <c r="F376" s="0" t="str">
        <f aca="false">iMind!O376</f>
        <v>Medical Drugs</v>
      </c>
      <c r="G376" s="7" t="n">
        <f aca="false">IF(iMind!M376&lt;&gt;"",iMind!M376,"")</f>
        <v>10</v>
      </c>
      <c r="H376" s="0" t="str">
        <f aca="false">IF(iMind!P376&lt;&gt;"",iMind!P376,"")</f>
        <v>Metabolism</v>
      </c>
      <c r="I376" s="8" t="n">
        <f aca="false">IF(iMind!N376&lt;&gt;"",iMind!N376,"")</f>
        <v>501</v>
      </c>
      <c r="J376" s="0" t="str">
        <f aca="false">IF(iMind!Q376&lt;&gt;"",iMind!Q376,"")</f>
        <v>Antihyperlipidaemic Agents</v>
      </c>
      <c r="K376" s="0" t="n">
        <f aca="false">fixData!M376</f>
        <v>1</v>
      </c>
      <c r="L376" s="0" t="n">
        <f aca="false">fixData!L376</f>
        <v>0</v>
      </c>
      <c r="M376" s="0" t="n">
        <f aca="false">fixData!K376</f>
        <v>4</v>
      </c>
    </row>
    <row r="377" customFormat="false" ht="12.8" hidden="false" customHeight="false" outlineLevel="0" collapsed="false">
      <c r="A377" s="4" t="n">
        <f aca="false">iMind!A377</f>
        <v>10370</v>
      </c>
      <c r="B377" s="0" t="str">
        <f aca="false">iMind!B377</f>
        <v>Other Agents Affecting Metabolism</v>
      </c>
      <c r="C377" s="0" t="str">
        <f aca="false">fixData!D377</f>
        <v>//Products//Medical Drugs//Metabolism</v>
      </c>
      <c r="D377" s="0" t="str">
        <f aca="false">IF(iMind!E377&lt;&gt;"",iMind!E377,"")</f>
        <v/>
      </c>
      <c r="E377" s="7" t="n">
        <f aca="false">iMind!L377</f>
        <v>1</v>
      </c>
      <c r="F377" s="0" t="str">
        <f aca="false">iMind!O377</f>
        <v>Medical Drugs</v>
      </c>
      <c r="G377" s="7" t="n">
        <f aca="false">IF(iMind!M377&lt;&gt;"",iMind!M377,"")</f>
        <v>10</v>
      </c>
      <c r="H377" s="0" t="str">
        <f aca="false">IF(iMind!P377&lt;&gt;"",iMind!P377,"")</f>
        <v>Metabolism</v>
      </c>
      <c r="I377" s="8" t="n">
        <f aca="false">IF(iMind!N377&lt;&gt;"",iMind!N377,"")</f>
        <v>601</v>
      </c>
      <c r="J377" s="0" t="str">
        <f aca="false">IF(iMind!Q377&lt;&gt;"",iMind!Q377,"")</f>
        <v>Other Agents Affecting Metabolism</v>
      </c>
      <c r="K377" s="0" t="n">
        <f aca="false">fixData!M377</f>
        <v>1</v>
      </c>
      <c r="L377" s="0" t="n">
        <f aca="false">fixData!L377</f>
        <v>0</v>
      </c>
      <c r="M377" s="0" t="n">
        <f aca="false">fixData!K377</f>
        <v>4</v>
      </c>
    </row>
    <row r="378" customFormat="false" ht="12.8" hidden="false" customHeight="false" outlineLevel="0" collapsed="false">
      <c r="A378" s="4" t="n">
        <f aca="false">iMind!A378</f>
        <v>10371</v>
      </c>
      <c r="B378" s="0" t="str">
        <f aca="false">iMind!B378</f>
        <v>Unknown</v>
      </c>
      <c r="C378" s="0" t="str">
        <f aca="false">fixData!D378</f>
        <v>//Products//Medical Drugs//Metabolism</v>
      </c>
      <c r="D378" s="0" t="str">
        <f aca="false">IF(iMind!E378&lt;&gt;"",iMind!E378,"")</f>
        <v/>
      </c>
      <c r="E378" s="7" t="n">
        <f aca="false">iMind!L378</f>
        <v>1</v>
      </c>
      <c r="F378" s="0" t="str">
        <f aca="false">iMind!O378</f>
        <v>Medical Drugs</v>
      </c>
      <c r="G378" s="7" t="n">
        <f aca="false">IF(iMind!M378&lt;&gt;"",iMind!M378,"")</f>
        <v>10</v>
      </c>
      <c r="H378" s="0" t="str">
        <f aca="false">IF(iMind!P378&lt;&gt;"",iMind!P378,"")</f>
        <v>Metabolism</v>
      </c>
      <c r="I378" s="8" t="n">
        <f aca="false">IF(iMind!N378&lt;&gt;"",iMind!N378,"")</f>
        <v>701</v>
      </c>
      <c r="J378" s="0" t="str">
        <f aca="false">IF(iMind!Q378&lt;&gt;"",iMind!Q378,"")</f>
        <v>Unknown</v>
      </c>
      <c r="K378" s="0" t="n">
        <f aca="false">fixData!M378</f>
        <v>1</v>
      </c>
      <c r="L378" s="0" t="n">
        <f aca="false">fixData!L378</f>
        <v>0</v>
      </c>
      <c r="M378" s="0" t="n">
        <f aca="false">fixData!K378</f>
        <v>4</v>
      </c>
    </row>
    <row r="379" customFormat="false" ht="12.8" hidden="false" customHeight="false" outlineLevel="0" collapsed="false">
      <c r="A379" s="4" t="n">
        <f aca="false">iMind!A379</f>
        <v>10372</v>
      </c>
      <c r="B379" s="0" t="str">
        <f aca="false">iMind!B379</f>
        <v>Oral Antidiabetic Agents: Biguanides</v>
      </c>
      <c r="C379" s="0" t="str">
        <f aca="false">fixData!D379</f>
        <v>//Products//Medical Drugs//Metabolism</v>
      </c>
      <c r="D379" s="0" t="str">
        <f aca="false">IF(iMind!E379&lt;&gt;"",iMind!E379,"")</f>
        <v/>
      </c>
      <c r="E379" s="7" t="n">
        <f aca="false">iMind!L379</f>
        <v>1</v>
      </c>
      <c r="F379" s="0" t="str">
        <f aca="false">iMind!O379</f>
        <v>Medical Drugs</v>
      </c>
      <c r="G379" s="7" t="n">
        <f aca="false">IF(iMind!M379&lt;&gt;"",iMind!M379,"")</f>
        <v>10</v>
      </c>
      <c r="H379" s="0" t="str">
        <f aca="false">IF(iMind!P379&lt;&gt;"",iMind!P379,"")</f>
        <v>Metabolism</v>
      </c>
      <c r="I379" s="8" t="n">
        <f aca="false">IF(iMind!N379&lt;&gt;"",iMind!N379,"")</f>
        <v>702</v>
      </c>
      <c r="J379" s="0" t="str">
        <f aca="false">IF(iMind!Q379&lt;&gt;"",iMind!Q379,"")</f>
        <v>Oral Antidiabetic Agents: Biguanides</v>
      </c>
      <c r="K379" s="0" t="n">
        <f aca="false">fixData!M379</f>
        <v>1</v>
      </c>
      <c r="L379" s="0" t="n">
        <f aca="false">fixData!L379</f>
        <v>0</v>
      </c>
      <c r="M379" s="0" t="n">
        <f aca="false">fixData!K379</f>
        <v>4</v>
      </c>
    </row>
    <row r="380" customFormat="false" ht="12.8" hidden="false" customHeight="false" outlineLevel="0" collapsed="false">
      <c r="A380" s="4" t="n">
        <f aca="false">iMind!A380</f>
        <v>10373</v>
      </c>
      <c r="B380" s="0" t="str">
        <f aca="false">iMind!B380</f>
        <v>Oral Antidiabetic Agents: Alpha-glucosidase inhibitor</v>
      </c>
      <c r="C380" s="0" t="str">
        <f aca="false">fixData!D380</f>
        <v>//Products//Medical Drugs//Metabolism</v>
      </c>
      <c r="D380" s="0" t="str">
        <f aca="false">IF(iMind!E380&lt;&gt;"",iMind!E380,"")</f>
        <v/>
      </c>
      <c r="E380" s="7" t="n">
        <f aca="false">iMind!L380</f>
        <v>1</v>
      </c>
      <c r="F380" s="0" t="str">
        <f aca="false">iMind!O380</f>
        <v>Medical Drugs</v>
      </c>
      <c r="G380" s="7" t="n">
        <f aca="false">IF(iMind!M380&lt;&gt;"",iMind!M380,"")</f>
        <v>10</v>
      </c>
      <c r="H380" s="0" t="str">
        <f aca="false">IF(iMind!P380&lt;&gt;"",iMind!P380,"")</f>
        <v>Metabolism</v>
      </c>
      <c r="I380" s="8" t="n">
        <f aca="false">IF(iMind!N380&lt;&gt;"",iMind!N380,"")</f>
        <v>703</v>
      </c>
      <c r="J380" s="0" t="str">
        <f aca="false">IF(iMind!Q380&lt;&gt;"",iMind!Q380,"")</f>
        <v>Oral Antidiabetic Agents: Alpha-glucosidase inhibitor</v>
      </c>
      <c r="K380" s="0" t="n">
        <f aca="false">fixData!M380</f>
        <v>1</v>
      </c>
      <c r="L380" s="0" t="n">
        <f aca="false">fixData!L380</f>
        <v>0</v>
      </c>
      <c r="M380" s="0" t="n">
        <f aca="false">fixData!K380</f>
        <v>4</v>
      </c>
    </row>
    <row r="381" customFormat="false" ht="12.8" hidden="false" customHeight="false" outlineLevel="0" collapsed="false">
      <c r="A381" s="4" t="n">
        <f aca="false">iMind!A381</f>
        <v>10374</v>
      </c>
      <c r="B381" s="0" t="str">
        <f aca="false">iMind!B381</f>
        <v>Oral Antidiabetic Agents: Others</v>
      </c>
      <c r="C381" s="0" t="str">
        <f aca="false">fixData!D381</f>
        <v>//Products//Medical Drugs//Metabolism</v>
      </c>
      <c r="D381" s="0" t="str">
        <f aca="false">IF(iMind!E381&lt;&gt;"",iMind!E381,"")</f>
        <v/>
      </c>
      <c r="E381" s="7" t="n">
        <f aca="false">iMind!L381</f>
        <v>1</v>
      </c>
      <c r="F381" s="0" t="str">
        <f aca="false">iMind!O381</f>
        <v>Medical Drugs</v>
      </c>
      <c r="G381" s="7" t="n">
        <f aca="false">IF(iMind!M381&lt;&gt;"",iMind!M381,"")</f>
        <v>10</v>
      </c>
      <c r="H381" s="0" t="str">
        <f aca="false">IF(iMind!P381&lt;&gt;"",iMind!P381,"")</f>
        <v>Metabolism</v>
      </c>
      <c r="I381" s="8" t="n">
        <f aca="false">IF(iMind!N381&lt;&gt;"",iMind!N381,"")</f>
        <v>704</v>
      </c>
      <c r="J381" s="0" t="str">
        <f aca="false">IF(iMind!Q381&lt;&gt;"",iMind!Q381,"")</f>
        <v>Oral Antidiabetic Agents: Others</v>
      </c>
      <c r="K381" s="0" t="n">
        <f aca="false">fixData!M381</f>
        <v>1</v>
      </c>
      <c r="L381" s="0" t="n">
        <f aca="false">fixData!L381</f>
        <v>0</v>
      </c>
      <c r="M381" s="0" t="n">
        <f aca="false">fixData!K381</f>
        <v>4</v>
      </c>
    </row>
    <row r="382" customFormat="false" ht="12.8" hidden="false" customHeight="false" outlineLevel="0" collapsed="false">
      <c r="A382" s="4" t="n">
        <f aca="false">iMind!A382</f>
        <v>11082</v>
      </c>
      <c r="B382" s="0" t="str">
        <f aca="false">iMind!B382</f>
        <v>Oral Antidiabetic Agents: Dipeptidyl peptidase inhibitor</v>
      </c>
      <c r="C382" s="0" t="str">
        <f aca="false">fixData!D382</f>
        <v>//Products//Medical Drugs//Metabolism</v>
      </c>
      <c r="D382" s="0" t="str">
        <f aca="false">IF(iMind!E382&lt;&gt;"",iMind!E382,"")</f>
        <v/>
      </c>
      <c r="E382" s="7" t="n">
        <f aca="false">iMind!L382</f>
        <v>1</v>
      </c>
      <c r="F382" s="0" t="str">
        <f aca="false">iMind!O382</f>
        <v>Medical Drugs</v>
      </c>
      <c r="G382" s="7" t="n">
        <f aca="false">IF(iMind!M382&lt;&gt;"",iMind!M382,"")</f>
        <v>10</v>
      </c>
      <c r="H382" s="0" t="str">
        <f aca="false">IF(iMind!P382&lt;&gt;"",iMind!P382,"")</f>
        <v>Metabolism</v>
      </c>
      <c r="I382" s="8" t="n">
        <f aca="false">IF(iMind!N382&lt;&gt;"",iMind!N382,"")</f>
        <v>802</v>
      </c>
      <c r="J382" s="0" t="str">
        <f aca="false">IF(iMind!Q382&lt;&gt;"",iMind!Q382,"")</f>
        <v>Oral Antidiabetic Agents: Dipeptidyl peptidase inhibitor</v>
      </c>
      <c r="K382" s="0" t="n">
        <f aca="false">fixData!M382</f>
        <v>1</v>
      </c>
      <c r="L382" s="0" t="n">
        <f aca="false">fixData!L382</f>
        <v>0</v>
      </c>
      <c r="M382" s="0" t="n">
        <f aca="false">fixData!K382</f>
        <v>4</v>
      </c>
    </row>
    <row r="383" customFormat="false" ht="12.8" hidden="false" customHeight="false" outlineLevel="0" collapsed="false">
      <c r="A383" s="4" t="n">
        <f aca="false">iMind!A383</f>
        <v>11083</v>
      </c>
      <c r="B383" s="0" t="str">
        <f aca="false">iMind!B383</f>
        <v>Oral Antidiabetic Agents: Meglitinide</v>
      </c>
      <c r="C383" s="0" t="str">
        <f aca="false">fixData!D383</f>
        <v>//Products//Medical Drugs//Metabolism</v>
      </c>
      <c r="D383" s="0" t="str">
        <f aca="false">IF(iMind!E383&lt;&gt;"",iMind!E383,"")</f>
        <v/>
      </c>
      <c r="E383" s="7" t="n">
        <f aca="false">iMind!L383</f>
        <v>1</v>
      </c>
      <c r="F383" s="0" t="str">
        <f aca="false">iMind!O383</f>
        <v>Medical Drugs</v>
      </c>
      <c r="G383" s="7" t="n">
        <f aca="false">IF(iMind!M383&lt;&gt;"",iMind!M383,"")</f>
        <v>10</v>
      </c>
      <c r="H383" s="0" t="str">
        <f aca="false">IF(iMind!P383&lt;&gt;"",iMind!P383,"")</f>
        <v>Metabolism</v>
      </c>
      <c r="I383" s="8" t="n">
        <f aca="false">IF(iMind!N383&lt;&gt;"",iMind!N383,"")</f>
        <v>803</v>
      </c>
      <c r="J383" s="0" t="str">
        <f aca="false">IF(iMind!Q383&lt;&gt;"",iMind!Q383,"")</f>
        <v>Oral Antidiabetic Agents: Meglitinide</v>
      </c>
      <c r="K383" s="0" t="n">
        <f aca="false">fixData!M383</f>
        <v>1</v>
      </c>
      <c r="L383" s="0" t="n">
        <f aca="false">fixData!L383</f>
        <v>0</v>
      </c>
      <c r="M383" s="0" t="n">
        <f aca="false">fixData!K383</f>
        <v>4</v>
      </c>
    </row>
    <row r="384" customFormat="false" ht="12.8" hidden="false" customHeight="false" outlineLevel="0" collapsed="false">
      <c r="A384" s="4" t="n">
        <f aca="false">iMind!A384</f>
        <v>10375</v>
      </c>
      <c r="B384" s="0" t="str">
        <f aca="false">iMind!B384</f>
        <v>Vitamins A, D, E</v>
      </c>
      <c r="C384" s="0" t="str">
        <f aca="false">fixData!D384</f>
        <v>//Products//Medical Drugs//Vitamins and Minerals</v>
      </c>
      <c r="D384" s="0" t="str">
        <f aca="false">IF(iMind!E384&lt;&gt;"",iMind!E384,"")</f>
        <v/>
      </c>
      <c r="E384" s="7" t="n">
        <f aca="false">iMind!L384</f>
        <v>1</v>
      </c>
      <c r="F384" s="0" t="str">
        <f aca="false">iMind!O384</f>
        <v>Medical Drugs</v>
      </c>
      <c r="G384" s="7" t="n">
        <f aca="false">IF(iMind!M384&lt;&gt;"",iMind!M384,"")</f>
        <v>11</v>
      </c>
      <c r="H384" s="0" t="str">
        <f aca="false">IF(iMind!P384&lt;&gt;"",iMind!P384,"")</f>
        <v>Vitamins and Minerals</v>
      </c>
      <c r="I384" s="8" t="n">
        <f aca="false">IF(iMind!N384&lt;&gt;"",iMind!N384,"")</f>
        <v>101</v>
      </c>
      <c r="J384" s="0" t="str">
        <f aca="false">IF(iMind!Q384&lt;&gt;"",iMind!Q384,"")</f>
        <v>Vitamins A, D, E</v>
      </c>
      <c r="K384" s="0" t="n">
        <f aca="false">fixData!M384</f>
        <v>1</v>
      </c>
      <c r="L384" s="0" t="n">
        <f aca="false">fixData!L384</f>
        <v>0</v>
      </c>
      <c r="M384" s="0" t="n">
        <f aca="false">fixData!K384</f>
        <v>4</v>
      </c>
    </row>
    <row r="385" customFormat="false" ht="12.8" hidden="false" customHeight="false" outlineLevel="0" collapsed="false">
      <c r="A385" s="4" t="n">
        <f aca="false">iMind!A385</f>
        <v>10376</v>
      </c>
      <c r="B385" s="0" t="str">
        <f aca="false">iMind!B385</f>
        <v>Vitamins Bs/with C</v>
      </c>
      <c r="C385" s="0" t="str">
        <f aca="false">fixData!D385</f>
        <v>//Products//Medical Drugs//Vitamins and Minerals</v>
      </c>
      <c r="D385" s="0" t="str">
        <f aca="false">IF(iMind!E385&lt;&gt;"",iMind!E385,"")</f>
        <v/>
      </c>
      <c r="E385" s="7" t="n">
        <f aca="false">iMind!L385</f>
        <v>1</v>
      </c>
      <c r="F385" s="0" t="str">
        <f aca="false">iMind!O385</f>
        <v>Medical Drugs</v>
      </c>
      <c r="G385" s="7" t="n">
        <f aca="false">IF(iMind!M385&lt;&gt;"",iMind!M385,"")</f>
        <v>11</v>
      </c>
      <c r="H385" s="0" t="str">
        <f aca="false">IF(iMind!P385&lt;&gt;"",iMind!P385,"")</f>
        <v>Vitamins and Minerals</v>
      </c>
      <c r="I385" s="8" t="n">
        <f aca="false">IF(iMind!N385&lt;&gt;"",iMind!N385,"")</f>
        <v>201</v>
      </c>
      <c r="J385" s="0" t="str">
        <f aca="false">IF(iMind!Q385&lt;&gt;"",iMind!Q385,"")</f>
        <v>Vitamins B's/with C</v>
      </c>
      <c r="K385" s="0" t="n">
        <f aca="false">fixData!M385</f>
        <v>1</v>
      </c>
      <c r="L385" s="0" t="n">
        <f aca="false">fixData!L385</f>
        <v>0</v>
      </c>
      <c r="M385" s="0" t="n">
        <f aca="false">fixData!K385</f>
        <v>4</v>
      </c>
    </row>
    <row r="386" customFormat="false" ht="12.8" hidden="false" customHeight="false" outlineLevel="0" collapsed="false">
      <c r="A386" s="4" t="n">
        <f aca="false">iMind!A386</f>
        <v>10377</v>
      </c>
      <c r="B386" s="0" t="str">
        <f aca="false">iMind!B386</f>
        <v>Vitamin C</v>
      </c>
      <c r="C386" s="0" t="str">
        <f aca="false">fixData!D386</f>
        <v>//Products//Medical Drugs//Vitamins and Minerals</v>
      </c>
      <c r="D386" s="0" t="str">
        <f aca="false">IF(iMind!E386&lt;&gt;"",iMind!E386,"")</f>
        <v/>
      </c>
      <c r="E386" s="7" t="n">
        <f aca="false">iMind!L386</f>
        <v>1</v>
      </c>
      <c r="F386" s="0" t="str">
        <f aca="false">iMind!O386</f>
        <v>Medical Drugs</v>
      </c>
      <c r="G386" s="7" t="n">
        <f aca="false">IF(iMind!M386&lt;&gt;"",iMind!M386,"")</f>
        <v>11</v>
      </c>
      <c r="H386" s="0" t="str">
        <f aca="false">IF(iMind!P386&lt;&gt;"",iMind!P386,"")</f>
        <v>Vitamins and Minerals</v>
      </c>
      <c r="I386" s="8" t="n">
        <f aca="false">IF(iMind!N386&lt;&gt;"",iMind!N386,"")</f>
        <v>301</v>
      </c>
      <c r="J386" s="0" t="str">
        <f aca="false">IF(iMind!Q386&lt;&gt;"",iMind!Q386,"")</f>
        <v>Vitamin C</v>
      </c>
      <c r="K386" s="0" t="n">
        <f aca="false">fixData!M386</f>
        <v>1</v>
      </c>
      <c r="L386" s="0" t="n">
        <f aca="false">fixData!L386</f>
        <v>0</v>
      </c>
      <c r="M386" s="0" t="n">
        <f aca="false">fixData!K386</f>
        <v>4</v>
      </c>
    </row>
    <row r="387" customFormat="false" ht="12.8" hidden="false" customHeight="false" outlineLevel="0" collapsed="false">
      <c r="A387" s="4" t="n">
        <f aca="false">iMind!A387</f>
        <v>10378</v>
      </c>
      <c r="B387" s="0" t="str">
        <f aca="false">iMind!B387</f>
        <v>Calcium/  with Vitamins</v>
      </c>
      <c r="C387" s="0" t="str">
        <f aca="false">fixData!D387</f>
        <v>//Products//Medical Drugs//Vitamins and Minerals</v>
      </c>
      <c r="D387" s="0" t="str">
        <f aca="false">IF(iMind!E387&lt;&gt;"",iMind!E387,"")</f>
        <v/>
      </c>
      <c r="E387" s="7" t="n">
        <f aca="false">iMind!L387</f>
        <v>1</v>
      </c>
      <c r="F387" s="0" t="str">
        <f aca="false">iMind!O387</f>
        <v>Medical Drugs</v>
      </c>
      <c r="G387" s="7" t="n">
        <f aca="false">IF(iMind!M387&lt;&gt;"",iMind!M387,"")</f>
        <v>11</v>
      </c>
      <c r="H387" s="0" t="str">
        <f aca="false">IF(iMind!P387&lt;&gt;"",iMind!P387,"")</f>
        <v>Vitamins and Minerals</v>
      </c>
      <c r="I387" s="8" t="n">
        <f aca="false">IF(iMind!N387&lt;&gt;"",iMind!N387,"")</f>
        <v>401</v>
      </c>
      <c r="J387" s="0" t="str">
        <f aca="false">IF(iMind!Q387&lt;&gt;"",iMind!Q387,"")</f>
        <v>Calcium/  with Vitamins</v>
      </c>
      <c r="K387" s="0" t="n">
        <f aca="false">fixData!M387</f>
        <v>1</v>
      </c>
      <c r="L387" s="0" t="n">
        <f aca="false">fixData!L387</f>
        <v>0</v>
      </c>
      <c r="M387" s="0" t="n">
        <f aca="false">fixData!K387</f>
        <v>4</v>
      </c>
    </row>
    <row r="388" customFormat="false" ht="12.8" hidden="false" customHeight="false" outlineLevel="0" collapsed="false">
      <c r="A388" s="4" t="n">
        <f aca="false">iMind!A388</f>
        <v>10379</v>
      </c>
      <c r="B388" s="0" t="str">
        <f aca="false">iMind!B388</f>
        <v>Multivitamins/ with Minerals</v>
      </c>
      <c r="C388" s="0" t="str">
        <f aca="false">fixData!D388</f>
        <v>//Products//Medical Drugs//Vitamins and Minerals</v>
      </c>
      <c r="D388" s="0" t="str">
        <f aca="false">IF(iMind!E388&lt;&gt;"",iMind!E388,"")</f>
        <v/>
      </c>
      <c r="E388" s="7" t="n">
        <f aca="false">iMind!L388</f>
        <v>1</v>
      </c>
      <c r="F388" s="0" t="str">
        <f aca="false">iMind!O388</f>
        <v>Medical Drugs</v>
      </c>
      <c r="G388" s="7" t="n">
        <f aca="false">IF(iMind!M388&lt;&gt;"",iMind!M388,"")</f>
        <v>11</v>
      </c>
      <c r="H388" s="0" t="str">
        <f aca="false">IF(iMind!P388&lt;&gt;"",iMind!P388,"")</f>
        <v>Vitamins and Minerals</v>
      </c>
      <c r="I388" s="8" t="n">
        <f aca="false">IF(iMind!N388&lt;&gt;"",iMind!N388,"")</f>
        <v>501</v>
      </c>
      <c r="J388" s="0" t="str">
        <f aca="false">IF(iMind!Q388&lt;&gt;"",iMind!Q388,"")</f>
        <v>Multivitamins/ with Minerals</v>
      </c>
      <c r="K388" s="0" t="n">
        <f aca="false">fixData!M388</f>
        <v>1</v>
      </c>
      <c r="L388" s="0" t="n">
        <f aca="false">fixData!L388</f>
        <v>0</v>
      </c>
      <c r="M388" s="0" t="n">
        <f aca="false">fixData!K388</f>
        <v>4</v>
      </c>
    </row>
    <row r="389" customFormat="false" ht="12.8" hidden="false" customHeight="false" outlineLevel="0" collapsed="false">
      <c r="A389" s="4" t="n">
        <f aca="false">iMind!A389</f>
        <v>10380</v>
      </c>
      <c r="B389" s="0" t="str">
        <f aca="false">iMind!B389</f>
        <v>Vitamins with Hormones/ Geriatric Preparations</v>
      </c>
      <c r="C389" s="0" t="str">
        <f aca="false">fixData!D389</f>
        <v>//Products//Medical Drugs//Vitamins and Minerals</v>
      </c>
      <c r="D389" s="0" t="str">
        <f aca="false">IF(iMind!E389&lt;&gt;"",iMind!E389,"")</f>
        <v/>
      </c>
      <c r="E389" s="7" t="n">
        <f aca="false">iMind!L389</f>
        <v>1</v>
      </c>
      <c r="F389" s="0" t="str">
        <f aca="false">iMind!O389</f>
        <v>Medical Drugs</v>
      </c>
      <c r="G389" s="7" t="n">
        <f aca="false">IF(iMind!M389&lt;&gt;"",iMind!M389,"")</f>
        <v>11</v>
      </c>
      <c r="H389" s="0" t="str">
        <f aca="false">IF(iMind!P389&lt;&gt;"",iMind!P389,"")</f>
        <v>Vitamins and Minerals</v>
      </c>
      <c r="I389" s="8" t="n">
        <f aca="false">IF(iMind!N389&lt;&gt;"",iMind!N389,"")</f>
        <v>601</v>
      </c>
      <c r="J389" s="0" t="str">
        <f aca="false">IF(iMind!Q389&lt;&gt;"",iMind!Q389,"")</f>
        <v>Vitamins with Hormones/ Geriatric Preparations</v>
      </c>
      <c r="K389" s="0" t="n">
        <f aca="false">fixData!M389</f>
        <v>1</v>
      </c>
      <c r="L389" s="0" t="n">
        <f aca="false">fixData!L389</f>
        <v>0</v>
      </c>
      <c r="M389" s="0" t="n">
        <f aca="false">fixData!K389</f>
        <v>4</v>
      </c>
    </row>
    <row r="390" customFormat="false" ht="12.8" hidden="false" customHeight="false" outlineLevel="0" collapsed="false">
      <c r="A390" s="4" t="n">
        <f aca="false">iMind!A390</f>
        <v>10381</v>
      </c>
      <c r="B390" s="0" t="str">
        <f aca="false">iMind!B390</f>
        <v>Paediatric Vitamins &amp; Minerals: Fluoride</v>
      </c>
      <c r="C390" s="0" t="str">
        <f aca="false">fixData!D390</f>
        <v>//Products//Medical Drugs//Vitamins and Minerals</v>
      </c>
      <c r="D390" s="0" t="str">
        <f aca="false">IF(iMind!E390&lt;&gt;"",iMind!E390,"")</f>
        <v/>
      </c>
      <c r="E390" s="7" t="n">
        <f aca="false">iMind!L390</f>
        <v>1</v>
      </c>
      <c r="F390" s="0" t="str">
        <f aca="false">iMind!O390</f>
        <v>Medical Drugs</v>
      </c>
      <c r="G390" s="7" t="n">
        <f aca="false">IF(iMind!M390&lt;&gt;"",iMind!M390,"")</f>
        <v>11</v>
      </c>
      <c r="H390" s="0" t="str">
        <f aca="false">IF(iMind!P390&lt;&gt;"",iMind!P390,"")</f>
        <v>Vitamins and Minerals</v>
      </c>
      <c r="I390" s="8" t="n">
        <f aca="false">IF(iMind!N390&lt;&gt;"",iMind!N390,"")</f>
        <v>701</v>
      </c>
      <c r="J390" s="0" t="str">
        <f aca="false">IF(iMind!Q390&lt;&gt;"",iMind!Q390,"")</f>
        <v>Paediatric Vitamins &amp; Minerals: Fluoride</v>
      </c>
      <c r="K390" s="0" t="n">
        <f aca="false">fixData!M390</f>
        <v>1</v>
      </c>
      <c r="L390" s="0" t="n">
        <f aca="false">fixData!L390</f>
        <v>0</v>
      </c>
      <c r="M390" s="0" t="n">
        <f aca="false">fixData!K390</f>
        <v>4</v>
      </c>
    </row>
    <row r="391" customFormat="false" ht="12.8" hidden="false" customHeight="false" outlineLevel="0" collapsed="false">
      <c r="A391" s="4" t="n">
        <f aca="false">iMind!A391</f>
        <v>10382</v>
      </c>
      <c r="B391" s="0" t="str">
        <f aca="false">iMind!B391</f>
        <v>Others</v>
      </c>
      <c r="C391" s="0" t="str">
        <f aca="false">fixData!D391</f>
        <v>//Products//Medical Drugs//Vitamins and Minerals</v>
      </c>
      <c r="D391" s="0" t="str">
        <f aca="false">IF(iMind!E391&lt;&gt;"",iMind!E391,"")</f>
        <v/>
      </c>
      <c r="E391" s="7" t="n">
        <f aca="false">iMind!L391</f>
        <v>1</v>
      </c>
      <c r="F391" s="0" t="str">
        <f aca="false">iMind!O391</f>
        <v>Medical Drugs</v>
      </c>
      <c r="G391" s="7" t="n">
        <f aca="false">IF(iMind!M391&lt;&gt;"",iMind!M391,"")</f>
        <v>11</v>
      </c>
      <c r="H391" s="0" t="str">
        <f aca="false">IF(iMind!P391&lt;&gt;"",iMind!P391,"")</f>
        <v>Vitamins and Minerals</v>
      </c>
      <c r="I391" s="8" t="n">
        <f aca="false">IF(iMind!N391&lt;&gt;"",iMind!N391,"")</f>
        <v>702</v>
      </c>
      <c r="J391" s="0" t="str">
        <f aca="false">IF(iMind!Q391&lt;&gt;"",iMind!Q391,"")</f>
        <v>Others</v>
      </c>
      <c r="K391" s="0" t="n">
        <f aca="false">fixData!M391</f>
        <v>1</v>
      </c>
      <c r="L391" s="0" t="n">
        <f aca="false">fixData!L391</f>
        <v>0</v>
      </c>
      <c r="M391" s="0" t="n">
        <f aca="false">fixData!K391</f>
        <v>4</v>
      </c>
    </row>
    <row r="392" customFormat="false" ht="12.8" hidden="false" customHeight="false" outlineLevel="0" collapsed="false">
      <c r="A392" s="4" t="n">
        <f aca="false">iMind!A392</f>
        <v>10383</v>
      </c>
      <c r="B392" s="0" t="str">
        <f aca="false">iMind!B392</f>
        <v>Electrolytes and Minerals</v>
      </c>
      <c r="C392" s="0" t="str">
        <f aca="false">fixData!D392</f>
        <v>//Products//Medical Drugs//Vitamins and Minerals</v>
      </c>
      <c r="D392" s="0" t="str">
        <f aca="false">IF(iMind!E392&lt;&gt;"",iMind!E392,"")</f>
        <v/>
      </c>
      <c r="E392" s="7" t="n">
        <f aca="false">iMind!L392</f>
        <v>1</v>
      </c>
      <c r="F392" s="0" t="str">
        <f aca="false">iMind!O392</f>
        <v>Medical Drugs</v>
      </c>
      <c r="G392" s="7" t="n">
        <f aca="false">IF(iMind!M392&lt;&gt;"",iMind!M392,"")</f>
        <v>11</v>
      </c>
      <c r="H392" s="0" t="str">
        <f aca="false">IF(iMind!P392&lt;&gt;"",iMind!P392,"")</f>
        <v>Vitamins and Minerals</v>
      </c>
      <c r="I392" s="8" t="n">
        <f aca="false">IF(iMind!N392&lt;&gt;"",iMind!N392,"")</f>
        <v>801</v>
      </c>
      <c r="J392" s="0" t="str">
        <f aca="false">IF(iMind!Q392&lt;&gt;"",iMind!Q392,"")</f>
        <v>Electrolytes and Minerals</v>
      </c>
      <c r="K392" s="0" t="n">
        <f aca="false">fixData!M392</f>
        <v>1</v>
      </c>
      <c r="L392" s="0" t="n">
        <f aca="false">fixData!L392</f>
        <v>0</v>
      </c>
      <c r="M392" s="0" t="n">
        <f aca="false">fixData!K392</f>
        <v>4</v>
      </c>
    </row>
    <row r="393" customFormat="false" ht="12.8" hidden="false" customHeight="false" outlineLevel="0" collapsed="false">
      <c r="A393" s="4" t="n">
        <f aca="false">iMind!A393</f>
        <v>10384</v>
      </c>
      <c r="B393" s="0" t="str">
        <f aca="false">iMind!B393</f>
        <v>Antianemics/ Pre&amp;Post Natal Vitamins: Iron</v>
      </c>
      <c r="C393" s="0" t="str">
        <f aca="false">fixData!D393</f>
        <v>//Products//Medical Drugs//Vitamins and Minerals</v>
      </c>
      <c r="D393" s="0" t="str">
        <f aca="false">IF(iMind!E393&lt;&gt;"",iMind!E393,"")</f>
        <v/>
      </c>
      <c r="E393" s="7" t="n">
        <f aca="false">iMind!L393</f>
        <v>1</v>
      </c>
      <c r="F393" s="0" t="str">
        <f aca="false">iMind!O393</f>
        <v>Medical Drugs</v>
      </c>
      <c r="G393" s="7" t="n">
        <f aca="false">IF(iMind!M393&lt;&gt;"",iMind!M393,"")</f>
        <v>11</v>
      </c>
      <c r="H393" s="0" t="str">
        <f aca="false">IF(iMind!P393&lt;&gt;"",iMind!P393,"")</f>
        <v>Vitamins and Minerals</v>
      </c>
      <c r="I393" s="8" t="n">
        <f aca="false">IF(iMind!N393&lt;&gt;"",iMind!N393,"")</f>
        <v>901</v>
      </c>
      <c r="J393" s="0" t="str">
        <f aca="false">IF(iMind!Q393&lt;&gt;"",iMind!Q393,"")</f>
        <v>Antianemics/ Pre&amp;Post Natal Vitamins: Iron</v>
      </c>
      <c r="K393" s="0" t="n">
        <f aca="false">fixData!M393</f>
        <v>1</v>
      </c>
      <c r="L393" s="0" t="n">
        <f aca="false">fixData!L393</f>
        <v>0</v>
      </c>
      <c r="M393" s="0" t="n">
        <f aca="false">fixData!K393</f>
        <v>4</v>
      </c>
    </row>
    <row r="394" customFormat="false" ht="12.8" hidden="false" customHeight="false" outlineLevel="0" collapsed="false">
      <c r="A394" s="4" t="n">
        <f aca="false">iMind!A394</f>
        <v>10385</v>
      </c>
      <c r="B394" s="0" t="str">
        <f aca="false">iMind!B394</f>
        <v>Antianemics/ Pre&amp;Post Natal Vitamins: Others</v>
      </c>
      <c r="C394" s="0" t="str">
        <f aca="false">fixData!D394</f>
        <v>//Products//Medical Drugs//Vitamins and Minerals</v>
      </c>
      <c r="D394" s="0" t="str">
        <f aca="false">IF(iMind!E394&lt;&gt;"",iMind!E394,"")</f>
        <v/>
      </c>
      <c r="E394" s="7" t="n">
        <f aca="false">iMind!L394</f>
        <v>1</v>
      </c>
      <c r="F394" s="0" t="str">
        <f aca="false">iMind!O394</f>
        <v>Medical Drugs</v>
      </c>
      <c r="G394" s="7" t="n">
        <f aca="false">IF(iMind!M394&lt;&gt;"",iMind!M394,"")</f>
        <v>11</v>
      </c>
      <c r="H394" s="0" t="str">
        <f aca="false">IF(iMind!P394&lt;&gt;"",iMind!P394,"")</f>
        <v>Vitamins and Minerals</v>
      </c>
      <c r="I394" s="8" t="n">
        <f aca="false">IF(iMind!N394&lt;&gt;"",iMind!N394,"")</f>
        <v>902</v>
      </c>
      <c r="J394" s="0" t="str">
        <f aca="false">IF(iMind!Q394&lt;&gt;"",iMind!Q394,"")</f>
        <v>Antianemics/ Pre&amp;Post Natal Vitamins: Others</v>
      </c>
      <c r="K394" s="0" t="n">
        <f aca="false">fixData!M394</f>
        <v>1</v>
      </c>
      <c r="L394" s="0" t="n">
        <f aca="false">fixData!L394</f>
        <v>0</v>
      </c>
      <c r="M394" s="0" t="n">
        <f aca="false">fixData!K394</f>
        <v>4</v>
      </c>
    </row>
    <row r="395" customFormat="false" ht="12.8" hidden="false" customHeight="false" outlineLevel="0" collapsed="false">
      <c r="A395" s="4" t="n">
        <f aca="false">iMind!A395</f>
        <v>10386</v>
      </c>
      <c r="B395" s="0" t="str">
        <f aca="false">iMind!B395</f>
        <v>Unknown</v>
      </c>
      <c r="C395" s="0" t="str">
        <f aca="false">fixData!D395</f>
        <v>//Products//Medical Drugs//Vitamins and Minerals</v>
      </c>
      <c r="D395" s="0" t="str">
        <f aca="false">IF(iMind!E395&lt;&gt;"",iMind!E395,"")</f>
        <v/>
      </c>
      <c r="E395" s="7" t="n">
        <f aca="false">iMind!L395</f>
        <v>1</v>
      </c>
      <c r="F395" s="0" t="str">
        <f aca="false">iMind!O395</f>
        <v>Medical Drugs</v>
      </c>
      <c r="G395" s="7" t="n">
        <f aca="false">IF(iMind!M395&lt;&gt;"",iMind!M395,"")</f>
        <v>11</v>
      </c>
      <c r="H395" s="0" t="str">
        <f aca="false">IF(iMind!P395&lt;&gt;"",iMind!P395,"")</f>
        <v>Vitamins and Minerals</v>
      </c>
      <c r="I395" s="8" t="n">
        <f aca="false">IF(iMind!N395&lt;&gt;"",iMind!N395,"")</f>
        <v>1001</v>
      </c>
      <c r="J395" s="0" t="str">
        <f aca="false">IF(iMind!Q395&lt;&gt;"",iMind!Q395,"")</f>
        <v>Unknown</v>
      </c>
      <c r="K395" s="0" t="n">
        <f aca="false">fixData!M395</f>
        <v>1</v>
      </c>
      <c r="L395" s="0" t="n">
        <f aca="false">fixData!L395</f>
        <v>0</v>
      </c>
      <c r="M395" s="0" t="n">
        <f aca="false">fixData!K395</f>
        <v>4</v>
      </c>
    </row>
    <row r="396" customFormat="false" ht="12.8" hidden="false" customHeight="false" outlineLevel="0" collapsed="false">
      <c r="A396" s="4" t="n">
        <f aca="false">iMind!A396</f>
        <v>10387</v>
      </c>
      <c r="B396" s="0" t="str">
        <f aca="false">iMind!B396</f>
        <v>Paediatric Vitamins &amp; Minerals: Others</v>
      </c>
      <c r="C396" s="0" t="str">
        <f aca="false">fixData!D396</f>
        <v>//Products//Medical Drugs//Vitamins and Minerals</v>
      </c>
      <c r="D396" s="0" t="str">
        <f aca="false">IF(iMind!E396&lt;&gt;"",iMind!E396,"")</f>
        <v/>
      </c>
      <c r="E396" s="7" t="n">
        <f aca="false">iMind!L396</f>
        <v>1</v>
      </c>
      <c r="F396" s="0" t="str">
        <f aca="false">iMind!O396</f>
        <v>Medical Drugs</v>
      </c>
      <c r="G396" s="7" t="n">
        <f aca="false">IF(iMind!M396&lt;&gt;"",iMind!M396,"")</f>
        <v>11</v>
      </c>
      <c r="H396" s="0" t="str">
        <f aca="false">IF(iMind!P396&lt;&gt;"",iMind!P396,"")</f>
        <v>Vitamins and Minerals</v>
      </c>
      <c r="I396" s="8" t="n">
        <f aca="false">IF(iMind!N396&lt;&gt;"",iMind!N396,"")</f>
        <v>1002</v>
      </c>
      <c r="J396" s="0" t="str">
        <f aca="false">IF(iMind!Q396&lt;&gt;"",iMind!Q396,"")</f>
        <v>Paediatric Vitamins &amp; Minerals: Others</v>
      </c>
      <c r="K396" s="0" t="n">
        <f aca="false">fixData!M396</f>
        <v>1</v>
      </c>
      <c r="L396" s="0" t="n">
        <f aca="false">fixData!L396</f>
        <v>0</v>
      </c>
      <c r="M396" s="0" t="n">
        <f aca="false">fixData!K396</f>
        <v>4</v>
      </c>
    </row>
    <row r="397" customFormat="false" ht="12.8" hidden="false" customHeight="false" outlineLevel="0" collapsed="false">
      <c r="A397" s="4" t="n">
        <f aca="false">iMind!A397</f>
        <v>10388</v>
      </c>
      <c r="B397" s="0" t="str">
        <f aca="false">iMind!B397</f>
        <v>Infant/ Follow-On Formulae</v>
      </c>
      <c r="C397" s="0" t="str">
        <f aca="false">fixData!D397</f>
        <v>//Products//Medical Drugs//Nutrition</v>
      </c>
      <c r="D397" s="0" t="str">
        <f aca="false">IF(iMind!E397&lt;&gt;"",iMind!E397,"")</f>
        <v/>
      </c>
      <c r="E397" s="7" t="n">
        <f aca="false">iMind!L397</f>
        <v>1</v>
      </c>
      <c r="F397" s="0" t="str">
        <f aca="false">iMind!O397</f>
        <v>Medical Drugs</v>
      </c>
      <c r="G397" s="7" t="n">
        <f aca="false">IF(iMind!M397&lt;&gt;"",iMind!M397,"")</f>
        <v>12</v>
      </c>
      <c r="H397" s="0" t="str">
        <f aca="false">IF(iMind!P397&lt;&gt;"",iMind!P397,"")</f>
        <v>Nutrition</v>
      </c>
      <c r="I397" s="8" t="n">
        <f aca="false">IF(iMind!N397&lt;&gt;"",iMind!N397,"")</f>
        <v>101</v>
      </c>
      <c r="J397" s="0" t="str">
        <f aca="false">IF(iMind!Q397&lt;&gt;"",iMind!Q397,"")</f>
        <v>Infant/ Follow-On Formulae</v>
      </c>
      <c r="K397" s="0" t="n">
        <f aca="false">fixData!M397</f>
        <v>1</v>
      </c>
      <c r="L397" s="0" t="n">
        <f aca="false">fixData!L397</f>
        <v>0</v>
      </c>
      <c r="M397" s="0" t="n">
        <f aca="false">fixData!K397</f>
        <v>4</v>
      </c>
    </row>
    <row r="398" customFormat="false" ht="12.8" hidden="false" customHeight="false" outlineLevel="0" collapsed="false">
      <c r="A398" s="4" t="n">
        <f aca="false">iMind!A398</f>
        <v>10389</v>
      </c>
      <c r="B398" s="0" t="str">
        <f aca="false">iMind!B398</f>
        <v>Enteral/ Nutritional Products</v>
      </c>
      <c r="C398" s="0" t="str">
        <f aca="false">fixData!D398</f>
        <v>//Products//Medical Drugs//Nutrition</v>
      </c>
      <c r="D398" s="0" t="str">
        <f aca="false">IF(iMind!E398&lt;&gt;"",iMind!E398,"")</f>
        <v/>
      </c>
      <c r="E398" s="7" t="n">
        <f aca="false">iMind!L398</f>
        <v>1</v>
      </c>
      <c r="F398" s="0" t="str">
        <f aca="false">iMind!O398</f>
        <v>Medical Drugs</v>
      </c>
      <c r="G398" s="7" t="n">
        <f aca="false">IF(iMind!M398&lt;&gt;"",iMind!M398,"")</f>
        <v>12</v>
      </c>
      <c r="H398" s="0" t="str">
        <f aca="false">IF(iMind!P398&lt;&gt;"",iMind!P398,"")</f>
        <v>Nutrition</v>
      </c>
      <c r="I398" s="8" t="n">
        <f aca="false">IF(iMind!N398&lt;&gt;"",iMind!N398,"")</f>
        <v>201</v>
      </c>
      <c r="J398" s="0" t="str">
        <f aca="false">IF(iMind!Q398&lt;&gt;"",iMind!Q398,"")</f>
        <v>Enteral/ Nutritional Products</v>
      </c>
      <c r="K398" s="0" t="n">
        <f aca="false">fixData!M398</f>
        <v>1</v>
      </c>
      <c r="L398" s="0" t="n">
        <f aca="false">fixData!L398</f>
        <v>0</v>
      </c>
      <c r="M398" s="0" t="n">
        <f aca="false">fixData!K398</f>
        <v>4</v>
      </c>
    </row>
    <row r="399" customFormat="false" ht="12.8" hidden="false" customHeight="false" outlineLevel="0" collapsed="false">
      <c r="A399" s="4" t="n">
        <f aca="false">iMind!A399</f>
        <v>10390</v>
      </c>
      <c r="B399" s="0" t="str">
        <f aca="false">iMind!B399</f>
        <v>Parenteral Nutrition</v>
      </c>
      <c r="C399" s="0" t="str">
        <f aca="false">fixData!D399</f>
        <v>//Products//Medical Drugs//Nutrition</v>
      </c>
      <c r="D399" s="0" t="str">
        <f aca="false">IF(iMind!E399&lt;&gt;"",iMind!E399,"")</f>
        <v/>
      </c>
      <c r="E399" s="7" t="n">
        <f aca="false">iMind!L399</f>
        <v>1</v>
      </c>
      <c r="F399" s="0" t="str">
        <f aca="false">iMind!O399</f>
        <v>Medical Drugs</v>
      </c>
      <c r="G399" s="7" t="n">
        <f aca="false">IF(iMind!M399&lt;&gt;"",iMind!M399,"")</f>
        <v>12</v>
      </c>
      <c r="H399" s="0" t="str">
        <f aca="false">IF(iMind!P399&lt;&gt;"",iMind!P399,"")</f>
        <v>Nutrition</v>
      </c>
      <c r="I399" s="8" t="n">
        <f aca="false">IF(iMind!N399&lt;&gt;"",iMind!N399,"")</f>
        <v>301</v>
      </c>
      <c r="J399" s="0" t="str">
        <f aca="false">IF(iMind!Q399&lt;&gt;"",iMind!Q399,"")</f>
        <v>Parenteral Nutrition</v>
      </c>
      <c r="K399" s="0" t="n">
        <f aca="false">fixData!M399</f>
        <v>1</v>
      </c>
      <c r="L399" s="0" t="n">
        <f aca="false">fixData!L399</f>
        <v>0</v>
      </c>
      <c r="M399" s="0" t="n">
        <f aca="false">fixData!K399</f>
        <v>4</v>
      </c>
    </row>
    <row r="400" customFormat="false" ht="12.8" hidden="false" customHeight="false" outlineLevel="0" collapsed="false">
      <c r="A400" s="4" t="n">
        <f aca="false">iMind!A400</f>
        <v>10391</v>
      </c>
      <c r="B400" s="0" t="str">
        <f aca="false">iMind!B400</f>
        <v>Tonics</v>
      </c>
      <c r="C400" s="0" t="str">
        <f aca="false">fixData!D400</f>
        <v>//Products//Medical Drugs//Nutrition</v>
      </c>
      <c r="D400" s="0" t="str">
        <f aca="false">IF(iMind!E400&lt;&gt;"",iMind!E400,"")</f>
        <v/>
      </c>
      <c r="E400" s="7" t="n">
        <f aca="false">iMind!L400</f>
        <v>1</v>
      </c>
      <c r="F400" s="0" t="str">
        <f aca="false">iMind!O400</f>
        <v>Medical Drugs</v>
      </c>
      <c r="G400" s="7" t="n">
        <f aca="false">IF(iMind!M400&lt;&gt;"",iMind!M400,"")</f>
        <v>12</v>
      </c>
      <c r="H400" s="0" t="str">
        <f aca="false">IF(iMind!P400&lt;&gt;"",iMind!P400,"")</f>
        <v>Nutrition</v>
      </c>
      <c r="I400" s="8" t="n">
        <f aca="false">IF(iMind!N400&lt;&gt;"",iMind!N400,"")</f>
        <v>401</v>
      </c>
      <c r="J400" s="0" t="str">
        <f aca="false">IF(iMind!Q400&lt;&gt;"",iMind!Q400,"")</f>
        <v>Tonics</v>
      </c>
      <c r="K400" s="0" t="n">
        <f aca="false">fixData!M400</f>
        <v>1</v>
      </c>
      <c r="L400" s="0" t="n">
        <f aca="false">fixData!L400</f>
        <v>0</v>
      </c>
      <c r="M400" s="0" t="n">
        <f aca="false">fixData!K400</f>
        <v>4</v>
      </c>
    </row>
    <row r="401" customFormat="false" ht="12.8" hidden="false" customHeight="false" outlineLevel="0" collapsed="false">
      <c r="A401" s="4" t="n">
        <f aca="false">iMind!A401</f>
        <v>10392</v>
      </c>
      <c r="B401" s="0" t="str">
        <f aca="false">iMind!B401</f>
        <v>Appetite Stimulants</v>
      </c>
      <c r="C401" s="0" t="str">
        <f aca="false">fixData!D401</f>
        <v>//Products//Medical Drugs//Nutrition</v>
      </c>
      <c r="D401" s="0" t="str">
        <f aca="false">IF(iMind!E401&lt;&gt;"",iMind!E401,"")</f>
        <v/>
      </c>
      <c r="E401" s="7" t="n">
        <f aca="false">iMind!L401</f>
        <v>1</v>
      </c>
      <c r="F401" s="0" t="str">
        <f aca="false">iMind!O401</f>
        <v>Medical Drugs</v>
      </c>
      <c r="G401" s="7" t="n">
        <f aca="false">IF(iMind!M401&lt;&gt;"",iMind!M401,"")</f>
        <v>12</v>
      </c>
      <c r="H401" s="0" t="str">
        <f aca="false">IF(iMind!P401&lt;&gt;"",iMind!P401,"")</f>
        <v>Nutrition</v>
      </c>
      <c r="I401" s="8" t="n">
        <f aca="false">IF(iMind!N401&lt;&gt;"",iMind!N401,"")</f>
        <v>501</v>
      </c>
      <c r="J401" s="0" t="str">
        <f aca="false">IF(iMind!Q401&lt;&gt;"",iMind!Q401,"")</f>
        <v>Appetite Stimulants</v>
      </c>
      <c r="K401" s="0" t="n">
        <f aca="false">fixData!M401</f>
        <v>1</v>
      </c>
      <c r="L401" s="0" t="n">
        <f aca="false">fixData!L401</f>
        <v>0</v>
      </c>
      <c r="M401" s="0" t="n">
        <f aca="false">fixData!K401</f>
        <v>4</v>
      </c>
    </row>
    <row r="402" customFormat="false" ht="12.8" hidden="false" customHeight="false" outlineLevel="0" collapsed="false">
      <c r="A402" s="4" t="n">
        <f aca="false">iMind!A402</f>
        <v>10393</v>
      </c>
      <c r="B402" s="0" t="str">
        <f aca="false">iMind!B402</f>
        <v>Antiobesity Agents: Amphetamine derivatives</v>
      </c>
      <c r="C402" s="0" t="str">
        <f aca="false">fixData!D402</f>
        <v>//Products//Medical Drugs//Nutrition</v>
      </c>
      <c r="D402" s="0" t="str">
        <f aca="false">IF(iMind!E402&lt;&gt;"",iMind!E402,"")</f>
        <v/>
      </c>
      <c r="E402" s="7" t="n">
        <f aca="false">iMind!L402</f>
        <v>1</v>
      </c>
      <c r="F402" s="0" t="str">
        <f aca="false">iMind!O402</f>
        <v>Medical Drugs</v>
      </c>
      <c r="G402" s="7" t="n">
        <f aca="false">IF(iMind!M402&lt;&gt;"",iMind!M402,"")</f>
        <v>12</v>
      </c>
      <c r="H402" s="0" t="str">
        <f aca="false">IF(iMind!P402&lt;&gt;"",iMind!P402,"")</f>
        <v>Nutrition</v>
      </c>
      <c r="I402" s="8" t="n">
        <f aca="false">IF(iMind!N402&lt;&gt;"",iMind!N402,"")</f>
        <v>601</v>
      </c>
      <c r="J402" s="0" t="str">
        <f aca="false">IF(iMind!Q402&lt;&gt;"",iMind!Q402,"")</f>
        <v>Antiobesity Agents: Amphetamine derivatives</v>
      </c>
      <c r="K402" s="0" t="n">
        <f aca="false">fixData!M402</f>
        <v>1</v>
      </c>
      <c r="L402" s="0" t="n">
        <f aca="false">fixData!L402</f>
        <v>0</v>
      </c>
      <c r="M402" s="0" t="n">
        <f aca="false">fixData!K402</f>
        <v>4</v>
      </c>
    </row>
    <row r="403" customFormat="false" ht="12.8" hidden="false" customHeight="false" outlineLevel="0" collapsed="false">
      <c r="A403" s="4" t="n">
        <f aca="false">iMind!A403</f>
        <v>10394</v>
      </c>
      <c r="B403" s="0" t="str">
        <f aca="false">iMind!B403</f>
        <v>Unknown</v>
      </c>
      <c r="C403" s="0" t="str">
        <f aca="false">fixData!D403</f>
        <v>//Products//Medical Drugs//Nutrition</v>
      </c>
      <c r="D403" s="0" t="str">
        <f aca="false">IF(iMind!E403&lt;&gt;"",iMind!E403,"")</f>
        <v/>
      </c>
      <c r="E403" s="7" t="n">
        <f aca="false">iMind!L403</f>
        <v>1</v>
      </c>
      <c r="F403" s="0" t="str">
        <f aca="false">iMind!O403</f>
        <v>Medical Drugs</v>
      </c>
      <c r="G403" s="7" t="n">
        <f aca="false">IF(iMind!M403&lt;&gt;"",iMind!M403,"")</f>
        <v>12</v>
      </c>
      <c r="H403" s="0" t="str">
        <f aca="false">IF(iMind!P403&lt;&gt;"",iMind!P403,"")</f>
        <v>Nutrition</v>
      </c>
      <c r="I403" s="8" t="n">
        <f aca="false">IF(iMind!N403&lt;&gt;"",iMind!N403,"")</f>
        <v>701</v>
      </c>
      <c r="J403" s="0" t="str">
        <f aca="false">IF(iMind!Q403&lt;&gt;"",iMind!Q403,"")</f>
        <v>Unknown</v>
      </c>
      <c r="K403" s="0" t="n">
        <f aca="false">fixData!M403</f>
        <v>1</v>
      </c>
      <c r="L403" s="0" t="n">
        <f aca="false">fixData!L403</f>
        <v>0</v>
      </c>
      <c r="M403" s="0" t="n">
        <f aca="false">fixData!K403</f>
        <v>4</v>
      </c>
    </row>
    <row r="404" customFormat="false" ht="12.8" hidden="false" customHeight="false" outlineLevel="0" collapsed="false">
      <c r="A404" s="4" t="n">
        <f aca="false">iMind!A404</f>
        <v>10395</v>
      </c>
      <c r="B404" s="0" t="str">
        <f aca="false">iMind!B404</f>
        <v>Antiobesity Agents: Othres</v>
      </c>
      <c r="C404" s="0" t="str">
        <f aca="false">fixData!D404</f>
        <v>//Products//Medical Drugs//Nutrition</v>
      </c>
      <c r="D404" s="0" t="str">
        <f aca="false">IF(iMind!E404&lt;&gt;"",iMind!E404,"")</f>
        <v/>
      </c>
      <c r="E404" s="7" t="n">
        <f aca="false">iMind!L404</f>
        <v>1</v>
      </c>
      <c r="F404" s="0" t="str">
        <f aca="false">iMind!O404</f>
        <v>Medical Drugs</v>
      </c>
      <c r="G404" s="7" t="n">
        <f aca="false">IF(iMind!M404&lt;&gt;"",iMind!M404,"")</f>
        <v>12</v>
      </c>
      <c r="H404" s="0" t="str">
        <f aca="false">IF(iMind!P404&lt;&gt;"",iMind!P404,"")</f>
        <v>Nutrition</v>
      </c>
      <c r="I404" s="8" t="n">
        <f aca="false">IF(iMind!N404&lt;&gt;"",iMind!N404,"")</f>
        <v>702</v>
      </c>
      <c r="J404" s="0" t="str">
        <f aca="false">IF(iMind!Q404&lt;&gt;"",iMind!Q404,"")</f>
        <v>Antiobesity Agents: Othres</v>
      </c>
      <c r="K404" s="0" t="n">
        <f aca="false">fixData!M404</f>
        <v>1</v>
      </c>
      <c r="L404" s="0" t="n">
        <f aca="false">fixData!L404</f>
        <v>0</v>
      </c>
      <c r="M404" s="0" t="n">
        <f aca="false">fixData!K404</f>
        <v>4</v>
      </c>
    </row>
    <row r="405" customFormat="false" ht="12.8" hidden="false" customHeight="false" outlineLevel="0" collapsed="false">
      <c r="A405" s="4" t="n">
        <f aca="false">iMind!A405</f>
        <v>10396</v>
      </c>
      <c r="B405" s="0" t="str">
        <f aca="false">iMind!B405</f>
        <v>Antiobesity Agents: Unknown</v>
      </c>
      <c r="C405" s="0" t="str">
        <f aca="false">fixData!D405</f>
        <v>//Products//Medical Drugs//Nutrition</v>
      </c>
      <c r="D405" s="0" t="str">
        <f aca="false">IF(iMind!E405&lt;&gt;"",iMind!E405,"")</f>
        <v/>
      </c>
      <c r="E405" s="7" t="n">
        <f aca="false">iMind!L405</f>
        <v>1</v>
      </c>
      <c r="F405" s="0" t="str">
        <f aca="false">iMind!O405</f>
        <v>Medical Drugs</v>
      </c>
      <c r="G405" s="7" t="n">
        <f aca="false">IF(iMind!M405&lt;&gt;"",iMind!M405,"")</f>
        <v>12</v>
      </c>
      <c r="H405" s="0" t="str">
        <f aca="false">IF(iMind!P405&lt;&gt;"",iMind!P405,"")</f>
        <v>Nutrition</v>
      </c>
      <c r="I405" s="8" t="n">
        <f aca="false">IF(iMind!N405&lt;&gt;"",iMind!N405,"")</f>
        <v>703</v>
      </c>
      <c r="J405" s="0" t="str">
        <f aca="false">IF(iMind!Q405&lt;&gt;"",iMind!Q405,"")</f>
        <v>Antiobesity Agents: Unknown</v>
      </c>
      <c r="K405" s="0" t="n">
        <f aca="false">fixData!M405</f>
        <v>1</v>
      </c>
      <c r="L405" s="0" t="n">
        <f aca="false">fixData!L405</f>
        <v>0</v>
      </c>
      <c r="M405" s="0" t="n">
        <f aca="false">fixData!K405</f>
        <v>4</v>
      </c>
    </row>
    <row r="406" customFormat="false" ht="12.8" hidden="false" customHeight="false" outlineLevel="0" collapsed="false">
      <c r="A406" s="4" t="n">
        <f aca="false">iMind!A406</f>
        <v>10397</v>
      </c>
      <c r="B406" s="0" t="str">
        <f aca="false">iMind!B406</f>
        <v>Eye Anti-infectives &amp; Antiseptics: Boric acid</v>
      </c>
      <c r="C406" s="0" t="str">
        <f aca="false">fixData!D406</f>
        <v>//Products//Medical Drugs//Eye, Ear, Mouth and Throat</v>
      </c>
      <c r="D406" s="0" t="str">
        <f aca="false">IF(iMind!E406&lt;&gt;"",iMind!E406,"")</f>
        <v/>
      </c>
      <c r="E406" s="7" t="n">
        <f aca="false">iMind!L406</f>
        <v>1</v>
      </c>
      <c r="F406" s="0" t="str">
        <f aca="false">iMind!O406</f>
        <v>Medical Drugs</v>
      </c>
      <c r="G406" s="7" t="n">
        <f aca="false">IF(iMind!M406&lt;&gt;"",iMind!M406,"")</f>
        <v>13</v>
      </c>
      <c r="H406" s="0" t="str">
        <f aca="false">IF(iMind!P406&lt;&gt;"",iMind!P406,"")</f>
        <v>Eye, Ear, Mouth and Throat</v>
      </c>
      <c r="I406" s="8" t="n">
        <f aca="false">IF(iMind!N406&lt;&gt;"",iMind!N406,"")</f>
        <v>101</v>
      </c>
      <c r="J406" s="0" t="str">
        <f aca="false">IF(iMind!Q406&lt;&gt;"",iMind!Q406,"")</f>
        <v>Eye Anti-infectives &amp; Antiseptics: Boric acid</v>
      </c>
      <c r="K406" s="0" t="n">
        <f aca="false">fixData!M406</f>
        <v>1</v>
      </c>
      <c r="L406" s="0" t="n">
        <f aca="false">fixData!L406</f>
        <v>0</v>
      </c>
      <c r="M406" s="0" t="n">
        <f aca="false">fixData!K406</f>
        <v>4</v>
      </c>
    </row>
    <row r="407" customFormat="false" ht="12.8" hidden="false" customHeight="false" outlineLevel="0" collapsed="false">
      <c r="A407" s="4" t="n">
        <f aca="false">iMind!A407</f>
        <v>10398</v>
      </c>
      <c r="B407" s="0" t="str">
        <f aca="false">iMind!B407</f>
        <v>Eye Corticosteroids</v>
      </c>
      <c r="C407" s="0" t="str">
        <f aca="false">fixData!D407</f>
        <v>//Products//Medical Drugs//Eye, Ear, Mouth and Throat</v>
      </c>
      <c r="D407" s="0" t="str">
        <f aca="false">IF(iMind!E407&lt;&gt;"",iMind!E407,"")</f>
        <v/>
      </c>
      <c r="E407" s="7" t="n">
        <f aca="false">iMind!L407</f>
        <v>1</v>
      </c>
      <c r="F407" s="0" t="str">
        <f aca="false">iMind!O407</f>
        <v>Medical Drugs</v>
      </c>
      <c r="G407" s="7" t="n">
        <f aca="false">IF(iMind!M407&lt;&gt;"",iMind!M407,"")</f>
        <v>13</v>
      </c>
      <c r="H407" s="0" t="str">
        <f aca="false">IF(iMind!P407&lt;&gt;"",iMind!P407,"")</f>
        <v>Eye, Ear, Mouth and Throat</v>
      </c>
      <c r="I407" s="8" t="n">
        <f aca="false">IF(iMind!N407&lt;&gt;"",iMind!N407,"")</f>
        <v>201</v>
      </c>
      <c r="J407" s="0" t="str">
        <f aca="false">IF(iMind!Q407&lt;&gt;"",iMind!Q407,"")</f>
        <v>Eye Corticosteroids</v>
      </c>
      <c r="K407" s="0" t="n">
        <f aca="false">fixData!M407</f>
        <v>1</v>
      </c>
      <c r="L407" s="0" t="n">
        <f aca="false">fixData!L407</f>
        <v>0</v>
      </c>
      <c r="M407" s="0" t="n">
        <f aca="false">fixData!K407</f>
        <v>4</v>
      </c>
    </row>
    <row r="408" customFormat="false" ht="12.8" hidden="false" customHeight="false" outlineLevel="0" collapsed="false">
      <c r="A408" s="4" t="n">
        <f aca="false">iMind!A408</f>
        <v>10399</v>
      </c>
      <c r="B408" s="0" t="str">
        <f aca="false">iMind!B408</f>
        <v>Eye Antiseptics with Corticosteroids</v>
      </c>
      <c r="C408" s="0" t="str">
        <f aca="false">fixData!D408</f>
        <v>//Products//Medical Drugs//Eye, Ear, Mouth and Throat</v>
      </c>
      <c r="D408" s="0" t="str">
        <f aca="false">IF(iMind!E408&lt;&gt;"",iMind!E408,"")</f>
        <v/>
      </c>
      <c r="E408" s="7" t="n">
        <f aca="false">iMind!L408</f>
        <v>1</v>
      </c>
      <c r="F408" s="0" t="str">
        <f aca="false">iMind!O408</f>
        <v>Medical Drugs</v>
      </c>
      <c r="G408" s="7" t="n">
        <f aca="false">IF(iMind!M408&lt;&gt;"",iMind!M408,"")</f>
        <v>13</v>
      </c>
      <c r="H408" s="0" t="str">
        <f aca="false">IF(iMind!P408&lt;&gt;"",iMind!P408,"")</f>
        <v>Eye, Ear, Mouth and Throat</v>
      </c>
      <c r="I408" s="8" t="n">
        <f aca="false">IF(iMind!N408&lt;&gt;"",iMind!N408,"")</f>
        <v>301</v>
      </c>
      <c r="J408" s="0" t="str">
        <f aca="false">IF(iMind!Q408&lt;&gt;"",iMind!Q408,"")</f>
        <v>Eye Antiseptics with Corticosteroids</v>
      </c>
      <c r="K408" s="0" t="n">
        <f aca="false">fixData!M408</f>
        <v>1</v>
      </c>
      <c r="L408" s="0" t="n">
        <f aca="false">fixData!L408</f>
        <v>0</v>
      </c>
      <c r="M408" s="0" t="n">
        <f aca="false">fixData!K408</f>
        <v>4</v>
      </c>
    </row>
    <row r="409" customFormat="false" ht="12.8" hidden="false" customHeight="false" outlineLevel="0" collapsed="false">
      <c r="A409" s="4" t="n">
        <f aca="false">iMind!A409</f>
        <v>10400</v>
      </c>
      <c r="B409" s="0" t="str">
        <f aca="false">iMind!B409</f>
        <v>Mydriatic Drugs</v>
      </c>
      <c r="C409" s="0" t="str">
        <f aca="false">fixData!D409</f>
        <v>//Products//Medical Drugs//Eye, Ear, Mouth and Throat</v>
      </c>
      <c r="D409" s="0" t="str">
        <f aca="false">IF(iMind!E409&lt;&gt;"",iMind!E409,"")</f>
        <v/>
      </c>
      <c r="E409" s="7" t="n">
        <f aca="false">iMind!L409</f>
        <v>1</v>
      </c>
      <c r="F409" s="0" t="str">
        <f aca="false">iMind!O409</f>
        <v>Medical Drugs</v>
      </c>
      <c r="G409" s="7" t="n">
        <f aca="false">IF(iMind!M409&lt;&gt;"",iMind!M409,"")</f>
        <v>13</v>
      </c>
      <c r="H409" s="0" t="str">
        <f aca="false">IF(iMind!P409&lt;&gt;"",iMind!P409,"")</f>
        <v>Eye, Ear, Mouth and Throat</v>
      </c>
      <c r="I409" s="8" t="n">
        <f aca="false">IF(iMind!N409&lt;&gt;"",iMind!N409,"")</f>
        <v>401</v>
      </c>
      <c r="J409" s="0" t="str">
        <f aca="false">IF(iMind!Q409&lt;&gt;"",iMind!Q409,"")</f>
        <v>Mydriatic Drugs</v>
      </c>
      <c r="K409" s="0" t="n">
        <f aca="false">fixData!M409</f>
        <v>1</v>
      </c>
      <c r="L409" s="0" t="n">
        <f aca="false">fixData!L409</f>
        <v>0</v>
      </c>
      <c r="M409" s="0" t="n">
        <f aca="false">fixData!K409</f>
        <v>4</v>
      </c>
    </row>
    <row r="410" customFormat="false" ht="12.8" hidden="false" customHeight="false" outlineLevel="0" collapsed="false">
      <c r="A410" s="4" t="n">
        <f aca="false">iMind!A410</f>
        <v>10401</v>
      </c>
      <c r="B410" s="0" t="str">
        <f aca="false">iMind!B410</f>
        <v>Miotic Drugs</v>
      </c>
      <c r="C410" s="0" t="str">
        <f aca="false">fixData!D410</f>
        <v>//Products//Medical Drugs//Eye, Ear, Mouth and Throat</v>
      </c>
      <c r="D410" s="0" t="str">
        <f aca="false">IF(iMind!E410&lt;&gt;"",iMind!E410,"")</f>
        <v/>
      </c>
      <c r="E410" s="7" t="n">
        <f aca="false">iMind!L410</f>
        <v>1</v>
      </c>
      <c r="F410" s="0" t="str">
        <f aca="false">iMind!O410</f>
        <v>Medical Drugs</v>
      </c>
      <c r="G410" s="7" t="n">
        <f aca="false">IF(iMind!M410&lt;&gt;"",iMind!M410,"")</f>
        <v>13</v>
      </c>
      <c r="H410" s="0" t="str">
        <f aca="false">IF(iMind!P410&lt;&gt;"",iMind!P410,"")</f>
        <v>Eye, Ear, Mouth and Throat</v>
      </c>
      <c r="I410" s="8" t="n">
        <f aca="false">IF(iMind!N410&lt;&gt;"",iMind!N410,"")</f>
        <v>501</v>
      </c>
      <c r="J410" s="0" t="str">
        <f aca="false">IF(iMind!Q410&lt;&gt;"",iMind!Q410,"")</f>
        <v>Miotic Drugs</v>
      </c>
      <c r="K410" s="0" t="n">
        <f aca="false">fixData!M410</f>
        <v>1</v>
      </c>
      <c r="L410" s="0" t="n">
        <f aca="false">fixData!L410</f>
        <v>0</v>
      </c>
      <c r="M410" s="0" t="n">
        <f aca="false">fixData!K410</f>
        <v>4</v>
      </c>
    </row>
    <row r="411" customFormat="false" ht="12.8" hidden="false" customHeight="false" outlineLevel="0" collapsed="false">
      <c r="A411" s="4" t="n">
        <f aca="false">iMind!A411</f>
        <v>10402</v>
      </c>
      <c r="B411" s="0" t="str">
        <f aca="false">iMind!B411</f>
        <v>Glaucoma Preparation</v>
      </c>
      <c r="C411" s="0" t="str">
        <f aca="false">fixData!D411</f>
        <v>//Products//Medical Drugs//Eye, Ear, Mouth and Throat</v>
      </c>
      <c r="D411" s="0" t="str">
        <f aca="false">IF(iMind!E411&lt;&gt;"",iMind!E411,"")</f>
        <v/>
      </c>
      <c r="E411" s="7" t="n">
        <f aca="false">iMind!L411</f>
        <v>1</v>
      </c>
      <c r="F411" s="0" t="str">
        <f aca="false">iMind!O411</f>
        <v>Medical Drugs</v>
      </c>
      <c r="G411" s="7" t="n">
        <f aca="false">IF(iMind!M411&lt;&gt;"",iMind!M411,"")</f>
        <v>13</v>
      </c>
      <c r="H411" s="0" t="str">
        <f aca="false">IF(iMind!P411&lt;&gt;"",iMind!P411,"")</f>
        <v>Eye, Ear, Mouth and Throat</v>
      </c>
      <c r="I411" s="8" t="n">
        <f aca="false">IF(iMind!N411&lt;&gt;"",iMind!N411,"")</f>
        <v>601</v>
      </c>
      <c r="J411" s="0" t="str">
        <f aca="false">IF(iMind!Q411&lt;&gt;"",iMind!Q411,"")</f>
        <v>Glaucoma Preparation</v>
      </c>
      <c r="K411" s="0" t="n">
        <f aca="false">fixData!M411</f>
        <v>1</v>
      </c>
      <c r="L411" s="0" t="n">
        <f aca="false">fixData!L411</f>
        <v>0</v>
      </c>
      <c r="M411" s="0" t="n">
        <f aca="false">fixData!K411</f>
        <v>4</v>
      </c>
    </row>
    <row r="412" customFormat="false" ht="12.8" hidden="false" customHeight="false" outlineLevel="0" collapsed="false">
      <c r="A412" s="4" t="n">
        <f aca="false">iMind!A412</f>
        <v>10403</v>
      </c>
      <c r="B412" s="0" t="str">
        <f aca="false">iMind!B412</f>
        <v>Other Eye Preparation</v>
      </c>
      <c r="C412" s="0" t="str">
        <f aca="false">fixData!D412</f>
        <v>//Products//Medical Drugs//Eye, Ear, Mouth and Throat</v>
      </c>
      <c r="D412" s="0" t="str">
        <f aca="false">IF(iMind!E412&lt;&gt;"",iMind!E412,"")</f>
        <v/>
      </c>
      <c r="E412" s="7" t="n">
        <f aca="false">iMind!L412</f>
        <v>1</v>
      </c>
      <c r="F412" s="0" t="str">
        <f aca="false">iMind!O412</f>
        <v>Medical Drugs</v>
      </c>
      <c r="G412" s="7" t="n">
        <f aca="false">IF(iMind!M412&lt;&gt;"",iMind!M412,"")</f>
        <v>13</v>
      </c>
      <c r="H412" s="0" t="str">
        <f aca="false">IF(iMind!P412&lt;&gt;"",iMind!P412,"")</f>
        <v>Eye, Ear, Mouth and Throat</v>
      </c>
      <c r="I412" s="8" t="n">
        <f aca="false">IF(iMind!N412&lt;&gt;"",iMind!N412,"")</f>
        <v>701</v>
      </c>
      <c r="J412" s="0" t="str">
        <f aca="false">IF(iMind!Q412&lt;&gt;"",iMind!Q412,"")</f>
        <v>Other Eye Preparation</v>
      </c>
      <c r="K412" s="0" t="n">
        <f aca="false">fixData!M412</f>
        <v>1</v>
      </c>
      <c r="L412" s="0" t="n">
        <f aca="false">fixData!L412</f>
        <v>0</v>
      </c>
      <c r="M412" s="0" t="n">
        <f aca="false">fixData!K412</f>
        <v>4</v>
      </c>
    </row>
    <row r="413" customFormat="false" ht="12.8" hidden="false" customHeight="false" outlineLevel="0" collapsed="false">
      <c r="A413" s="4" t="n">
        <f aca="false">iMind!A413</f>
        <v>10404</v>
      </c>
      <c r="B413" s="0" t="str">
        <f aca="false">iMind!B413</f>
        <v>Ear Anti-infectives &amp; Antiseptics</v>
      </c>
      <c r="C413" s="0" t="str">
        <f aca="false">fixData!D413</f>
        <v>//Products//Medical Drugs//Eye, Ear, Mouth and Throat</v>
      </c>
      <c r="D413" s="0" t="str">
        <f aca="false">IF(iMind!E413&lt;&gt;"",iMind!E413,"")</f>
        <v/>
      </c>
      <c r="E413" s="7" t="n">
        <f aca="false">iMind!L413</f>
        <v>1</v>
      </c>
      <c r="F413" s="0" t="str">
        <f aca="false">iMind!O413</f>
        <v>Medical Drugs</v>
      </c>
      <c r="G413" s="7" t="n">
        <f aca="false">IF(iMind!M413&lt;&gt;"",iMind!M413,"")</f>
        <v>13</v>
      </c>
      <c r="H413" s="0" t="str">
        <f aca="false">IF(iMind!P413&lt;&gt;"",iMind!P413,"")</f>
        <v>Eye, Ear, Mouth and Throat</v>
      </c>
      <c r="I413" s="8" t="n">
        <f aca="false">IF(iMind!N413&lt;&gt;"",iMind!N413,"")</f>
        <v>1101</v>
      </c>
      <c r="J413" s="0" t="str">
        <f aca="false">IF(iMind!Q413&lt;&gt;"",iMind!Q413,"")</f>
        <v>Ear Anti-infectives &amp; Antiseptics</v>
      </c>
      <c r="K413" s="0" t="n">
        <f aca="false">fixData!M413</f>
        <v>1</v>
      </c>
      <c r="L413" s="0" t="n">
        <f aca="false">fixData!L413</f>
        <v>0</v>
      </c>
      <c r="M413" s="0" t="n">
        <f aca="false">fixData!K413</f>
        <v>4</v>
      </c>
    </row>
    <row r="414" customFormat="false" ht="12.8" hidden="false" customHeight="false" outlineLevel="0" collapsed="false">
      <c r="A414" s="4" t="n">
        <f aca="false">iMind!A414</f>
        <v>10405</v>
      </c>
      <c r="B414" s="0" t="str">
        <f aca="false">iMind!B414</f>
        <v>Ear Corticosteroids</v>
      </c>
      <c r="C414" s="0" t="str">
        <f aca="false">fixData!D414</f>
        <v>//Products//Medical Drugs//Eye, Ear, Mouth and Throat</v>
      </c>
      <c r="D414" s="0" t="str">
        <f aca="false">IF(iMind!E414&lt;&gt;"",iMind!E414,"")</f>
        <v/>
      </c>
      <c r="E414" s="7" t="n">
        <f aca="false">iMind!L414</f>
        <v>1</v>
      </c>
      <c r="F414" s="0" t="str">
        <f aca="false">iMind!O414</f>
        <v>Medical Drugs</v>
      </c>
      <c r="G414" s="7" t="n">
        <f aca="false">IF(iMind!M414&lt;&gt;"",iMind!M414,"")</f>
        <v>13</v>
      </c>
      <c r="H414" s="0" t="str">
        <f aca="false">IF(iMind!P414&lt;&gt;"",iMind!P414,"")</f>
        <v>Eye, Ear, Mouth and Throat</v>
      </c>
      <c r="I414" s="8" t="n">
        <f aca="false">IF(iMind!N414&lt;&gt;"",iMind!N414,"")</f>
        <v>1201</v>
      </c>
      <c r="J414" s="0" t="str">
        <f aca="false">IF(iMind!Q414&lt;&gt;"",iMind!Q414,"")</f>
        <v>Ear Corticosteroids</v>
      </c>
      <c r="K414" s="0" t="n">
        <f aca="false">fixData!M414</f>
        <v>1</v>
      </c>
      <c r="L414" s="0" t="n">
        <f aca="false">fixData!L414</f>
        <v>0</v>
      </c>
      <c r="M414" s="0" t="n">
        <f aca="false">fixData!K414</f>
        <v>4</v>
      </c>
    </row>
    <row r="415" customFormat="false" ht="12.8" hidden="false" customHeight="false" outlineLevel="0" collapsed="false">
      <c r="A415" s="4" t="n">
        <f aca="false">iMind!A415</f>
        <v>10406</v>
      </c>
      <c r="B415" s="0" t="str">
        <f aca="false">iMind!B415</f>
        <v>Ear Antiseptics with Corticosteroids</v>
      </c>
      <c r="C415" s="0" t="str">
        <f aca="false">fixData!D415</f>
        <v>//Products//Medical Drugs//Eye, Ear, Mouth and Throat</v>
      </c>
      <c r="D415" s="0" t="str">
        <f aca="false">IF(iMind!E415&lt;&gt;"",iMind!E415,"")</f>
        <v/>
      </c>
      <c r="E415" s="7" t="n">
        <f aca="false">iMind!L415</f>
        <v>1</v>
      </c>
      <c r="F415" s="0" t="str">
        <f aca="false">iMind!O415</f>
        <v>Medical Drugs</v>
      </c>
      <c r="G415" s="7" t="n">
        <f aca="false">IF(iMind!M415&lt;&gt;"",iMind!M415,"")</f>
        <v>13</v>
      </c>
      <c r="H415" s="0" t="str">
        <f aca="false">IF(iMind!P415&lt;&gt;"",iMind!P415,"")</f>
        <v>Eye, Ear, Mouth and Throat</v>
      </c>
      <c r="I415" s="8" t="n">
        <f aca="false">IF(iMind!N415&lt;&gt;"",iMind!N415,"")</f>
        <v>1301</v>
      </c>
      <c r="J415" s="0" t="str">
        <f aca="false">IF(iMind!Q415&lt;&gt;"",iMind!Q415,"")</f>
        <v>Ear Antiseptics with Corticosteroids</v>
      </c>
      <c r="K415" s="0" t="n">
        <f aca="false">fixData!M415</f>
        <v>1</v>
      </c>
      <c r="L415" s="0" t="n">
        <f aca="false">fixData!L415</f>
        <v>0</v>
      </c>
      <c r="M415" s="0" t="n">
        <f aca="false">fixData!K415</f>
        <v>4</v>
      </c>
    </row>
    <row r="416" customFormat="false" ht="12.8" hidden="false" customHeight="false" outlineLevel="0" collapsed="false">
      <c r="A416" s="4" t="n">
        <f aca="false">iMind!A416</f>
        <v>10407</v>
      </c>
      <c r="B416" s="0" t="str">
        <f aca="false">iMind!B416</f>
        <v>Other Ear Preparations</v>
      </c>
      <c r="C416" s="0" t="str">
        <f aca="false">fixData!D416</f>
        <v>//Products//Medical Drugs//Eye, Ear, Mouth and Throat</v>
      </c>
      <c r="D416" s="0" t="str">
        <f aca="false">IF(iMind!E416&lt;&gt;"",iMind!E416,"")</f>
        <v/>
      </c>
      <c r="E416" s="7" t="n">
        <f aca="false">iMind!L416</f>
        <v>1</v>
      </c>
      <c r="F416" s="0" t="str">
        <f aca="false">iMind!O416</f>
        <v>Medical Drugs</v>
      </c>
      <c r="G416" s="7" t="n">
        <f aca="false">IF(iMind!M416&lt;&gt;"",iMind!M416,"")</f>
        <v>13</v>
      </c>
      <c r="H416" s="0" t="str">
        <f aca="false">IF(iMind!P416&lt;&gt;"",iMind!P416,"")</f>
        <v>Eye, Ear, Mouth and Throat</v>
      </c>
      <c r="I416" s="8" t="n">
        <f aca="false">IF(iMind!N416&lt;&gt;"",iMind!N416,"")</f>
        <v>1401</v>
      </c>
      <c r="J416" s="0" t="str">
        <f aca="false">IF(iMind!Q416&lt;&gt;"",iMind!Q416,"")</f>
        <v>Other Ear Preparations</v>
      </c>
      <c r="K416" s="0" t="n">
        <f aca="false">fixData!M416</f>
        <v>1</v>
      </c>
      <c r="L416" s="0" t="n">
        <f aca="false">fixData!L416</f>
        <v>0</v>
      </c>
      <c r="M416" s="0" t="n">
        <f aca="false">fixData!K416</f>
        <v>4</v>
      </c>
    </row>
    <row r="417" customFormat="false" ht="12.8" hidden="false" customHeight="false" outlineLevel="0" collapsed="false">
      <c r="A417" s="4" t="n">
        <f aca="false">iMind!A417</f>
        <v>10408</v>
      </c>
      <c r="B417" s="0" t="str">
        <f aca="false">iMind!B417</f>
        <v>Mouth/ Throat Preparations</v>
      </c>
      <c r="C417" s="0" t="str">
        <f aca="false">fixData!D417</f>
        <v>//Products//Medical Drugs//Eye, Ear, Mouth and Throat</v>
      </c>
      <c r="D417" s="0" t="str">
        <f aca="false">IF(iMind!E417&lt;&gt;"",iMind!E417,"")</f>
        <v/>
      </c>
      <c r="E417" s="7" t="n">
        <f aca="false">iMind!L417</f>
        <v>1</v>
      </c>
      <c r="F417" s="0" t="str">
        <f aca="false">iMind!O417</f>
        <v>Medical Drugs</v>
      </c>
      <c r="G417" s="7" t="n">
        <f aca="false">IF(iMind!M417&lt;&gt;"",iMind!M417,"")</f>
        <v>13</v>
      </c>
      <c r="H417" s="0" t="str">
        <f aca="false">IF(iMind!P417&lt;&gt;"",iMind!P417,"")</f>
        <v>Eye, Ear, Mouth and Throat</v>
      </c>
      <c r="I417" s="8" t="n">
        <f aca="false">IF(iMind!N417&lt;&gt;"",iMind!N417,"")</f>
        <v>2101</v>
      </c>
      <c r="J417" s="0" t="str">
        <f aca="false">IF(iMind!Q417&lt;&gt;"",iMind!Q417,"")</f>
        <v>Mouth/ Throat Preparations</v>
      </c>
      <c r="K417" s="0" t="n">
        <f aca="false">fixData!M417</f>
        <v>1</v>
      </c>
      <c r="L417" s="0" t="n">
        <f aca="false">fixData!L417</f>
        <v>0</v>
      </c>
      <c r="M417" s="0" t="n">
        <f aca="false">fixData!K417</f>
        <v>4</v>
      </c>
    </row>
    <row r="418" customFormat="false" ht="12.8" hidden="false" customHeight="false" outlineLevel="0" collapsed="false">
      <c r="A418" s="4" t="n">
        <f aca="false">iMind!A418</f>
        <v>10409</v>
      </c>
      <c r="B418" s="0" t="str">
        <f aca="false">iMind!B418</f>
        <v>Unknown</v>
      </c>
      <c r="C418" s="0" t="str">
        <f aca="false">fixData!D418</f>
        <v>//Products//Medical Drugs//Eye, Ear, Mouth and Throat</v>
      </c>
      <c r="D418" s="0" t="str">
        <f aca="false">IF(iMind!E418&lt;&gt;"",iMind!E418,"")</f>
        <v/>
      </c>
      <c r="E418" s="7" t="n">
        <f aca="false">iMind!L418</f>
        <v>1</v>
      </c>
      <c r="F418" s="0" t="str">
        <f aca="false">iMind!O418</f>
        <v>Medical Drugs</v>
      </c>
      <c r="G418" s="7" t="n">
        <f aca="false">IF(iMind!M418&lt;&gt;"",iMind!M418,"")</f>
        <v>13</v>
      </c>
      <c r="H418" s="0" t="str">
        <f aca="false">IF(iMind!P418&lt;&gt;"",iMind!P418,"")</f>
        <v>Eye, Ear, Mouth and Throat</v>
      </c>
      <c r="I418" s="8" t="n">
        <f aca="false">IF(iMind!N418&lt;&gt;"",iMind!N418,"")</f>
        <v>3001</v>
      </c>
      <c r="J418" s="0" t="str">
        <f aca="false">IF(iMind!Q418&lt;&gt;"",iMind!Q418,"")</f>
        <v>Unknown</v>
      </c>
      <c r="K418" s="0" t="n">
        <f aca="false">fixData!M418</f>
        <v>1</v>
      </c>
      <c r="L418" s="0" t="n">
        <f aca="false">fixData!L418</f>
        <v>0</v>
      </c>
      <c r="M418" s="0" t="n">
        <f aca="false">fixData!K418</f>
        <v>4</v>
      </c>
    </row>
    <row r="419" customFormat="false" ht="12.8" hidden="false" customHeight="false" outlineLevel="0" collapsed="false">
      <c r="A419" s="4" t="n">
        <f aca="false">iMind!A419</f>
        <v>10410</v>
      </c>
      <c r="B419" s="0" t="str">
        <f aca="false">iMind!B419</f>
        <v>Eye Anti-infectives &amp; Antiseptics: Cationic detergent</v>
      </c>
      <c r="C419" s="0" t="str">
        <f aca="false">fixData!D419</f>
        <v>//Products//Medical Drugs//Eye, Ear, Mouth and Throat</v>
      </c>
      <c r="D419" s="0" t="str">
        <f aca="false">IF(iMind!E419&lt;&gt;"",iMind!E419,"")</f>
        <v/>
      </c>
      <c r="E419" s="7" t="n">
        <f aca="false">iMind!L419</f>
        <v>1</v>
      </c>
      <c r="F419" s="0" t="str">
        <f aca="false">iMind!O419</f>
        <v>Medical Drugs</v>
      </c>
      <c r="G419" s="7" t="n">
        <f aca="false">IF(iMind!M419&lt;&gt;"",iMind!M419,"")</f>
        <v>13</v>
      </c>
      <c r="H419" s="0" t="str">
        <f aca="false">IF(iMind!P419&lt;&gt;"",iMind!P419,"")</f>
        <v>Eye, Ear, Mouth and Throat</v>
      </c>
      <c r="I419" s="8" t="n">
        <f aca="false">IF(iMind!N419&lt;&gt;"",iMind!N419,"")</f>
        <v>3002</v>
      </c>
      <c r="J419" s="0" t="str">
        <f aca="false">IF(iMind!Q419&lt;&gt;"",iMind!Q419,"")</f>
        <v>Eye Anti-infectives &amp; Antiseptics: Cationic detergent</v>
      </c>
      <c r="K419" s="0" t="n">
        <f aca="false">fixData!M419</f>
        <v>1</v>
      </c>
      <c r="L419" s="0" t="n">
        <f aca="false">fixData!L419</f>
        <v>0</v>
      </c>
      <c r="M419" s="0" t="n">
        <f aca="false">fixData!K419</f>
        <v>4</v>
      </c>
    </row>
    <row r="420" customFormat="false" ht="12.8" hidden="false" customHeight="false" outlineLevel="0" collapsed="false">
      <c r="A420" s="4" t="n">
        <f aca="false">iMind!A420</f>
        <v>10411</v>
      </c>
      <c r="B420" s="0" t="str">
        <f aca="false">iMind!B420</f>
        <v>Eye Anti-infectives &amp; Antiseptics: Other</v>
      </c>
      <c r="C420" s="0" t="str">
        <f aca="false">fixData!D420</f>
        <v>//Products//Medical Drugs//Eye, Ear, Mouth and Throat</v>
      </c>
      <c r="D420" s="0" t="str">
        <f aca="false">IF(iMind!E420&lt;&gt;"",iMind!E420,"")</f>
        <v/>
      </c>
      <c r="E420" s="7" t="n">
        <f aca="false">iMind!L420</f>
        <v>1</v>
      </c>
      <c r="F420" s="0" t="str">
        <f aca="false">iMind!O420</f>
        <v>Medical Drugs</v>
      </c>
      <c r="G420" s="7" t="n">
        <f aca="false">IF(iMind!M420&lt;&gt;"",iMind!M420,"")</f>
        <v>13</v>
      </c>
      <c r="H420" s="0" t="str">
        <f aca="false">IF(iMind!P420&lt;&gt;"",iMind!P420,"")</f>
        <v>Eye, Ear, Mouth and Throat</v>
      </c>
      <c r="I420" s="8" t="n">
        <f aca="false">IF(iMind!N420&lt;&gt;"",iMind!N420,"")</f>
        <v>3003</v>
      </c>
      <c r="J420" s="0" t="str">
        <f aca="false">IF(iMind!Q420&lt;&gt;"",iMind!Q420,"")</f>
        <v>Eye Anti-infectives &amp; Antiseptics: Other</v>
      </c>
      <c r="K420" s="0" t="n">
        <f aca="false">fixData!M420</f>
        <v>1</v>
      </c>
      <c r="L420" s="0" t="n">
        <f aca="false">fixData!L420</f>
        <v>0</v>
      </c>
      <c r="M420" s="0" t="n">
        <f aca="false">fixData!K420</f>
        <v>4</v>
      </c>
    </row>
    <row r="421" customFormat="false" ht="12.8" hidden="false" customHeight="false" outlineLevel="0" collapsed="false">
      <c r="A421" s="4" t="n">
        <f aca="false">iMind!A421</f>
        <v>10412</v>
      </c>
      <c r="B421" s="0" t="str">
        <f aca="false">iMind!B421</f>
        <v>Eye Anti-infectives &amp; Antiseptics: Unknown</v>
      </c>
      <c r="C421" s="0" t="str">
        <f aca="false">fixData!D421</f>
        <v>//Products//Medical Drugs//Eye, Ear, Mouth and Throat</v>
      </c>
      <c r="D421" s="0" t="str">
        <f aca="false">IF(iMind!E421&lt;&gt;"",iMind!E421,"")</f>
        <v/>
      </c>
      <c r="E421" s="7" t="n">
        <f aca="false">iMind!L421</f>
        <v>1</v>
      </c>
      <c r="F421" s="0" t="str">
        <f aca="false">iMind!O421</f>
        <v>Medical Drugs</v>
      </c>
      <c r="G421" s="7" t="n">
        <f aca="false">IF(iMind!M421&lt;&gt;"",iMind!M421,"")</f>
        <v>13</v>
      </c>
      <c r="H421" s="0" t="str">
        <f aca="false">IF(iMind!P421&lt;&gt;"",iMind!P421,"")</f>
        <v>Eye, Ear, Mouth and Throat</v>
      </c>
      <c r="I421" s="8" t="n">
        <f aca="false">IF(iMind!N421&lt;&gt;"",iMind!N421,"")</f>
        <v>3004</v>
      </c>
      <c r="J421" s="0" t="str">
        <f aca="false">IF(iMind!Q421&lt;&gt;"",iMind!Q421,"")</f>
        <v>Eye Anti-infectives &amp; Antiseptics: Unknown</v>
      </c>
      <c r="K421" s="0" t="n">
        <f aca="false">fixData!M421</f>
        <v>1</v>
      </c>
      <c r="L421" s="0" t="n">
        <f aca="false">fixData!L421</f>
        <v>0</v>
      </c>
      <c r="M421" s="0" t="n">
        <f aca="false">fixData!K421</f>
        <v>4</v>
      </c>
    </row>
    <row r="422" customFormat="false" ht="12.8" hidden="false" customHeight="false" outlineLevel="0" collapsed="false">
      <c r="A422" s="4" t="n">
        <f aca="false">iMind!A422</f>
        <v>10413</v>
      </c>
      <c r="B422" s="0" t="str">
        <f aca="false">iMind!B422</f>
        <v>Topical Anti-infectives: Organic Mercury</v>
      </c>
      <c r="C422" s="0" t="str">
        <f aca="false">fixData!D422</f>
        <v>//Products//Medical Drugs//Dermatologicals</v>
      </c>
      <c r="D422" s="0" t="str">
        <f aca="false">IF(iMind!E422&lt;&gt;"",iMind!E422,"")</f>
        <v/>
      </c>
      <c r="E422" s="7" t="n">
        <f aca="false">iMind!L422</f>
        <v>1</v>
      </c>
      <c r="F422" s="0" t="str">
        <f aca="false">iMind!O422</f>
        <v>Medical Drugs</v>
      </c>
      <c r="G422" s="7" t="n">
        <f aca="false">IF(iMind!M422&lt;&gt;"",iMind!M422,"")</f>
        <v>14</v>
      </c>
      <c r="H422" s="0" t="str">
        <f aca="false">IF(iMind!P422&lt;&gt;"",iMind!P422,"")</f>
        <v>Dermatologicals</v>
      </c>
      <c r="I422" s="8" t="n">
        <f aca="false">IF(iMind!N422&lt;&gt;"",iMind!N422,"")</f>
        <v>101</v>
      </c>
      <c r="J422" s="0" t="str">
        <f aca="false">IF(iMind!Q422&lt;&gt;"",iMind!Q422,"")</f>
        <v>Topical Anti-infectives: Organic Mercury</v>
      </c>
      <c r="K422" s="0" t="n">
        <f aca="false">fixData!M422</f>
        <v>1</v>
      </c>
      <c r="L422" s="0" t="n">
        <f aca="false">fixData!L422</f>
        <v>0</v>
      </c>
      <c r="M422" s="0" t="n">
        <f aca="false">fixData!K422</f>
        <v>4</v>
      </c>
    </row>
    <row r="423" customFormat="false" ht="12.8" hidden="false" customHeight="false" outlineLevel="0" collapsed="false">
      <c r="A423" s="4" t="n">
        <f aca="false">iMind!A423</f>
        <v>10414</v>
      </c>
      <c r="B423" s="0" t="str">
        <f aca="false">iMind!B423</f>
        <v>Topical Anti-infectives: Ethanol/Isopropanol</v>
      </c>
      <c r="C423" s="0" t="str">
        <f aca="false">fixData!D423</f>
        <v>//Products//Medical Drugs//Dermatologicals</v>
      </c>
      <c r="D423" s="0" t="str">
        <f aca="false">IF(iMind!E423&lt;&gt;"",iMind!E423,"")</f>
        <v/>
      </c>
      <c r="E423" s="7" t="n">
        <f aca="false">iMind!L423</f>
        <v>1</v>
      </c>
      <c r="F423" s="0" t="str">
        <f aca="false">iMind!O423</f>
        <v>Medical Drugs</v>
      </c>
      <c r="G423" s="7" t="n">
        <f aca="false">IF(iMind!M423&lt;&gt;"",iMind!M423,"")</f>
        <v>14</v>
      </c>
      <c r="H423" s="0" t="str">
        <f aca="false">IF(iMind!P423&lt;&gt;"",iMind!P423,"")</f>
        <v>Dermatologicals</v>
      </c>
      <c r="I423" s="8" t="n">
        <f aca="false">IF(iMind!N423&lt;&gt;"",iMind!N423,"")</f>
        <v>102</v>
      </c>
      <c r="J423" s="0" t="str">
        <f aca="false">IF(iMind!Q423&lt;&gt;"",iMind!Q423,"")</f>
        <v>Topical Anti-infectives: Ethanol/Isopropanol</v>
      </c>
      <c r="K423" s="0" t="n">
        <f aca="false">fixData!M423</f>
        <v>1</v>
      </c>
      <c r="L423" s="0" t="n">
        <f aca="false">fixData!L423</f>
        <v>0</v>
      </c>
      <c r="M423" s="0" t="n">
        <f aca="false">fixData!K423</f>
        <v>4</v>
      </c>
    </row>
    <row r="424" customFormat="false" ht="12.8" hidden="false" customHeight="false" outlineLevel="0" collapsed="false">
      <c r="A424" s="4" t="n">
        <f aca="false">iMind!A424</f>
        <v>10415</v>
      </c>
      <c r="B424" s="0" t="str">
        <f aca="false">iMind!B424</f>
        <v>Topical Anti-infectives: Iodine</v>
      </c>
      <c r="C424" s="0" t="str">
        <f aca="false">fixData!D424</f>
        <v>//Products//Medical Drugs//Dermatologicals</v>
      </c>
      <c r="D424" s="0" t="str">
        <f aca="false">IF(iMind!E424&lt;&gt;"",iMind!E424,"")</f>
        <v/>
      </c>
      <c r="E424" s="7" t="n">
        <f aca="false">iMind!L424</f>
        <v>1</v>
      </c>
      <c r="F424" s="0" t="str">
        <f aca="false">iMind!O424</f>
        <v>Medical Drugs</v>
      </c>
      <c r="G424" s="7" t="n">
        <f aca="false">IF(iMind!M424&lt;&gt;"",iMind!M424,"")</f>
        <v>14</v>
      </c>
      <c r="H424" s="0" t="str">
        <f aca="false">IF(iMind!P424&lt;&gt;"",iMind!P424,"")</f>
        <v>Dermatologicals</v>
      </c>
      <c r="I424" s="8" t="n">
        <f aca="false">IF(iMind!N424&lt;&gt;"",iMind!N424,"")</f>
        <v>103</v>
      </c>
      <c r="J424" s="0" t="str">
        <f aca="false">IF(iMind!Q424&lt;&gt;"",iMind!Q424,"")</f>
        <v>Topical Anti-infectives: Iodine</v>
      </c>
      <c r="K424" s="0" t="n">
        <f aca="false">fixData!M424</f>
        <v>1</v>
      </c>
      <c r="L424" s="0" t="n">
        <f aca="false">fixData!L424</f>
        <v>0</v>
      </c>
      <c r="M424" s="0" t="n">
        <f aca="false">fixData!K424</f>
        <v>4</v>
      </c>
    </row>
    <row r="425" customFormat="false" ht="12.8" hidden="false" customHeight="false" outlineLevel="0" collapsed="false">
      <c r="A425" s="4" t="n">
        <f aca="false">iMind!A425</f>
        <v>10416</v>
      </c>
      <c r="B425" s="0" t="str">
        <f aca="false">iMind!B425</f>
        <v>Topical Anti-infectives with Corticosteroids</v>
      </c>
      <c r="C425" s="0" t="str">
        <f aca="false">fixData!D425</f>
        <v>//Products//Medical Drugs//Dermatologicals</v>
      </c>
      <c r="D425" s="0" t="str">
        <f aca="false">IF(iMind!E425&lt;&gt;"",iMind!E425,"")</f>
        <v/>
      </c>
      <c r="E425" s="7" t="n">
        <f aca="false">iMind!L425</f>
        <v>1</v>
      </c>
      <c r="F425" s="0" t="str">
        <f aca="false">iMind!O425</f>
        <v>Medical Drugs</v>
      </c>
      <c r="G425" s="7" t="n">
        <f aca="false">IF(iMind!M425&lt;&gt;"",iMind!M425,"")</f>
        <v>14</v>
      </c>
      <c r="H425" s="0" t="str">
        <f aca="false">IF(iMind!P425&lt;&gt;"",iMind!P425,"")</f>
        <v>Dermatologicals</v>
      </c>
      <c r="I425" s="8" t="n">
        <f aca="false">IF(iMind!N425&lt;&gt;"",iMind!N425,"")</f>
        <v>201</v>
      </c>
      <c r="J425" s="0" t="str">
        <f aca="false">IF(iMind!Q425&lt;&gt;"",iMind!Q425,"")</f>
        <v>Topical Anti-infectives with Corticosteroids</v>
      </c>
      <c r="K425" s="0" t="n">
        <f aca="false">fixData!M425</f>
        <v>1</v>
      </c>
      <c r="L425" s="0" t="n">
        <f aca="false">fixData!L425</f>
        <v>0</v>
      </c>
      <c r="M425" s="0" t="n">
        <f aca="false">fixData!K425</f>
        <v>4</v>
      </c>
    </row>
    <row r="426" customFormat="false" ht="12.8" hidden="false" customHeight="false" outlineLevel="0" collapsed="false">
      <c r="A426" s="4" t="n">
        <f aca="false">iMind!A426</f>
        <v>10417</v>
      </c>
      <c r="B426" s="0" t="str">
        <f aca="false">iMind!B426</f>
        <v>Topical Corticosteroids</v>
      </c>
      <c r="C426" s="0" t="str">
        <f aca="false">fixData!D426</f>
        <v>//Products//Medical Drugs//Dermatologicals</v>
      </c>
      <c r="D426" s="0" t="str">
        <f aca="false">IF(iMind!E426&lt;&gt;"",iMind!E426,"")</f>
        <v/>
      </c>
      <c r="E426" s="7" t="n">
        <f aca="false">iMind!L426</f>
        <v>1</v>
      </c>
      <c r="F426" s="0" t="str">
        <f aca="false">iMind!O426</f>
        <v>Medical Drugs</v>
      </c>
      <c r="G426" s="7" t="n">
        <f aca="false">IF(iMind!M426&lt;&gt;"",iMind!M426,"")</f>
        <v>14</v>
      </c>
      <c r="H426" s="0" t="str">
        <f aca="false">IF(iMind!P426&lt;&gt;"",iMind!P426,"")</f>
        <v>Dermatologicals</v>
      </c>
      <c r="I426" s="8" t="n">
        <f aca="false">IF(iMind!N426&lt;&gt;"",iMind!N426,"")</f>
        <v>301</v>
      </c>
      <c r="J426" s="0" t="str">
        <f aca="false">IF(iMind!Q426&lt;&gt;"",iMind!Q426,"")</f>
        <v>Topical Corticosteroids</v>
      </c>
      <c r="K426" s="0" t="n">
        <f aca="false">fixData!M426</f>
        <v>1</v>
      </c>
      <c r="L426" s="0" t="n">
        <f aca="false">fixData!L426</f>
        <v>0</v>
      </c>
      <c r="M426" s="0" t="n">
        <f aca="false">fixData!K426</f>
        <v>4</v>
      </c>
    </row>
    <row r="427" customFormat="false" ht="12.8" hidden="false" customHeight="false" outlineLevel="0" collapsed="false">
      <c r="A427" s="4" t="n">
        <f aca="false">iMind!A427</f>
        <v>10418</v>
      </c>
      <c r="B427" s="0" t="str">
        <f aca="false">iMind!B427</f>
        <v>Acne Treatment Preparations</v>
      </c>
      <c r="C427" s="0" t="str">
        <f aca="false">fixData!D427</f>
        <v>//Products//Medical Drugs//Dermatologicals</v>
      </c>
      <c r="D427" s="0" t="str">
        <f aca="false">IF(iMind!E427&lt;&gt;"",iMind!E427,"")</f>
        <v/>
      </c>
      <c r="E427" s="7" t="n">
        <f aca="false">iMind!L427</f>
        <v>1</v>
      </c>
      <c r="F427" s="0" t="str">
        <f aca="false">iMind!O427</f>
        <v>Medical Drugs</v>
      </c>
      <c r="G427" s="7" t="n">
        <f aca="false">IF(iMind!M427&lt;&gt;"",iMind!M427,"")</f>
        <v>14</v>
      </c>
      <c r="H427" s="0" t="str">
        <f aca="false">IF(iMind!P427&lt;&gt;"",iMind!P427,"")</f>
        <v>Dermatologicals</v>
      </c>
      <c r="I427" s="8" t="n">
        <f aca="false">IF(iMind!N427&lt;&gt;"",iMind!N427,"")</f>
        <v>401</v>
      </c>
      <c r="J427" s="0" t="str">
        <f aca="false">IF(iMind!Q427&lt;&gt;"",iMind!Q427,"")</f>
        <v>Acne Treatment Preparations</v>
      </c>
      <c r="K427" s="0" t="n">
        <f aca="false">fixData!M427</f>
        <v>1</v>
      </c>
      <c r="L427" s="0" t="n">
        <f aca="false">fixData!L427</f>
        <v>0</v>
      </c>
      <c r="M427" s="0" t="n">
        <f aca="false">fixData!K427</f>
        <v>4</v>
      </c>
    </row>
    <row r="428" customFormat="false" ht="12.8" hidden="false" customHeight="false" outlineLevel="0" collapsed="false">
      <c r="A428" s="4" t="n">
        <f aca="false">iMind!A428</f>
        <v>10419</v>
      </c>
      <c r="B428" s="0" t="str">
        <f aca="false">iMind!B428</f>
        <v>Antiseptics &amp; Disinfectants: H2O2</v>
      </c>
      <c r="C428" s="0" t="str">
        <f aca="false">fixData!D428</f>
        <v>//Products//Medical Drugs//Dermatologicals</v>
      </c>
      <c r="D428" s="0" t="str">
        <f aca="false">IF(iMind!E428&lt;&gt;"",iMind!E428,"")</f>
        <v/>
      </c>
      <c r="E428" s="7" t="n">
        <f aca="false">iMind!L428</f>
        <v>1</v>
      </c>
      <c r="F428" s="0" t="str">
        <f aca="false">iMind!O428</f>
        <v>Medical Drugs</v>
      </c>
      <c r="G428" s="7" t="n">
        <f aca="false">IF(iMind!M428&lt;&gt;"",iMind!M428,"")</f>
        <v>14</v>
      </c>
      <c r="H428" s="0" t="str">
        <f aca="false">IF(iMind!P428&lt;&gt;"",iMind!P428,"")</f>
        <v>Dermatologicals</v>
      </c>
      <c r="I428" s="8" t="n">
        <f aca="false">IF(iMind!N428&lt;&gt;"",iMind!N428,"")</f>
        <v>501</v>
      </c>
      <c r="J428" s="0" t="str">
        <f aca="false">IF(iMind!Q428&lt;&gt;"",iMind!Q428,"")</f>
        <v>Antiseptics &amp; Disinfectants: H2O2</v>
      </c>
      <c r="K428" s="0" t="n">
        <f aca="false">fixData!M428</f>
        <v>1</v>
      </c>
      <c r="L428" s="0" t="n">
        <f aca="false">fixData!L428</f>
        <v>0</v>
      </c>
      <c r="M428" s="0" t="n">
        <f aca="false">fixData!K428</f>
        <v>4</v>
      </c>
    </row>
    <row r="429" customFormat="false" ht="12.8" hidden="false" customHeight="false" outlineLevel="0" collapsed="false">
      <c r="A429" s="4" t="n">
        <f aca="false">iMind!A429</f>
        <v>10420</v>
      </c>
      <c r="B429" s="0" t="str">
        <f aca="false">iMind!B429</f>
        <v>Antiseptics &amp; Disinfectants: Phenol (Cresol, Chloroxylenol)</v>
      </c>
      <c r="C429" s="0" t="str">
        <f aca="false">fixData!D429</f>
        <v>//Products//Medical Drugs//Dermatologicals</v>
      </c>
      <c r="D429" s="0" t="str">
        <f aca="false">IF(iMind!E429&lt;&gt;"",iMind!E429,"")</f>
        <v/>
      </c>
      <c r="E429" s="7" t="n">
        <f aca="false">iMind!L429</f>
        <v>1</v>
      </c>
      <c r="F429" s="0" t="str">
        <f aca="false">iMind!O429</f>
        <v>Medical Drugs</v>
      </c>
      <c r="G429" s="7" t="n">
        <f aca="false">IF(iMind!M429&lt;&gt;"",iMind!M429,"")</f>
        <v>14</v>
      </c>
      <c r="H429" s="0" t="str">
        <f aca="false">IF(iMind!P429&lt;&gt;"",iMind!P429,"")</f>
        <v>Dermatologicals</v>
      </c>
      <c r="I429" s="8" t="n">
        <f aca="false">IF(iMind!N429&lt;&gt;"",iMind!N429,"")</f>
        <v>502</v>
      </c>
      <c r="J429" s="0" t="str">
        <f aca="false">IF(iMind!Q429&lt;&gt;"",iMind!Q429,"")</f>
        <v>Antiseptics &amp; Disinfectants: Phenol (Cresol, Chloroxylenol)</v>
      </c>
      <c r="K429" s="0" t="n">
        <f aca="false">fixData!M429</f>
        <v>1</v>
      </c>
      <c r="L429" s="0" t="n">
        <f aca="false">fixData!L429</f>
        <v>0</v>
      </c>
      <c r="M429" s="0" t="n">
        <f aca="false">fixData!K429</f>
        <v>4</v>
      </c>
    </row>
    <row r="430" customFormat="false" ht="12.8" hidden="false" customHeight="false" outlineLevel="0" collapsed="false">
      <c r="A430" s="4" t="n">
        <f aca="false">iMind!A430</f>
        <v>10421</v>
      </c>
      <c r="B430" s="0" t="str">
        <f aca="false">iMind!B430</f>
        <v>Antiseptics &amp; Disinfectants: Chlorhexidine</v>
      </c>
      <c r="C430" s="0" t="str">
        <f aca="false">fixData!D430</f>
        <v>//Products//Medical Drugs//Dermatologicals</v>
      </c>
      <c r="D430" s="0" t="str">
        <f aca="false">IF(iMind!E430&lt;&gt;"",iMind!E430,"")</f>
        <v/>
      </c>
      <c r="E430" s="7" t="n">
        <f aca="false">iMind!L430</f>
        <v>1</v>
      </c>
      <c r="F430" s="0" t="str">
        <f aca="false">iMind!O430</f>
        <v>Medical Drugs</v>
      </c>
      <c r="G430" s="7" t="n">
        <f aca="false">IF(iMind!M430&lt;&gt;"",iMind!M430,"")</f>
        <v>14</v>
      </c>
      <c r="H430" s="0" t="str">
        <f aca="false">IF(iMind!P430&lt;&gt;"",iMind!P430,"")</f>
        <v>Dermatologicals</v>
      </c>
      <c r="I430" s="8" t="n">
        <f aca="false">IF(iMind!N430&lt;&gt;"",iMind!N430,"")</f>
        <v>503</v>
      </c>
      <c r="J430" s="0" t="str">
        <f aca="false">IF(iMind!Q430&lt;&gt;"",iMind!Q430,"")</f>
        <v>Antiseptics &amp; Disinfectants: Chlorhexidine</v>
      </c>
      <c r="K430" s="0" t="n">
        <f aca="false">fixData!M430</f>
        <v>1</v>
      </c>
      <c r="L430" s="0" t="n">
        <f aca="false">fixData!L430</f>
        <v>0</v>
      </c>
      <c r="M430" s="0" t="n">
        <f aca="false">fixData!K430</f>
        <v>4</v>
      </c>
    </row>
    <row r="431" customFormat="false" ht="12.8" hidden="false" customHeight="false" outlineLevel="0" collapsed="false">
      <c r="A431" s="4" t="n">
        <f aca="false">iMind!A431</f>
        <v>10422</v>
      </c>
      <c r="B431" s="0" t="str">
        <f aca="false">iMind!B431</f>
        <v>Antiseptics &amp; Disinfectants: Gentian violet</v>
      </c>
      <c r="C431" s="0" t="str">
        <f aca="false">fixData!D431</f>
        <v>//Products//Medical Drugs//Dermatologicals</v>
      </c>
      <c r="D431" s="0" t="str">
        <f aca="false">IF(iMind!E431&lt;&gt;"",iMind!E431,"")</f>
        <v/>
      </c>
      <c r="E431" s="7" t="n">
        <f aca="false">iMind!L431</f>
        <v>1</v>
      </c>
      <c r="F431" s="0" t="str">
        <f aca="false">iMind!O431</f>
        <v>Medical Drugs</v>
      </c>
      <c r="G431" s="7" t="n">
        <f aca="false">IF(iMind!M431&lt;&gt;"",iMind!M431,"")</f>
        <v>14</v>
      </c>
      <c r="H431" s="0" t="str">
        <f aca="false">IF(iMind!P431&lt;&gt;"",iMind!P431,"")</f>
        <v>Dermatologicals</v>
      </c>
      <c r="I431" s="8" t="n">
        <f aca="false">IF(iMind!N431&lt;&gt;"",iMind!N431,"")</f>
        <v>504</v>
      </c>
      <c r="J431" s="0" t="str">
        <f aca="false">IF(iMind!Q431&lt;&gt;"",iMind!Q431,"")</f>
        <v>Antiseptics &amp; Disinfectants: Gentian violet</v>
      </c>
      <c r="K431" s="0" t="n">
        <f aca="false">fixData!M431</f>
        <v>1</v>
      </c>
      <c r="L431" s="0" t="n">
        <f aca="false">fixData!L431</f>
        <v>0</v>
      </c>
      <c r="M431" s="0" t="n">
        <f aca="false">fixData!K431</f>
        <v>4</v>
      </c>
    </row>
    <row r="432" customFormat="false" ht="12.8" hidden="false" customHeight="false" outlineLevel="0" collapsed="false">
      <c r="A432" s="4" t="n">
        <f aca="false">iMind!A432</f>
        <v>10423</v>
      </c>
      <c r="B432" s="0" t="str">
        <f aca="false">iMind!B432</f>
        <v>Medicated Surgical Dressings</v>
      </c>
      <c r="C432" s="0" t="str">
        <f aca="false">fixData!D432</f>
        <v>//Products//Medical Drugs//Dermatologicals</v>
      </c>
      <c r="D432" s="0" t="str">
        <f aca="false">IF(iMind!E432&lt;&gt;"",iMind!E432,"")</f>
        <v/>
      </c>
      <c r="E432" s="7" t="n">
        <f aca="false">iMind!L432</f>
        <v>1</v>
      </c>
      <c r="F432" s="0" t="str">
        <f aca="false">iMind!O432</f>
        <v>Medical Drugs</v>
      </c>
      <c r="G432" s="7" t="n">
        <f aca="false">IF(iMind!M432&lt;&gt;"",iMind!M432,"")</f>
        <v>14</v>
      </c>
      <c r="H432" s="0" t="str">
        <f aca="false">IF(iMind!P432&lt;&gt;"",iMind!P432,"")</f>
        <v>Dermatologicals</v>
      </c>
      <c r="I432" s="8" t="n">
        <f aca="false">IF(iMind!N432&lt;&gt;"",iMind!N432,"")</f>
        <v>601</v>
      </c>
      <c r="J432" s="0" t="str">
        <f aca="false">IF(iMind!Q432&lt;&gt;"",iMind!Q432,"")</f>
        <v>Medicated Surgical Dressings</v>
      </c>
      <c r="K432" s="0" t="n">
        <f aca="false">fixData!M432</f>
        <v>1</v>
      </c>
      <c r="L432" s="0" t="n">
        <f aca="false">fixData!L432</f>
        <v>0</v>
      </c>
      <c r="M432" s="0" t="n">
        <f aca="false">fixData!K432</f>
        <v>4</v>
      </c>
    </row>
    <row r="433" customFormat="false" ht="12.8" hidden="false" customHeight="false" outlineLevel="0" collapsed="false">
      <c r="A433" s="4" t="n">
        <f aca="false">iMind!A433</f>
        <v>10424</v>
      </c>
      <c r="B433" s="0" t="str">
        <f aca="false">iMind!B433</f>
        <v>Topical Fungicides &amp; Antiparasites: Salicylic acid</v>
      </c>
      <c r="C433" s="0" t="str">
        <f aca="false">fixData!D433</f>
        <v>//Products//Medical Drugs//Dermatologicals</v>
      </c>
      <c r="D433" s="0" t="str">
        <f aca="false">IF(iMind!E433&lt;&gt;"",iMind!E433,"")</f>
        <v/>
      </c>
      <c r="E433" s="7" t="n">
        <f aca="false">iMind!L433</f>
        <v>1</v>
      </c>
      <c r="F433" s="0" t="str">
        <f aca="false">iMind!O433</f>
        <v>Medical Drugs</v>
      </c>
      <c r="G433" s="7" t="n">
        <f aca="false">IF(iMind!M433&lt;&gt;"",iMind!M433,"")</f>
        <v>14</v>
      </c>
      <c r="H433" s="0" t="str">
        <f aca="false">IF(iMind!P433&lt;&gt;"",iMind!P433,"")</f>
        <v>Dermatologicals</v>
      </c>
      <c r="I433" s="8" t="n">
        <f aca="false">IF(iMind!N433&lt;&gt;"",iMind!N433,"")</f>
        <v>701</v>
      </c>
      <c r="J433" s="0" t="str">
        <f aca="false">IF(iMind!Q433&lt;&gt;"",iMind!Q433,"")</f>
        <v>Topical Fungicides &amp; Antiparasites: Salicylic acid</v>
      </c>
      <c r="K433" s="0" t="n">
        <f aca="false">fixData!M433</f>
        <v>1</v>
      </c>
      <c r="L433" s="0" t="n">
        <f aca="false">fixData!L433</f>
        <v>0</v>
      </c>
      <c r="M433" s="0" t="n">
        <f aca="false">fixData!K433</f>
        <v>4</v>
      </c>
    </row>
    <row r="434" customFormat="false" ht="12.8" hidden="false" customHeight="false" outlineLevel="0" collapsed="false">
      <c r="A434" s="4" t="n">
        <f aca="false">iMind!A434</f>
        <v>10425</v>
      </c>
      <c r="B434" s="0" t="str">
        <f aca="false">iMind!B434</f>
        <v>Topical Fungicides &amp; Antiparasites: Benzyl benzoate</v>
      </c>
      <c r="C434" s="0" t="str">
        <f aca="false">fixData!D434</f>
        <v>//Products//Medical Drugs//Dermatologicals</v>
      </c>
      <c r="D434" s="0" t="str">
        <f aca="false">IF(iMind!E434&lt;&gt;"",iMind!E434,"")</f>
        <v/>
      </c>
      <c r="E434" s="7" t="n">
        <f aca="false">iMind!L434</f>
        <v>1</v>
      </c>
      <c r="F434" s="0" t="str">
        <f aca="false">iMind!O434</f>
        <v>Medical Drugs</v>
      </c>
      <c r="G434" s="7" t="n">
        <f aca="false">IF(iMind!M434&lt;&gt;"",iMind!M434,"")</f>
        <v>14</v>
      </c>
      <c r="H434" s="0" t="str">
        <f aca="false">IF(iMind!P434&lt;&gt;"",iMind!P434,"")</f>
        <v>Dermatologicals</v>
      </c>
      <c r="I434" s="8" t="n">
        <f aca="false">IF(iMind!N434&lt;&gt;"",iMind!N434,"")</f>
        <v>702</v>
      </c>
      <c r="J434" s="0" t="str">
        <f aca="false">IF(iMind!Q434&lt;&gt;"",iMind!Q434,"")</f>
        <v>Topical Fungicides &amp; Antiparasites: Benzyl benzoate</v>
      </c>
      <c r="K434" s="0" t="n">
        <f aca="false">fixData!M434</f>
        <v>1</v>
      </c>
      <c r="L434" s="0" t="n">
        <f aca="false">fixData!L434</f>
        <v>0</v>
      </c>
      <c r="M434" s="0" t="n">
        <f aca="false">fixData!K434</f>
        <v>4</v>
      </c>
    </row>
    <row r="435" customFormat="false" ht="12.8" hidden="false" customHeight="false" outlineLevel="0" collapsed="false">
      <c r="A435" s="4" t="n">
        <f aca="false">iMind!A435</f>
        <v>10426</v>
      </c>
      <c r="B435" s="0" t="str">
        <f aca="false">iMind!B435</f>
        <v>Psoriasis, Seborrhea &amp; Ichthyosis Preparations</v>
      </c>
      <c r="C435" s="0" t="str">
        <f aca="false">fixData!D435</f>
        <v>//Products//Medical Drugs//Dermatologicals</v>
      </c>
      <c r="D435" s="0" t="str">
        <f aca="false">IF(iMind!E435&lt;&gt;"",iMind!E435,"")</f>
        <v/>
      </c>
      <c r="E435" s="7" t="n">
        <f aca="false">iMind!L435</f>
        <v>1</v>
      </c>
      <c r="F435" s="0" t="str">
        <f aca="false">iMind!O435</f>
        <v>Medical Drugs</v>
      </c>
      <c r="G435" s="7" t="n">
        <f aca="false">IF(iMind!M435&lt;&gt;"",iMind!M435,"")</f>
        <v>14</v>
      </c>
      <c r="H435" s="0" t="str">
        <f aca="false">IF(iMind!P435&lt;&gt;"",iMind!P435,"")</f>
        <v>Dermatologicals</v>
      </c>
      <c r="I435" s="8" t="n">
        <f aca="false">IF(iMind!N435&lt;&gt;"",iMind!N435,"")</f>
        <v>801</v>
      </c>
      <c r="J435" s="0" t="str">
        <f aca="false">IF(iMind!Q435&lt;&gt;"",iMind!Q435,"")</f>
        <v>Psoriasis, Seborrhea &amp; Ichthyosis Preparations</v>
      </c>
      <c r="K435" s="0" t="n">
        <f aca="false">fixData!M435</f>
        <v>1</v>
      </c>
      <c r="L435" s="0" t="n">
        <f aca="false">fixData!L435</f>
        <v>0</v>
      </c>
      <c r="M435" s="0" t="n">
        <f aca="false">fixData!K435</f>
        <v>4</v>
      </c>
    </row>
    <row r="436" customFormat="false" ht="12.8" hidden="false" customHeight="false" outlineLevel="0" collapsed="false">
      <c r="A436" s="4" t="n">
        <f aca="false">iMind!A436</f>
        <v>10427</v>
      </c>
      <c r="B436" s="0" t="str">
        <f aca="false">iMind!B436</f>
        <v>Topical Antivirals</v>
      </c>
      <c r="C436" s="0" t="str">
        <f aca="false">fixData!D436</f>
        <v>//Products//Medical Drugs//Dermatologicals</v>
      </c>
      <c r="D436" s="0" t="str">
        <f aca="false">IF(iMind!E436&lt;&gt;"",iMind!E436,"")</f>
        <v/>
      </c>
      <c r="E436" s="7" t="n">
        <f aca="false">iMind!L436</f>
        <v>1</v>
      </c>
      <c r="F436" s="0" t="str">
        <f aca="false">iMind!O436</f>
        <v>Medical Drugs</v>
      </c>
      <c r="G436" s="7" t="n">
        <f aca="false">IF(iMind!M436&lt;&gt;"",iMind!M436,"")</f>
        <v>14</v>
      </c>
      <c r="H436" s="0" t="str">
        <f aca="false">IF(iMind!P436&lt;&gt;"",iMind!P436,"")</f>
        <v>Dermatologicals</v>
      </c>
      <c r="I436" s="8" t="n">
        <f aca="false">IF(iMind!N436&lt;&gt;"",iMind!N436,"")</f>
        <v>901</v>
      </c>
      <c r="J436" s="0" t="str">
        <f aca="false">IF(iMind!Q436&lt;&gt;"",iMind!Q436,"")</f>
        <v>Topical Antivirals</v>
      </c>
      <c r="K436" s="0" t="n">
        <f aca="false">fixData!M436</f>
        <v>1</v>
      </c>
      <c r="L436" s="0" t="n">
        <f aca="false">fixData!L436</f>
        <v>0</v>
      </c>
      <c r="M436" s="0" t="n">
        <f aca="false">fixData!K436</f>
        <v>4</v>
      </c>
    </row>
    <row r="437" customFormat="false" ht="12.8" hidden="false" customHeight="false" outlineLevel="0" collapsed="false">
      <c r="A437" s="4" t="n">
        <f aca="false">iMind!A437</f>
        <v>10428</v>
      </c>
      <c r="B437" s="0" t="str">
        <f aca="false">iMind!B437</f>
        <v>Keratolytics: Salicylic acid</v>
      </c>
      <c r="C437" s="0" t="str">
        <f aca="false">fixData!D437</f>
        <v>//Products//Medical Drugs//Dermatologicals</v>
      </c>
      <c r="D437" s="0" t="str">
        <f aca="false">IF(iMind!E437&lt;&gt;"",iMind!E437,"")</f>
        <v/>
      </c>
      <c r="E437" s="7" t="n">
        <f aca="false">iMind!L437</f>
        <v>1</v>
      </c>
      <c r="F437" s="0" t="str">
        <f aca="false">iMind!O437</f>
        <v>Medical Drugs</v>
      </c>
      <c r="G437" s="7" t="n">
        <f aca="false">IF(iMind!M437&lt;&gt;"",iMind!M437,"")</f>
        <v>14</v>
      </c>
      <c r="H437" s="0" t="str">
        <f aca="false">IF(iMind!P437&lt;&gt;"",iMind!P437,"")</f>
        <v>Dermatologicals</v>
      </c>
      <c r="I437" s="8" t="n">
        <f aca="false">IF(iMind!N437&lt;&gt;"",iMind!N437,"")</f>
        <v>1001</v>
      </c>
      <c r="J437" s="0" t="str">
        <f aca="false">IF(iMind!Q437&lt;&gt;"",iMind!Q437,"")</f>
        <v>Keratolytics: Salicylic acid</v>
      </c>
      <c r="K437" s="0" t="n">
        <f aca="false">fixData!M437</f>
        <v>1</v>
      </c>
      <c r="L437" s="0" t="n">
        <f aca="false">fixData!L437</f>
        <v>0</v>
      </c>
      <c r="M437" s="0" t="n">
        <f aca="false">fixData!K437</f>
        <v>4</v>
      </c>
    </row>
    <row r="438" customFormat="false" ht="12.8" hidden="false" customHeight="false" outlineLevel="0" collapsed="false">
      <c r="A438" s="4" t="n">
        <f aca="false">iMind!A438</f>
        <v>10429</v>
      </c>
      <c r="B438" s="0" t="str">
        <f aca="false">iMind!B438</f>
        <v>Skin Protectives</v>
      </c>
      <c r="C438" s="0" t="str">
        <f aca="false">fixData!D438</f>
        <v>//Products//Medical Drugs//Dermatologicals</v>
      </c>
      <c r="D438" s="0" t="str">
        <f aca="false">IF(iMind!E438&lt;&gt;"",iMind!E438,"")</f>
        <v/>
      </c>
      <c r="E438" s="7" t="n">
        <f aca="false">iMind!L438</f>
        <v>1</v>
      </c>
      <c r="F438" s="0" t="str">
        <f aca="false">iMind!O438</f>
        <v>Medical Drugs</v>
      </c>
      <c r="G438" s="7" t="n">
        <f aca="false">IF(iMind!M438&lt;&gt;"",iMind!M438,"")</f>
        <v>14</v>
      </c>
      <c r="H438" s="0" t="str">
        <f aca="false">IF(iMind!P438&lt;&gt;"",iMind!P438,"")</f>
        <v>Dermatologicals</v>
      </c>
      <c r="I438" s="8" t="n">
        <f aca="false">IF(iMind!N438&lt;&gt;"",iMind!N438,"")</f>
        <v>1101</v>
      </c>
      <c r="J438" s="0" t="str">
        <f aca="false">IF(iMind!Q438&lt;&gt;"",iMind!Q438,"")</f>
        <v>Skin Protectives</v>
      </c>
      <c r="K438" s="0" t="n">
        <f aca="false">fixData!M438</f>
        <v>1</v>
      </c>
      <c r="L438" s="0" t="n">
        <f aca="false">fixData!L438</f>
        <v>0</v>
      </c>
      <c r="M438" s="0" t="n">
        <f aca="false">fixData!K438</f>
        <v>4</v>
      </c>
    </row>
    <row r="439" customFormat="false" ht="12.8" hidden="false" customHeight="false" outlineLevel="0" collapsed="false">
      <c r="A439" s="4" t="n">
        <f aca="false">iMind!A439</f>
        <v>10430</v>
      </c>
      <c r="B439" s="0" t="str">
        <f aca="false">iMind!B439</f>
        <v>Topical Antihistamines/Antipruritics : Calamine</v>
      </c>
      <c r="C439" s="0" t="str">
        <f aca="false">fixData!D439</f>
        <v>//Products//Medical Drugs//Dermatologicals</v>
      </c>
      <c r="D439" s="0" t="str">
        <f aca="false">IF(iMind!E439&lt;&gt;"",iMind!E439,"")</f>
        <v/>
      </c>
      <c r="E439" s="7" t="n">
        <f aca="false">iMind!L439</f>
        <v>1</v>
      </c>
      <c r="F439" s="0" t="str">
        <f aca="false">iMind!O439</f>
        <v>Medical Drugs</v>
      </c>
      <c r="G439" s="7" t="n">
        <f aca="false">IF(iMind!M439&lt;&gt;"",iMind!M439,"")</f>
        <v>14</v>
      </c>
      <c r="H439" s="0" t="str">
        <f aca="false">IF(iMind!P439&lt;&gt;"",iMind!P439,"")</f>
        <v>Dermatologicals</v>
      </c>
      <c r="I439" s="8" t="n">
        <f aca="false">IF(iMind!N439&lt;&gt;"",iMind!N439,"")</f>
        <v>1201</v>
      </c>
      <c r="J439" s="0" t="str">
        <f aca="false">IF(iMind!Q439&lt;&gt;"",iMind!Q439,"")</f>
        <v>Topical Antihistamines/Antipruritics : Calamine</v>
      </c>
      <c r="K439" s="0" t="n">
        <f aca="false">fixData!M439</f>
        <v>1</v>
      </c>
      <c r="L439" s="0" t="n">
        <f aca="false">fixData!L439</f>
        <v>0</v>
      </c>
      <c r="M439" s="0" t="n">
        <f aca="false">fixData!K439</f>
        <v>4</v>
      </c>
    </row>
    <row r="440" customFormat="false" ht="12.8" hidden="false" customHeight="false" outlineLevel="0" collapsed="false">
      <c r="A440" s="4" t="n">
        <f aca="false">iMind!A440</f>
        <v>10431</v>
      </c>
      <c r="B440" s="0" t="str">
        <f aca="false">iMind!B440</f>
        <v>Topical Analgesics &amp; Anti-inflammatories: NSAIDs</v>
      </c>
      <c r="C440" s="0" t="str">
        <f aca="false">fixData!D440</f>
        <v>//Products//Medical Drugs//Dermatologicals</v>
      </c>
      <c r="D440" s="0" t="str">
        <f aca="false">IF(iMind!E440&lt;&gt;"",iMind!E440,"")</f>
        <v/>
      </c>
      <c r="E440" s="7" t="n">
        <f aca="false">iMind!L440</f>
        <v>1</v>
      </c>
      <c r="F440" s="0" t="str">
        <f aca="false">iMind!O440</f>
        <v>Medical Drugs</v>
      </c>
      <c r="G440" s="7" t="n">
        <f aca="false">IF(iMind!M440&lt;&gt;"",iMind!M440,"")</f>
        <v>14</v>
      </c>
      <c r="H440" s="0" t="str">
        <f aca="false">IF(iMind!P440&lt;&gt;"",iMind!P440,"")</f>
        <v>Dermatologicals</v>
      </c>
      <c r="I440" s="8" t="n">
        <f aca="false">IF(iMind!N440&lt;&gt;"",iMind!N440,"")</f>
        <v>1301</v>
      </c>
      <c r="J440" s="0" t="str">
        <f aca="false">IF(iMind!Q440&lt;&gt;"",iMind!Q440,"")</f>
        <v>Topical Analgesics &amp; Anti-inflammatories: NSAIDs</v>
      </c>
      <c r="K440" s="0" t="n">
        <f aca="false">fixData!M440</f>
        <v>1</v>
      </c>
      <c r="L440" s="0" t="n">
        <f aca="false">fixData!L440</f>
        <v>0</v>
      </c>
      <c r="M440" s="0" t="n">
        <f aca="false">fixData!K440</f>
        <v>4</v>
      </c>
    </row>
    <row r="441" customFormat="false" ht="12.8" hidden="false" customHeight="false" outlineLevel="0" collapsed="false">
      <c r="A441" s="4" t="n">
        <f aca="false">iMind!A441</f>
        <v>10432</v>
      </c>
      <c r="B441" s="0" t="str">
        <f aca="false">iMind!B441</f>
        <v>Topical Analgesics &amp; Anti-inflammatories: Essential oil</v>
      </c>
      <c r="C441" s="0" t="str">
        <f aca="false">fixData!D441</f>
        <v>//Products//Medical Drugs//Dermatologicals</v>
      </c>
      <c r="D441" s="0" t="str">
        <f aca="false">IF(iMind!E441&lt;&gt;"",iMind!E441,"")</f>
        <v/>
      </c>
      <c r="E441" s="7" t="n">
        <f aca="false">iMind!L441</f>
        <v>1</v>
      </c>
      <c r="F441" s="0" t="str">
        <f aca="false">iMind!O441</f>
        <v>Medical Drugs</v>
      </c>
      <c r="G441" s="7" t="n">
        <f aca="false">IF(iMind!M441&lt;&gt;"",iMind!M441,"")</f>
        <v>14</v>
      </c>
      <c r="H441" s="0" t="str">
        <f aca="false">IF(iMind!P441&lt;&gt;"",iMind!P441,"")</f>
        <v>Dermatologicals</v>
      </c>
      <c r="I441" s="8" t="n">
        <f aca="false">IF(iMind!N441&lt;&gt;"",iMind!N441,"")</f>
        <v>1302</v>
      </c>
      <c r="J441" s="0" t="str">
        <f aca="false">IF(iMind!Q441&lt;&gt;"",iMind!Q441,"")</f>
        <v>Topical Analgesics &amp; Anti-inflammatories: Essential oil</v>
      </c>
      <c r="K441" s="0" t="n">
        <f aca="false">fixData!M441</f>
        <v>1</v>
      </c>
      <c r="L441" s="0" t="n">
        <f aca="false">fixData!L441</f>
        <v>0</v>
      </c>
      <c r="M441" s="0" t="n">
        <f aca="false">fixData!K441</f>
        <v>4</v>
      </c>
    </row>
    <row r="442" customFormat="false" ht="12.8" hidden="false" customHeight="false" outlineLevel="0" collapsed="false">
      <c r="A442" s="4" t="n">
        <f aca="false">iMind!A442</f>
        <v>10433</v>
      </c>
      <c r="B442" s="0" t="str">
        <f aca="false">iMind!B442</f>
        <v>Other Dermatologicals</v>
      </c>
      <c r="C442" s="0" t="str">
        <f aca="false">fixData!D442</f>
        <v>//Products//Medical Drugs//Dermatologicals</v>
      </c>
      <c r="D442" s="0" t="str">
        <f aca="false">IF(iMind!E442&lt;&gt;"",iMind!E442,"")</f>
        <v/>
      </c>
      <c r="E442" s="7" t="n">
        <f aca="false">iMind!L442</f>
        <v>1</v>
      </c>
      <c r="F442" s="0" t="str">
        <f aca="false">iMind!O442</f>
        <v>Medical Drugs</v>
      </c>
      <c r="G442" s="7" t="n">
        <f aca="false">IF(iMind!M442&lt;&gt;"",iMind!M442,"")</f>
        <v>14</v>
      </c>
      <c r="H442" s="0" t="str">
        <f aca="false">IF(iMind!P442&lt;&gt;"",iMind!P442,"")</f>
        <v>Dermatologicals</v>
      </c>
      <c r="I442" s="8" t="n">
        <f aca="false">IF(iMind!N442&lt;&gt;"",iMind!N442,"")</f>
        <v>1401</v>
      </c>
      <c r="J442" s="0" t="str">
        <f aca="false">IF(iMind!Q442&lt;&gt;"",iMind!Q442,"")</f>
        <v>Other Dermatologicals</v>
      </c>
      <c r="K442" s="0" t="n">
        <f aca="false">fixData!M442</f>
        <v>1</v>
      </c>
      <c r="L442" s="0" t="n">
        <f aca="false">fixData!L442</f>
        <v>0</v>
      </c>
      <c r="M442" s="0" t="n">
        <f aca="false">fixData!K442</f>
        <v>4</v>
      </c>
    </row>
    <row r="443" customFormat="false" ht="12.8" hidden="false" customHeight="false" outlineLevel="0" collapsed="false">
      <c r="A443" s="4" t="n">
        <f aca="false">iMind!A443</f>
        <v>10434</v>
      </c>
      <c r="B443" s="0" t="str">
        <f aca="false">iMind!B443</f>
        <v>Treatment of dundruff</v>
      </c>
      <c r="C443" s="0" t="str">
        <f aca="false">fixData!D443</f>
        <v>//Products//Medical Drugs//Dermatologicals</v>
      </c>
      <c r="D443" s="0" t="str">
        <f aca="false">IF(iMind!E443&lt;&gt;"",iMind!E443,"")</f>
        <v/>
      </c>
      <c r="E443" s="7" t="n">
        <f aca="false">iMind!L443</f>
        <v>1</v>
      </c>
      <c r="F443" s="0" t="str">
        <f aca="false">iMind!O443</f>
        <v>Medical Drugs</v>
      </c>
      <c r="G443" s="7" t="n">
        <f aca="false">IF(iMind!M443&lt;&gt;"",iMind!M443,"")</f>
        <v>14</v>
      </c>
      <c r="H443" s="0" t="str">
        <f aca="false">IF(iMind!P443&lt;&gt;"",iMind!P443,"")</f>
        <v>Dermatologicals</v>
      </c>
      <c r="I443" s="8" t="n">
        <f aca="false">IF(iMind!N443&lt;&gt;"",iMind!N443,"")</f>
        <v>1402</v>
      </c>
      <c r="J443" s="0" t="str">
        <f aca="false">IF(iMind!Q443&lt;&gt;"",iMind!Q443,"")</f>
        <v>Treatment of dundruff</v>
      </c>
      <c r="K443" s="0" t="n">
        <f aca="false">fixData!M443</f>
        <v>1</v>
      </c>
      <c r="L443" s="0" t="n">
        <f aca="false">fixData!L443</f>
        <v>0</v>
      </c>
      <c r="M443" s="0" t="n">
        <f aca="false">fixData!K443</f>
        <v>4</v>
      </c>
    </row>
    <row r="444" customFormat="false" ht="12.8" hidden="false" customHeight="false" outlineLevel="0" collapsed="false">
      <c r="A444" s="4" t="n">
        <f aca="false">iMind!A444</f>
        <v>10435</v>
      </c>
      <c r="B444" s="0" t="str">
        <f aca="false">iMind!B444</f>
        <v>Others</v>
      </c>
      <c r="C444" s="0" t="str">
        <f aca="false">fixData!D444</f>
        <v>//Products//Medical Drugs//Dermatologicals</v>
      </c>
      <c r="D444" s="0" t="str">
        <f aca="false">IF(iMind!E444&lt;&gt;"",iMind!E444,"")</f>
        <v/>
      </c>
      <c r="E444" s="7" t="n">
        <f aca="false">iMind!L444</f>
        <v>1</v>
      </c>
      <c r="F444" s="0" t="str">
        <f aca="false">iMind!O444</f>
        <v>Medical Drugs</v>
      </c>
      <c r="G444" s="7" t="n">
        <f aca="false">IF(iMind!M444&lt;&gt;"",iMind!M444,"")</f>
        <v>14</v>
      </c>
      <c r="H444" s="0" t="str">
        <f aca="false">IF(iMind!P444&lt;&gt;"",iMind!P444,"")</f>
        <v>Dermatologicals</v>
      </c>
      <c r="I444" s="8" t="n">
        <f aca="false">IF(iMind!N444&lt;&gt;"",iMind!N444,"")</f>
        <v>1403</v>
      </c>
      <c r="J444" s="0" t="str">
        <f aca="false">IF(iMind!Q444&lt;&gt;"",iMind!Q444,"")</f>
        <v>Others</v>
      </c>
      <c r="K444" s="0" t="n">
        <f aca="false">fixData!M444</f>
        <v>1</v>
      </c>
      <c r="L444" s="0" t="n">
        <f aca="false">fixData!L444</f>
        <v>0</v>
      </c>
      <c r="M444" s="0" t="n">
        <f aca="false">fixData!K444</f>
        <v>4</v>
      </c>
    </row>
    <row r="445" customFormat="false" ht="12.8" hidden="false" customHeight="false" outlineLevel="0" collapsed="false">
      <c r="A445" s="4" t="n">
        <f aca="false">iMind!A445</f>
        <v>10436</v>
      </c>
      <c r="B445" s="0" t="str">
        <f aca="false">iMind!B445</f>
        <v>Unknown</v>
      </c>
      <c r="C445" s="0" t="str">
        <f aca="false">fixData!D445</f>
        <v>//Products//Medical Drugs//Dermatologicals</v>
      </c>
      <c r="D445" s="0" t="str">
        <f aca="false">IF(iMind!E445&lt;&gt;"",iMind!E445,"")</f>
        <v/>
      </c>
      <c r="E445" s="7" t="n">
        <f aca="false">iMind!L445</f>
        <v>1</v>
      </c>
      <c r="F445" s="0" t="str">
        <f aca="false">iMind!O445</f>
        <v>Medical Drugs</v>
      </c>
      <c r="G445" s="7" t="n">
        <f aca="false">IF(iMind!M445&lt;&gt;"",iMind!M445,"")</f>
        <v>14</v>
      </c>
      <c r="H445" s="0" t="str">
        <f aca="false">IF(iMind!P445&lt;&gt;"",iMind!P445,"")</f>
        <v>Dermatologicals</v>
      </c>
      <c r="I445" s="8" t="n">
        <f aca="false">IF(iMind!N445&lt;&gt;"",iMind!N445,"")</f>
        <v>1501</v>
      </c>
      <c r="J445" s="0" t="str">
        <f aca="false">IF(iMind!Q445&lt;&gt;"",iMind!Q445,"")</f>
        <v>Unknown</v>
      </c>
      <c r="K445" s="0" t="n">
        <f aca="false">fixData!M445</f>
        <v>1</v>
      </c>
      <c r="L445" s="0" t="n">
        <f aca="false">fixData!L445</f>
        <v>0</v>
      </c>
      <c r="M445" s="0" t="n">
        <f aca="false">fixData!K445</f>
        <v>4</v>
      </c>
    </row>
    <row r="446" customFormat="false" ht="12.8" hidden="false" customHeight="false" outlineLevel="0" collapsed="false">
      <c r="A446" s="4" t="n">
        <f aca="false">iMind!A446</f>
        <v>10437</v>
      </c>
      <c r="B446" s="0" t="str">
        <f aca="false">iMind!B446</f>
        <v>Topical Antihistamines/Antipruritics : Others</v>
      </c>
      <c r="C446" s="0" t="str">
        <f aca="false">fixData!D446</f>
        <v>//Products//Medical Drugs//Dermatologicals</v>
      </c>
      <c r="D446" s="0" t="str">
        <f aca="false">IF(iMind!E446&lt;&gt;"",iMind!E446,"")</f>
        <v/>
      </c>
      <c r="E446" s="7" t="n">
        <f aca="false">iMind!L446</f>
        <v>1</v>
      </c>
      <c r="F446" s="0" t="str">
        <f aca="false">iMind!O446</f>
        <v>Medical Drugs</v>
      </c>
      <c r="G446" s="7" t="n">
        <f aca="false">IF(iMind!M446&lt;&gt;"",iMind!M446,"")</f>
        <v>14</v>
      </c>
      <c r="H446" s="0" t="str">
        <f aca="false">IF(iMind!P446&lt;&gt;"",iMind!P446,"")</f>
        <v>Dermatologicals</v>
      </c>
      <c r="I446" s="8" t="n">
        <f aca="false">IF(iMind!N446&lt;&gt;"",iMind!N446,"")</f>
        <v>1502</v>
      </c>
      <c r="J446" s="0" t="str">
        <f aca="false">IF(iMind!Q446&lt;&gt;"",iMind!Q446,"")</f>
        <v>Topical Antihistamines/Antipruritics : Others</v>
      </c>
      <c r="K446" s="0" t="n">
        <f aca="false">fixData!M446</f>
        <v>1</v>
      </c>
      <c r="L446" s="0" t="n">
        <f aca="false">fixData!L446</f>
        <v>0</v>
      </c>
      <c r="M446" s="0" t="n">
        <f aca="false">fixData!K446</f>
        <v>4</v>
      </c>
    </row>
    <row r="447" customFormat="false" ht="12.8" hidden="false" customHeight="false" outlineLevel="0" collapsed="false">
      <c r="A447" s="4" t="n">
        <f aca="false">iMind!A447</f>
        <v>10438</v>
      </c>
      <c r="B447" s="0" t="str">
        <f aca="false">iMind!B447</f>
        <v>Keratolytics: Lactic acid</v>
      </c>
      <c r="C447" s="0" t="str">
        <f aca="false">fixData!D447</f>
        <v>//Products//Medical Drugs//Dermatologicals</v>
      </c>
      <c r="D447" s="0" t="str">
        <f aca="false">IF(iMind!E447&lt;&gt;"",iMind!E447,"")</f>
        <v/>
      </c>
      <c r="E447" s="7" t="n">
        <f aca="false">iMind!L447</f>
        <v>1</v>
      </c>
      <c r="F447" s="0" t="str">
        <f aca="false">iMind!O447</f>
        <v>Medical Drugs</v>
      </c>
      <c r="G447" s="7" t="n">
        <f aca="false">IF(iMind!M447&lt;&gt;"",iMind!M447,"")</f>
        <v>14</v>
      </c>
      <c r="H447" s="0" t="str">
        <f aca="false">IF(iMind!P447&lt;&gt;"",iMind!P447,"")</f>
        <v>Dermatologicals</v>
      </c>
      <c r="I447" s="8" t="n">
        <f aca="false">IF(iMind!N447&lt;&gt;"",iMind!N447,"")</f>
        <v>1503</v>
      </c>
      <c r="J447" s="0" t="str">
        <f aca="false">IF(iMind!Q447&lt;&gt;"",iMind!Q447,"")</f>
        <v>Keratolytics: Lactic acid</v>
      </c>
      <c r="K447" s="0" t="n">
        <f aca="false">fixData!M447</f>
        <v>1</v>
      </c>
      <c r="L447" s="0" t="n">
        <f aca="false">fixData!L447</f>
        <v>0</v>
      </c>
      <c r="M447" s="0" t="n">
        <f aca="false">fixData!K447</f>
        <v>4</v>
      </c>
    </row>
    <row r="448" customFormat="false" ht="12.8" hidden="false" customHeight="false" outlineLevel="0" collapsed="false">
      <c r="A448" s="4" t="n">
        <f aca="false">iMind!A448</f>
        <v>10439</v>
      </c>
      <c r="B448" s="0" t="str">
        <f aca="false">iMind!B448</f>
        <v>Topical Fungicides &amp; Antiparasites: Conazole</v>
      </c>
      <c r="C448" s="0" t="str">
        <f aca="false">fixData!D448</f>
        <v>//Products//Medical Drugs//Dermatologicals</v>
      </c>
      <c r="D448" s="0" t="str">
        <f aca="false">IF(iMind!E448&lt;&gt;"",iMind!E448,"")</f>
        <v/>
      </c>
      <c r="E448" s="7" t="n">
        <f aca="false">iMind!L448</f>
        <v>1</v>
      </c>
      <c r="F448" s="0" t="str">
        <f aca="false">iMind!O448</f>
        <v>Medical Drugs</v>
      </c>
      <c r="G448" s="7" t="n">
        <f aca="false">IF(iMind!M448&lt;&gt;"",iMind!M448,"")</f>
        <v>14</v>
      </c>
      <c r="H448" s="0" t="str">
        <f aca="false">IF(iMind!P448&lt;&gt;"",iMind!P448,"")</f>
        <v>Dermatologicals</v>
      </c>
      <c r="I448" s="8" t="n">
        <f aca="false">IF(iMind!N448&lt;&gt;"",iMind!N448,"")</f>
        <v>1504</v>
      </c>
      <c r="J448" s="0" t="str">
        <f aca="false">IF(iMind!Q448&lt;&gt;"",iMind!Q448,"")</f>
        <v>Topical Fungicides &amp; Antiparasites: Conazole</v>
      </c>
      <c r="K448" s="0" t="n">
        <f aca="false">fixData!M448</f>
        <v>1</v>
      </c>
      <c r="L448" s="0" t="n">
        <f aca="false">fixData!L448</f>
        <v>0</v>
      </c>
      <c r="M448" s="0" t="n">
        <f aca="false">fixData!K448</f>
        <v>4</v>
      </c>
    </row>
    <row r="449" customFormat="false" ht="12.8" hidden="false" customHeight="false" outlineLevel="0" collapsed="false">
      <c r="A449" s="4" t="n">
        <f aca="false">iMind!A449</f>
        <v>10440</v>
      </c>
      <c r="B449" s="0" t="str">
        <f aca="false">iMind!B449</f>
        <v>Topical Fungicides &amp; Antiparasites: Organochlorine</v>
      </c>
      <c r="C449" s="0" t="str">
        <f aca="false">fixData!D449</f>
        <v>//Products//Medical Drugs//Dermatologicals</v>
      </c>
      <c r="D449" s="0" t="str">
        <f aca="false">IF(iMind!E449&lt;&gt;"",iMind!E449,"")</f>
        <v/>
      </c>
      <c r="E449" s="7" t="n">
        <f aca="false">iMind!L449</f>
        <v>1</v>
      </c>
      <c r="F449" s="0" t="str">
        <f aca="false">iMind!O449</f>
        <v>Medical Drugs</v>
      </c>
      <c r="G449" s="7" t="n">
        <f aca="false">IF(iMind!M449&lt;&gt;"",iMind!M449,"")</f>
        <v>14</v>
      </c>
      <c r="H449" s="0" t="str">
        <f aca="false">IF(iMind!P449&lt;&gt;"",iMind!P449,"")</f>
        <v>Dermatologicals</v>
      </c>
      <c r="I449" s="8" t="n">
        <f aca="false">IF(iMind!N449&lt;&gt;"",iMind!N449,"")</f>
        <v>1505</v>
      </c>
      <c r="J449" s="0" t="str">
        <f aca="false">IF(iMind!Q449&lt;&gt;"",iMind!Q449,"")</f>
        <v>Topical Fungicides &amp; Antiparasites: Organochlorine</v>
      </c>
      <c r="K449" s="0" t="n">
        <f aca="false">fixData!M449</f>
        <v>1</v>
      </c>
      <c r="L449" s="0" t="n">
        <f aca="false">fixData!L449</f>
        <v>0</v>
      </c>
      <c r="M449" s="0" t="n">
        <f aca="false">fixData!K449</f>
        <v>4</v>
      </c>
    </row>
    <row r="450" customFormat="false" ht="12.8" hidden="false" customHeight="false" outlineLevel="0" collapsed="false">
      <c r="A450" s="4" t="n">
        <f aca="false">iMind!A450</f>
        <v>10441</v>
      </c>
      <c r="B450" s="0" t="str">
        <f aca="false">iMind!B450</f>
        <v>Topical Fungicides &amp; Antiparasites: Others e.g. Sulphur</v>
      </c>
      <c r="C450" s="0" t="str">
        <f aca="false">fixData!D450</f>
        <v>//Products//Medical Drugs//Dermatologicals</v>
      </c>
      <c r="D450" s="0" t="str">
        <f aca="false">IF(iMind!E450&lt;&gt;"",iMind!E450,"")</f>
        <v/>
      </c>
      <c r="E450" s="7" t="n">
        <f aca="false">iMind!L450</f>
        <v>1</v>
      </c>
      <c r="F450" s="0" t="str">
        <f aca="false">iMind!O450</f>
        <v>Medical Drugs</v>
      </c>
      <c r="G450" s="7" t="n">
        <f aca="false">IF(iMind!M450&lt;&gt;"",iMind!M450,"")</f>
        <v>14</v>
      </c>
      <c r="H450" s="0" t="str">
        <f aca="false">IF(iMind!P450&lt;&gt;"",iMind!P450,"")</f>
        <v>Dermatologicals</v>
      </c>
      <c r="I450" s="8" t="n">
        <f aca="false">IF(iMind!N450&lt;&gt;"",iMind!N450,"")</f>
        <v>1506</v>
      </c>
      <c r="J450" s="0" t="str">
        <f aca="false">IF(iMind!Q450&lt;&gt;"",iMind!Q450,"")</f>
        <v>Topical Fungicides &amp; Antiparasites: Others e.g. Sulphur</v>
      </c>
      <c r="K450" s="0" t="n">
        <f aca="false">fixData!M450</f>
        <v>1</v>
      </c>
      <c r="L450" s="0" t="n">
        <f aca="false">fixData!L450</f>
        <v>0</v>
      </c>
      <c r="M450" s="0" t="n">
        <f aca="false">fixData!K450</f>
        <v>4</v>
      </c>
    </row>
    <row r="451" customFormat="false" ht="12.8" hidden="false" customHeight="false" outlineLevel="0" collapsed="false">
      <c r="A451" s="4" t="n">
        <f aca="false">iMind!A451</f>
        <v>10442</v>
      </c>
      <c r="B451" s="0" t="str">
        <f aca="false">iMind!B451</f>
        <v>Topical Fungicides &amp; Antiparasites: Unknown</v>
      </c>
      <c r="C451" s="0" t="str">
        <f aca="false">fixData!D451</f>
        <v>//Products//Medical Drugs//Dermatologicals</v>
      </c>
      <c r="D451" s="0" t="str">
        <f aca="false">IF(iMind!E451&lt;&gt;"",iMind!E451,"")</f>
        <v/>
      </c>
      <c r="E451" s="7" t="n">
        <f aca="false">iMind!L451</f>
        <v>1</v>
      </c>
      <c r="F451" s="0" t="str">
        <f aca="false">iMind!O451</f>
        <v>Medical Drugs</v>
      </c>
      <c r="G451" s="7" t="n">
        <f aca="false">IF(iMind!M451&lt;&gt;"",iMind!M451,"")</f>
        <v>14</v>
      </c>
      <c r="H451" s="0" t="str">
        <f aca="false">IF(iMind!P451&lt;&gt;"",iMind!P451,"")</f>
        <v>Dermatologicals</v>
      </c>
      <c r="I451" s="8" t="n">
        <f aca="false">IF(iMind!N451&lt;&gt;"",iMind!N451,"")</f>
        <v>1507</v>
      </c>
      <c r="J451" s="0" t="str">
        <f aca="false">IF(iMind!Q451&lt;&gt;"",iMind!Q451,"")</f>
        <v>Topical Fungicides &amp; Antiparasites: Unknown</v>
      </c>
      <c r="K451" s="0" t="n">
        <f aca="false">fixData!M451</f>
        <v>1</v>
      </c>
      <c r="L451" s="0" t="n">
        <f aca="false">fixData!L451</f>
        <v>0</v>
      </c>
      <c r="M451" s="0" t="n">
        <f aca="false">fixData!K451</f>
        <v>4</v>
      </c>
    </row>
    <row r="452" customFormat="false" ht="12.8" hidden="false" customHeight="false" outlineLevel="0" collapsed="false">
      <c r="A452" s="4" t="n">
        <f aca="false">iMind!A452</f>
        <v>10443</v>
      </c>
      <c r="B452" s="0" t="str">
        <f aca="false">iMind!B452</f>
        <v>Topical Fungicides &amp; Antiparasites: Pyrethroid</v>
      </c>
      <c r="C452" s="0" t="str">
        <f aca="false">fixData!D452</f>
        <v>//Products//Medical Drugs//Dermatologicals</v>
      </c>
      <c r="D452" s="0" t="str">
        <f aca="false">IF(iMind!E452&lt;&gt;"",iMind!E452,"")</f>
        <v/>
      </c>
      <c r="E452" s="7" t="n">
        <f aca="false">iMind!L452</f>
        <v>1</v>
      </c>
      <c r="F452" s="0" t="str">
        <f aca="false">iMind!O452</f>
        <v>Medical Drugs</v>
      </c>
      <c r="G452" s="7" t="n">
        <f aca="false">IF(iMind!M452&lt;&gt;"",iMind!M452,"")</f>
        <v>14</v>
      </c>
      <c r="H452" s="0" t="str">
        <f aca="false">IF(iMind!P452&lt;&gt;"",iMind!P452,"")</f>
        <v>Dermatologicals</v>
      </c>
      <c r="I452" s="8" t="n">
        <f aca="false">IF(iMind!N452&lt;&gt;"",iMind!N452,"")</f>
        <v>1508</v>
      </c>
      <c r="J452" s="0" t="str">
        <f aca="false">IF(iMind!Q452&lt;&gt;"",iMind!Q452,"")</f>
        <v>Topical Fungicides &amp; Antiparasites: Pyrethroid</v>
      </c>
      <c r="K452" s="0" t="n">
        <f aca="false">fixData!M452</f>
        <v>1</v>
      </c>
      <c r="L452" s="0" t="n">
        <f aca="false">fixData!L452</f>
        <v>0</v>
      </c>
      <c r="M452" s="0" t="n">
        <f aca="false">fixData!K452</f>
        <v>4</v>
      </c>
    </row>
    <row r="453" customFormat="false" ht="12.8" hidden="false" customHeight="false" outlineLevel="0" collapsed="false">
      <c r="A453" s="4" t="n">
        <f aca="false">iMind!A453</f>
        <v>10444</v>
      </c>
      <c r="B453" s="0" t="str">
        <f aca="false">iMind!B453</f>
        <v>Topical Analgesics &amp; Anti-inflammatories: Methyl salicylate</v>
      </c>
      <c r="C453" s="0" t="str">
        <f aca="false">fixData!D453</f>
        <v>//Products//Medical Drugs//Dermatologicals</v>
      </c>
      <c r="D453" s="0" t="str">
        <f aca="false">IF(iMind!E453&lt;&gt;"",iMind!E453,"")</f>
        <v/>
      </c>
      <c r="E453" s="7" t="n">
        <f aca="false">iMind!L453</f>
        <v>1</v>
      </c>
      <c r="F453" s="0" t="str">
        <f aca="false">iMind!O453</f>
        <v>Medical Drugs</v>
      </c>
      <c r="G453" s="7" t="n">
        <f aca="false">IF(iMind!M453&lt;&gt;"",iMind!M453,"")</f>
        <v>14</v>
      </c>
      <c r="H453" s="0" t="str">
        <f aca="false">IF(iMind!P453&lt;&gt;"",iMind!P453,"")</f>
        <v>Dermatologicals</v>
      </c>
      <c r="I453" s="8" t="n">
        <f aca="false">IF(iMind!N453&lt;&gt;"",iMind!N453,"")</f>
        <v>1509</v>
      </c>
      <c r="J453" s="0" t="str">
        <f aca="false">IF(iMind!Q453&lt;&gt;"",iMind!Q453,"")</f>
        <v>Topical Analgesics &amp; Anti-inflammatories: Methyl salicylate</v>
      </c>
      <c r="K453" s="0" t="n">
        <f aca="false">fixData!M453</f>
        <v>1</v>
      </c>
      <c r="L453" s="0" t="n">
        <f aca="false">fixData!L453</f>
        <v>0</v>
      </c>
      <c r="M453" s="0" t="n">
        <f aca="false">fixData!K453</f>
        <v>4</v>
      </c>
    </row>
    <row r="454" customFormat="false" ht="12.8" hidden="false" customHeight="false" outlineLevel="0" collapsed="false">
      <c r="A454" s="4" t="n">
        <f aca="false">iMind!A454</f>
        <v>10445</v>
      </c>
      <c r="B454" s="0" t="str">
        <f aca="false">iMind!B454</f>
        <v>Topical Analgesics &amp; Anti-inflammatories: Others</v>
      </c>
      <c r="C454" s="0" t="str">
        <f aca="false">fixData!D454</f>
        <v>//Products//Medical Drugs//Dermatologicals</v>
      </c>
      <c r="D454" s="0" t="str">
        <f aca="false">IF(iMind!E454&lt;&gt;"",iMind!E454,"")</f>
        <v/>
      </c>
      <c r="E454" s="7" t="n">
        <f aca="false">iMind!L454</f>
        <v>1</v>
      </c>
      <c r="F454" s="0" t="str">
        <f aca="false">iMind!O454</f>
        <v>Medical Drugs</v>
      </c>
      <c r="G454" s="7" t="n">
        <f aca="false">IF(iMind!M454&lt;&gt;"",iMind!M454,"")</f>
        <v>14</v>
      </c>
      <c r="H454" s="0" t="str">
        <f aca="false">IF(iMind!P454&lt;&gt;"",iMind!P454,"")</f>
        <v>Dermatologicals</v>
      </c>
      <c r="I454" s="8" t="n">
        <f aca="false">IF(iMind!N454&lt;&gt;"",iMind!N454,"")</f>
        <v>1510</v>
      </c>
      <c r="J454" s="0" t="str">
        <f aca="false">IF(iMind!Q454&lt;&gt;"",iMind!Q454,"")</f>
        <v>Topical Analgesics &amp; Anti-inflammatories: Others</v>
      </c>
      <c r="K454" s="0" t="n">
        <f aca="false">fixData!M454</f>
        <v>1</v>
      </c>
      <c r="L454" s="0" t="n">
        <f aca="false">fixData!L454</f>
        <v>0</v>
      </c>
      <c r="M454" s="0" t="n">
        <f aca="false">fixData!K454</f>
        <v>4</v>
      </c>
    </row>
    <row r="455" customFormat="false" ht="12.8" hidden="false" customHeight="false" outlineLevel="0" collapsed="false">
      <c r="A455" s="4" t="n">
        <f aca="false">iMind!A455</f>
        <v>10446</v>
      </c>
      <c r="B455" s="0" t="str">
        <f aca="false">iMind!B455</f>
        <v>Topical Analgesics &amp; Anti-inflammatories: Unknown</v>
      </c>
      <c r="C455" s="0" t="str">
        <f aca="false">fixData!D455</f>
        <v>//Products//Medical Drugs//Dermatologicals</v>
      </c>
      <c r="D455" s="0" t="str">
        <f aca="false">IF(iMind!E455&lt;&gt;"",iMind!E455,"")</f>
        <v/>
      </c>
      <c r="E455" s="7" t="n">
        <f aca="false">iMind!L455</f>
        <v>1</v>
      </c>
      <c r="F455" s="0" t="str">
        <f aca="false">iMind!O455</f>
        <v>Medical Drugs</v>
      </c>
      <c r="G455" s="7" t="n">
        <f aca="false">IF(iMind!M455&lt;&gt;"",iMind!M455,"")</f>
        <v>14</v>
      </c>
      <c r="H455" s="0" t="str">
        <f aca="false">IF(iMind!P455&lt;&gt;"",iMind!P455,"")</f>
        <v>Dermatologicals</v>
      </c>
      <c r="I455" s="8" t="n">
        <f aca="false">IF(iMind!N455&lt;&gt;"",iMind!N455,"")</f>
        <v>1511</v>
      </c>
      <c r="J455" s="0" t="str">
        <f aca="false">IF(iMind!Q455&lt;&gt;"",iMind!Q455,"")</f>
        <v>Topical Analgesics &amp; Anti-inflammatories: Unknown</v>
      </c>
      <c r="K455" s="0" t="n">
        <f aca="false">fixData!M455</f>
        <v>1</v>
      </c>
      <c r="L455" s="0" t="n">
        <f aca="false">fixData!L455</f>
        <v>0</v>
      </c>
      <c r="M455" s="0" t="n">
        <f aca="false">fixData!K455</f>
        <v>4</v>
      </c>
    </row>
    <row r="456" customFormat="false" ht="12.8" hidden="false" customHeight="false" outlineLevel="0" collapsed="false">
      <c r="A456" s="4" t="n">
        <f aca="false">iMind!A456</f>
        <v>10447</v>
      </c>
      <c r="B456" s="0" t="str">
        <f aca="false">iMind!B456</f>
        <v>Topical Anti-infectives: Ethanol</v>
      </c>
      <c r="C456" s="0" t="str">
        <f aca="false">fixData!D456</f>
        <v>//Products//Medical Drugs//Dermatologicals</v>
      </c>
      <c r="D456" s="0" t="str">
        <f aca="false">IF(iMind!E456&lt;&gt;"",iMind!E456,"")</f>
        <v/>
      </c>
      <c r="E456" s="7" t="n">
        <f aca="false">iMind!L456</f>
        <v>1</v>
      </c>
      <c r="F456" s="0" t="str">
        <f aca="false">iMind!O456</f>
        <v>Medical Drugs</v>
      </c>
      <c r="G456" s="7" t="n">
        <f aca="false">IF(iMind!M456&lt;&gt;"",iMind!M456,"")</f>
        <v>14</v>
      </c>
      <c r="H456" s="0" t="str">
        <f aca="false">IF(iMind!P456&lt;&gt;"",iMind!P456,"")</f>
        <v>Dermatologicals</v>
      </c>
      <c r="I456" s="8" t="n">
        <f aca="false">IF(iMind!N456&lt;&gt;"",iMind!N456,"")</f>
        <v>1512</v>
      </c>
      <c r="J456" s="0" t="str">
        <f aca="false">IF(iMind!Q456&lt;&gt;"",iMind!Q456,"")</f>
        <v>Topical Anti-infectives: Ethanol</v>
      </c>
      <c r="K456" s="0" t="n">
        <f aca="false">fixData!M456</f>
        <v>1</v>
      </c>
      <c r="L456" s="0" t="n">
        <f aca="false">fixData!L456</f>
        <v>0</v>
      </c>
      <c r="M456" s="0" t="n">
        <f aca="false">fixData!K456</f>
        <v>4</v>
      </c>
    </row>
    <row r="457" customFormat="false" ht="12.8" hidden="false" customHeight="false" outlineLevel="0" collapsed="false">
      <c r="A457" s="4" t="n">
        <f aca="false">iMind!A457</f>
        <v>10448</v>
      </c>
      <c r="B457" s="0" t="str">
        <f aca="false">iMind!B457</f>
        <v>Antiseptics &amp; Disinfectants: Cationic detergent</v>
      </c>
      <c r="C457" s="0" t="str">
        <f aca="false">fixData!D457</f>
        <v>//Products//Medical Drugs//Dermatologicals</v>
      </c>
      <c r="D457" s="0" t="str">
        <f aca="false">IF(iMind!E457&lt;&gt;"",iMind!E457,"")</f>
        <v/>
      </c>
      <c r="E457" s="7" t="n">
        <f aca="false">iMind!L457</f>
        <v>1</v>
      </c>
      <c r="F457" s="0" t="str">
        <f aca="false">iMind!O457</f>
        <v>Medical Drugs</v>
      </c>
      <c r="G457" s="7" t="n">
        <f aca="false">IF(iMind!M457&lt;&gt;"",iMind!M457,"")</f>
        <v>14</v>
      </c>
      <c r="H457" s="0" t="str">
        <f aca="false">IF(iMind!P457&lt;&gt;"",iMind!P457,"")</f>
        <v>Dermatologicals</v>
      </c>
      <c r="I457" s="8" t="n">
        <f aca="false">IF(iMind!N457&lt;&gt;"",iMind!N457,"")</f>
        <v>1513</v>
      </c>
      <c r="J457" s="0" t="str">
        <f aca="false">IF(iMind!Q457&lt;&gt;"",iMind!Q457,"")</f>
        <v>Antiseptics &amp; Disinfectants: Cationic detergent</v>
      </c>
      <c r="K457" s="0" t="n">
        <f aca="false">fixData!M457</f>
        <v>1</v>
      </c>
      <c r="L457" s="0" t="n">
        <f aca="false">fixData!L457</f>
        <v>0</v>
      </c>
      <c r="M457" s="0" t="n">
        <f aca="false">fixData!K457</f>
        <v>4</v>
      </c>
    </row>
    <row r="458" customFormat="false" ht="12.8" hidden="false" customHeight="false" outlineLevel="0" collapsed="false">
      <c r="A458" s="4" t="n">
        <f aca="false">iMind!A458</f>
        <v>10449</v>
      </c>
      <c r="B458" s="0" t="str">
        <f aca="false">iMind!B458</f>
        <v>Antiseptics &amp; Disinfectants: Glutaraldehyde</v>
      </c>
      <c r="C458" s="0" t="str">
        <f aca="false">fixData!D458</f>
        <v>//Products//Medical Drugs//Dermatologicals</v>
      </c>
      <c r="D458" s="0" t="str">
        <f aca="false">IF(iMind!E458&lt;&gt;"",iMind!E458,"")</f>
        <v/>
      </c>
      <c r="E458" s="7" t="n">
        <f aca="false">iMind!L458</f>
        <v>1</v>
      </c>
      <c r="F458" s="0" t="str">
        <f aca="false">iMind!O458</f>
        <v>Medical Drugs</v>
      </c>
      <c r="G458" s="7" t="n">
        <f aca="false">IF(iMind!M458&lt;&gt;"",iMind!M458,"")</f>
        <v>14</v>
      </c>
      <c r="H458" s="0" t="str">
        <f aca="false">IF(iMind!P458&lt;&gt;"",iMind!P458,"")</f>
        <v>Dermatologicals</v>
      </c>
      <c r="I458" s="8" t="n">
        <f aca="false">IF(iMind!N458&lt;&gt;"",iMind!N458,"")</f>
        <v>1514</v>
      </c>
      <c r="J458" s="0" t="str">
        <f aca="false">IF(iMind!Q458&lt;&gt;"",iMind!Q458,"")</f>
        <v>Antiseptics &amp; Disinfectants: Glutaraldehyde</v>
      </c>
      <c r="K458" s="0" t="n">
        <f aca="false">fixData!M458</f>
        <v>1</v>
      </c>
      <c r="L458" s="0" t="n">
        <f aca="false">fixData!L458</f>
        <v>0</v>
      </c>
      <c r="M458" s="0" t="n">
        <f aca="false">fixData!K458</f>
        <v>4</v>
      </c>
    </row>
    <row r="459" customFormat="false" ht="12.8" hidden="false" customHeight="false" outlineLevel="0" collapsed="false">
      <c r="A459" s="4" t="n">
        <f aca="false">iMind!A459</f>
        <v>10450</v>
      </c>
      <c r="B459" s="0" t="str">
        <f aca="false">iMind!B459</f>
        <v>Antiseptics &amp; Disinfectants: Others</v>
      </c>
      <c r="C459" s="0" t="str">
        <f aca="false">fixData!D459</f>
        <v>//Products//Medical Drugs//Dermatologicals</v>
      </c>
      <c r="D459" s="0" t="str">
        <f aca="false">IF(iMind!E459&lt;&gt;"",iMind!E459,"")</f>
        <v/>
      </c>
      <c r="E459" s="7" t="n">
        <f aca="false">iMind!L459</f>
        <v>1</v>
      </c>
      <c r="F459" s="0" t="str">
        <f aca="false">iMind!O459</f>
        <v>Medical Drugs</v>
      </c>
      <c r="G459" s="7" t="n">
        <f aca="false">IF(iMind!M459&lt;&gt;"",iMind!M459,"")</f>
        <v>14</v>
      </c>
      <c r="H459" s="0" t="str">
        <f aca="false">IF(iMind!P459&lt;&gt;"",iMind!P459,"")</f>
        <v>Dermatologicals</v>
      </c>
      <c r="I459" s="8" t="n">
        <f aca="false">IF(iMind!N459&lt;&gt;"",iMind!N459,"")</f>
        <v>1515</v>
      </c>
      <c r="J459" s="0" t="str">
        <f aca="false">IF(iMind!Q459&lt;&gt;"",iMind!Q459,"")</f>
        <v>Antiseptics &amp; Disinfectants: Others</v>
      </c>
      <c r="K459" s="0" t="n">
        <f aca="false">fixData!M459</f>
        <v>1</v>
      </c>
      <c r="L459" s="0" t="n">
        <f aca="false">fixData!L459</f>
        <v>0</v>
      </c>
      <c r="M459" s="0" t="n">
        <f aca="false">fixData!K459</f>
        <v>4</v>
      </c>
    </row>
    <row r="460" customFormat="false" ht="12.8" hidden="false" customHeight="false" outlineLevel="0" collapsed="false">
      <c r="A460" s="4" t="n">
        <f aca="false">iMind!A460</f>
        <v>10451</v>
      </c>
      <c r="B460" s="0" t="str">
        <f aca="false">iMind!B460</f>
        <v>Topical Anti-infectives: Isopropanol</v>
      </c>
      <c r="C460" s="0" t="str">
        <f aca="false">fixData!D460</f>
        <v>//Products//Medical Drugs//Dermatologicals</v>
      </c>
      <c r="D460" s="0" t="str">
        <f aca="false">IF(iMind!E460&lt;&gt;"",iMind!E460,"")</f>
        <v/>
      </c>
      <c r="E460" s="7" t="n">
        <f aca="false">iMind!L460</f>
        <v>1</v>
      </c>
      <c r="F460" s="0" t="str">
        <f aca="false">iMind!O460</f>
        <v>Medical Drugs</v>
      </c>
      <c r="G460" s="7" t="n">
        <f aca="false">IF(iMind!M460&lt;&gt;"",iMind!M460,"")</f>
        <v>14</v>
      </c>
      <c r="H460" s="0" t="str">
        <f aca="false">IF(iMind!P460&lt;&gt;"",iMind!P460,"")</f>
        <v>Dermatologicals</v>
      </c>
      <c r="I460" s="8" t="n">
        <f aca="false">IF(iMind!N460&lt;&gt;"",iMind!N460,"")</f>
        <v>1516</v>
      </c>
      <c r="J460" s="0" t="str">
        <f aca="false">IF(iMind!Q460&lt;&gt;"",iMind!Q460,"")</f>
        <v>Topical Anti-infectives: Isopropanol</v>
      </c>
      <c r="K460" s="0" t="n">
        <f aca="false">fixData!M460</f>
        <v>1</v>
      </c>
      <c r="L460" s="0" t="n">
        <f aca="false">fixData!L460</f>
        <v>0</v>
      </c>
      <c r="M460" s="0" t="n">
        <f aca="false">fixData!K460</f>
        <v>4</v>
      </c>
    </row>
    <row r="461" customFormat="false" ht="12.8" hidden="false" customHeight="false" outlineLevel="0" collapsed="false">
      <c r="A461" s="4" t="n">
        <f aca="false">iMind!A461</f>
        <v>10452</v>
      </c>
      <c r="B461" s="0" t="str">
        <f aca="false">iMind!B461</f>
        <v>Topical Anti-infectives: Others</v>
      </c>
      <c r="C461" s="0" t="str">
        <f aca="false">fixData!D461</f>
        <v>//Products//Medical Drugs//Dermatologicals</v>
      </c>
      <c r="D461" s="0" t="str">
        <f aca="false">IF(iMind!E461&lt;&gt;"",iMind!E461,"")</f>
        <v/>
      </c>
      <c r="E461" s="7" t="n">
        <f aca="false">iMind!L461</f>
        <v>1</v>
      </c>
      <c r="F461" s="0" t="str">
        <f aca="false">iMind!O461</f>
        <v>Medical Drugs</v>
      </c>
      <c r="G461" s="7" t="n">
        <f aca="false">IF(iMind!M461&lt;&gt;"",iMind!M461,"")</f>
        <v>14</v>
      </c>
      <c r="H461" s="0" t="str">
        <f aca="false">IF(iMind!P461&lt;&gt;"",iMind!P461,"")</f>
        <v>Dermatologicals</v>
      </c>
      <c r="I461" s="8" t="n">
        <f aca="false">IF(iMind!N461&lt;&gt;"",iMind!N461,"")</f>
        <v>1517</v>
      </c>
      <c r="J461" s="0" t="str">
        <f aca="false">IF(iMind!Q461&lt;&gt;"",iMind!Q461,"")</f>
        <v>Topical Anti-infectives: Others</v>
      </c>
      <c r="K461" s="0" t="n">
        <f aca="false">fixData!M461</f>
        <v>1</v>
      </c>
      <c r="L461" s="0" t="n">
        <f aca="false">fixData!L461</f>
        <v>0</v>
      </c>
      <c r="M461" s="0" t="n">
        <f aca="false">fixData!K461</f>
        <v>4</v>
      </c>
    </row>
    <row r="462" customFormat="false" ht="12.8" hidden="false" customHeight="false" outlineLevel="0" collapsed="false">
      <c r="A462" s="4" t="n">
        <f aca="false">iMind!A462</f>
        <v>10453</v>
      </c>
      <c r="B462" s="0" t="str">
        <f aca="false">iMind!B462</f>
        <v>Antiseptics &amp; Disinfectants: Hypochlorite</v>
      </c>
      <c r="C462" s="0" t="str">
        <f aca="false">fixData!D462</f>
        <v>//Products//Medical Drugs//Dermatologicals</v>
      </c>
      <c r="D462" s="0" t="str">
        <f aca="false">IF(iMind!E462&lt;&gt;"",iMind!E462,"")</f>
        <v/>
      </c>
      <c r="E462" s="7" t="n">
        <f aca="false">iMind!L462</f>
        <v>1</v>
      </c>
      <c r="F462" s="0" t="str">
        <f aca="false">iMind!O462</f>
        <v>Medical Drugs</v>
      </c>
      <c r="G462" s="7" t="n">
        <f aca="false">IF(iMind!M462&lt;&gt;"",iMind!M462,"")</f>
        <v>14</v>
      </c>
      <c r="H462" s="0" t="str">
        <f aca="false">IF(iMind!P462&lt;&gt;"",iMind!P462,"")</f>
        <v>Dermatologicals</v>
      </c>
      <c r="I462" s="8" t="n">
        <f aca="false">IF(iMind!N462&lt;&gt;"",iMind!N462,"")</f>
        <v>1518</v>
      </c>
      <c r="J462" s="0" t="str">
        <f aca="false">IF(iMind!Q462&lt;&gt;"",iMind!Q462,"")</f>
        <v>Antiseptics &amp; Disinfectants: Hypochlorite</v>
      </c>
      <c r="K462" s="0" t="n">
        <f aca="false">fixData!M462</f>
        <v>1</v>
      </c>
      <c r="L462" s="0" t="n">
        <f aca="false">fixData!L462</f>
        <v>0</v>
      </c>
      <c r="M462" s="0" t="n">
        <f aca="false">fixData!K462</f>
        <v>4</v>
      </c>
    </row>
    <row r="463" customFormat="false" ht="12.8" hidden="false" customHeight="false" outlineLevel="0" collapsed="false">
      <c r="A463" s="4" t="n">
        <f aca="false">iMind!A463</f>
        <v>10454</v>
      </c>
      <c r="B463" s="0" t="str">
        <f aca="false">iMind!B463</f>
        <v>Antiseptics &amp; Disinfectants: Alcohol</v>
      </c>
      <c r="C463" s="0" t="str">
        <f aca="false">fixData!D463</f>
        <v>//Products//Medical Drugs//Dermatologicals</v>
      </c>
      <c r="D463" s="0" t="str">
        <f aca="false">IF(iMind!E463&lt;&gt;"",iMind!E463,"")</f>
        <v/>
      </c>
      <c r="E463" s="7" t="n">
        <f aca="false">iMind!L463</f>
        <v>1</v>
      </c>
      <c r="F463" s="0" t="str">
        <f aca="false">iMind!O463</f>
        <v>Medical Drugs</v>
      </c>
      <c r="G463" s="7" t="n">
        <f aca="false">IF(iMind!M463&lt;&gt;"",iMind!M463,"")</f>
        <v>14</v>
      </c>
      <c r="H463" s="0" t="str">
        <f aca="false">IF(iMind!P463&lt;&gt;"",iMind!P463,"")</f>
        <v>Dermatologicals</v>
      </c>
      <c r="I463" s="8" t="n">
        <f aca="false">IF(iMind!N463&lt;&gt;"",iMind!N463,"")</f>
        <v>1519</v>
      </c>
      <c r="J463" s="0" t="str">
        <f aca="false">IF(iMind!Q463&lt;&gt;"",iMind!Q463,"")</f>
        <v>Antiseptics &amp; Disinfectants: Alcohol</v>
      </c>
      <c r="K463" s="0" t="n">
        <f aca="false">fixData!M463</f>
        <v>1</v>
      </c>
      <c r="L463" s="0" t="n">
        <f aca="false">fixData!L463</f>
        <v>0</v>
      </c>
      <c r="M463" s="0" t="n">
        <f aca="false">fixData!K463</f>
        <v>4</v>
      </c>
    </row>
    <row r="464" customFormat="false" ht="12.8" hidden="false" customHeight="false" outlineLevel="0" collapsed="false">
      <c r="A464" s="4" t="n">
        <f aca="false">iMind!A464</f>
        <v>10455</v>
      </c>
      <c r="B464" s="0" t="str">
        <f aca="false">iMind!B464</f>
        <v>Keratolytics: Glycolic acid</v>
      </c>
      <c r="C464" s="0" t="str">
        <f aca="false">fixData!D464</f>
        <v>//Products//Medical Drugs//Dermatologicals</v>
      </c>
      <c r="D464" s="0" t="str">
        <f aca="false">IF(iMind!E464&lt;&gt;"",iMind!E464,"")</f>
        <v/>
      </c>
      <c r="E464" s="7" t="n">
        <f aca="false">iMind!L464</f>
        <v>1</v>
      </c>
      <c r="F464" s="0" t="str">
        <f aca="false">iMind!O464</f>
        <v>Medical Drugs</v>
      </c>
      <c r="G464" s="7" t="n">
        <f aca="false">IF(iMind!M464&lt;&gt;"",iMind!M464,"")</f>
        <v>14</v>
      </c>
      <c r="H464" s="0" t="str">
        <f aca="false">IF(iMind!P464&lt;&gt;"",iMind!P464,"")</f>
        <v>Dermatologicals</v>
      </c>
      <c r="I464" s="8" t="n">
        <f aca="false">IF(iMind!N464&lt;&gt;"",iMind!N464,"")</f>
        <v>1520</v>
      </c>
      <c r="J464" s="0" t="str">
        <f aca="false">IF(iMind!Q464&lt;&gt;"",iMind!Q464,"")</f>
        <v>Keratolytics: Glycolic acid</v>
      </c>
      <c r="K464" s="0" t="n">
        <f aca="false">fixData!M464</f>
        <v>1</v>
      </c>
      <c r="L464" s="0" t="n">
        <f aca="false">fixData!L464</f>
        <v>0</v>
      </c>
      <c r="M464" s="0" t="n">
        <f aca="false">fixData!K464</f>
        <v>4</v>
      </c>
    </row>
    <row r="465" customFormat="false" ht="12.8" hidden="false" customHeight="false" outlineLevel="0" collapsed="false">
      <c r="A465" s="4" t="n">
        <f aca="false">iMind!A465</f>
        <v>10456</v>
      </c>
      <c r="B465" s="0" t="str">
        <f aca="false">iMind!B465</f>
        <v>Keratolytics: Unknown</v>
      </c>
      <c r="C465" s="0" t="str">
        <f aca="false">fixData!D465</f>
        <v>//Products//Medical Drugs//Dermatologicals</v>
      </c>
      <c r="D465" s="0" t="str">
        <f aca="false">IF(iMind!E465&lt;&gt;"",iMind!E465,"")</f>
        <v/>
      </c>
      <c r="E465" s="7" t="n">
        <f aca="false">iMind!L465</f>
        <v>1</v>
      </c>
      <c r="F465" s="0" t="str">
        <f aca="false">iMind!O465</f>
        <v>Medical Drugs</v>
      </c>
      <c r="G465" s="7" t="n">
        <f aca="false">IF(iMind!M465&lt;&gt;"",iMind!M465,"")</f>
        <v>14</v>
      </c>
      <c r="H465" s="0" t="str">
        <f aca="false">IF(iMind!P465&lt;&gt;"",iMind!P465,"")</f>
        <v>Dermatologicals</v>
      </c>
      <c r="I465" s="8" t="n">
        <f aca="false">IF(iMind!N465&lt;&gt;"",iMind!N465,"")</f>
        <v>1521</v>
      </c>
      <c r="J465" s="0" t="str">
        <f aca="false">IF(iMind!Q465&lt;&gt;"",iMind!Q465,"")</f>
        <v>Keratolytics: Unknown</v>
      </c>
      <c r="K465" s="0" t="n">
        <f aca="false">fixData!M465</f>
        <v>1</v>
      </c>
      <c r="L465" s="0" t="n">
        <f aca="false">fixData!L465</f>
        <v>0</v>
      </c>
      <c r="M465" s="0" t="n">
        <f aca="false">fixData!K465</f>
        <v>4</v>
      </c>
    </row>
    <row r="466" customFormat="false" ht="12.8" hidden="false" customHeight="false" outlineLevel="0" collapsed="false">
      <c r="A466" s="4" t="n">
        <f aca="false">iMind!A466</f>
        <v>10457</v>
      </c>
      <c r="B466" s="0" t="str">
        <f aca="false">iMind!B466</f>
        <v>Treatment of warts: TCA acid</v>
      </c>
      <c r="C466" s="0" t="str">
        <f aca="false">fixData!D466</f>
        <v>//Products//Medical Drugs//Dermatologicals</v>
      </c>
      <c r="D466" s="0" t="str">
        <f aca="false">IF(iMind!E466&lt;&gt;"",iMind!E466,"")</f>
        <v/>
      </c>
      <c r="E466" s="7" t="n">
        <f aca="false">iMind!L466</f>
        <v>1</v>
      </c>
      <c r="F466" s="0" t="str">
        <f aca="false">iMind!O466</f>
        <v>Medical Drugs</v>
      </c>
      <c r="G466" s="7" t="n">
        <f aca="false">IF(iMind!M466&lt;&gt;"",iMind!M466,"")</f>
        <v>14</v>
      </c>
      <c r="H466" s="0" t="str">
        <f aca="false">IF(iMind!P466&lt;&gt;"",iMind!P466,"")</f>
        <v>Dermatologicals</v>
      </c>
      <c r="I466" s="8" t="n">
        <f aca="false">IF(iMind!N466&lt;&gt;"",iMind!N466,"")</f>
        <v>1522</v>
      </c>
      <c r="J466" s="0" t="str">
        <f aca="false">IF(iMind!Q466&lt;&gt;"",iMind!Q466,"")</f>
        <v>Treatment of warts: TCA acid</v>
      </c>
      <c r="K466" s="0" t="n">
        <f aca="false">fixData!M466</f>
        <v>1</v>
      </c>
      <c r="L466" s="0" t="n">
        <f aca="false">fixData!L466</f>
        <v>0</v>
      </c>
      <c r="M466" s="0" t="n">
        <f aca="false">fixData!K466</f>
        <v>4</v>
      </c>
    </row>
    <row r="467" customFormat="false" ht="12.8" hidden="false" customHeight="false" outlineLevel="0" collapsed="false">
      <c r="A467" s="4" t="n">
        <f aca="false">iMind!A467</f>
        <v>10458</v>
      </c>
      <c r="B467" s="0" t="str">
        <f aca="false">iMind!B467</f>
        <v>Treatment of warts: Salicylic acid</v>
      </c>
      <c r="C467" s="0" t="str">
        <f aca="false">fixData!D467</f>
        <v>//Products//Medical Drugs//Dermatologicals</v>
      </c>
      <c r="D467" s="0" t="str">
        <f aca="false">IF(iMind!E467&lt;&gt;"",iMind!E467,"")</f>
        <v/>
      </c>
      <c r="E467" s="7" t="n">
        <f aca="false">iMind!L467</f>
        <v>1</v>
      </c>
      <c r="F467" s="0" t="str">
        <f aca="false">iMind!O467</f>
        <v>Medical Drugs</v>
      </c>
      <c r="G467" s="7" t="n">
        <f aca="false">IF(iMind!M467&lt;&gt;"",iMind!M467,"")</f>
        <v>14</v>
      </c>
      <c r="H467" s="0" t="str">
        <f aca="false">IF(iMind!P467&lt;&gt;"",iMind!P467,"")</f>
        <v>Dermatologicals</v>
      </c>
      <c r="I467" s="8" t="n">
        <f aca="false">IF(iMind!N467&lt;&gt;"",iMind!N467,"")</f>
        <v>1523</v>
      </c>
      <c r="J467" s="0" t="str">
        <f aca="false">IF(iMind!Q467&lt;&gt;"",iMind!Q467,"")</f>
        <v>Treatment of warts: Salicylic acid</v>
      </c>
      <c r="K467" s="0" t="n">
        <f aca="false">fixData!M467</f>
        <v>1</v>
      </c>
      <c r="L467" s="0" t="n">
        <f aca="false">fixData!L467</f>
        <v>0</v>
      </c>
      <c r="M467" s="0" t="n">
        <f aca="false">fixData!K467</f>
        <v>4</v>
      </c>
    </row>
    <row r="468" customFormat="false" ht="12.8" hidden="false" customHeight="false" outlineLevel="0" collapsed="false">
      <c r="A468" s="4" t="n">
        <f aca="false">iMind!A468</f>
        <v>10459</v>
      </c>
      <c r="B468" s="0" t="str">
        <f aca="false">iMind!B468</f>
        <v>Treatment of warts: Lactic acid</v>
      </c>
      <c r="C468" s="0" t="str">
        <f aca="false">fixData!D468</f>
        <v>//Products//Medical Drugs//Dermatologicals</v>
      </c>
      <c r="D468" s="0" t="str">
        <f aca="false">IF(iMind!E468&lt;&gt;"",iMind!E468,"")</f>
        <v/>
      </c>
      <c r="E468" s="7" t="n">
        <f aca="false">iMind!L468</f>
        <v>1</v>
      </c>
      <c r="F468" s="0" t="str">
        <f aca="false">iMind!O468</f>
        <v>Medical Drugs</v>
      </c>
      <c r="G468" s="7" t="n">
        <f aca="false">IF(iMind!M468&lt;&gt;"",iMind!M468,"")</f>
        <v>14</v>
      </c>
      <c r="H468" s="0" t="str">
        <f aca="false">IF(iMind!P468&lt;&gt;"",iMind!P468,"")</f>
        <v>Dermatologicals</v>
      </c>
      <c r="I468" s="8" t="n">
        <f aca="false">IF(iMind!N468&lt;&gt;"",iMind!N468,"")</f>
        <v>1524</v>
      </c>
      <c r="J468" s="0" t="str">
        <f aca="false">IF(iMind!Q468&lt;&gt;"",iMind!Q468,"")</f>
        <v>Treatment of warts: Lactic acid</v>
      </c>
      <c r="K468" s="0" t="n">
        <f aca="false">fixData!M468</f>
        <v>1</v>
      </c>
      <c r="L468" s="0" t="n">
        <f aca="false">fixData!L468</f>
        <v>0</v>
      </c>
      <c r="M468" s="0" t="n">
        <f aca="false">fixData!K468</f>
        <v>4</v>
      </c>
    </row>
    <row r="469" customFormat="false" ht="12.8" hidden="false" customHeight="false" outlineLevel="0" collapsed="false">
      <c r="A469" s="4" t="n">
        <f aca="false">iMind!A469</f>
        <v>10460</v>
      </c>
      <c r="B469" s="0" t="str">
        <f aca="false">iMind!B469</f>
        <v>Keratolytics: Benzoic acid</v>
      </c>
      <c r="C469" s="0" t="str">
        <f aca="false">fixData!D469</f>
        <v>//Products//Medical Drugs//Dermatologicals</v>
      </c>
      <c r="D469" s="0" t="str">
        <f aca="false">IF(iMind!E469&lt;&gt;"",iMind!E469,"")</f>
        <v/>
      </c>
      <c r="E469" s="7" t="n">
        <f aca="false">iMind!L469</f>
        <v>1</v>
      </c>
      <c r="F469" s="0" t="str">
        <f aca="false">iMind!O469</f>
        <v>Medical Drugs</v>
      </c>
      <c r="G469" s="7" t="n">
        <f aca="false">IF(iMind!M469&lt;&gt;"",iMind!M469,"")</f>
        <v>14</v>
      </c>
      <c r="H469" s="0" t="str">
        <f aca="false">IF(iMind!P469&lt;&gt;"",iMind!P469,"")</f>
        <v>Dermatologicals</v>
      </c>
      <c r="I469" s="8" t="n">
        <f aca="false">IF(iMind!N469&lt;&gt;"",iMind!N469,"")</f>
        <v>1525</v>
      </c>
      <c r="J469" s="0" t="str">
        <f aca="false">IF(iMind!Q469&lt;&gt;"",iMind!Q469,"")</f>
        <v>Keratolytics: Benzoic acid</v>
      </c>
      <c r="K469" s="0" t="n">
        <f aca="false">fixData!M469</f>
        <v>1</v>
      </c>
      <c r="L469" s="0" t="n">
        <f aca="false">fixData!L469</f>
        <v>0</v>
      </c>
      <c r="M469" s="0" t="n">
        <f aca="false">fixData!K469</f>
        <v>4</v>
      </c>
    </row>
    <row r="470" customFormat="false" ht="12.8" hidden="false" customHeight="false" outlineLevel="0" collapsed="false">
      <c r="A470" s="4" t="n">
        <f aca="false">iMind!A470</f>
        <v>10461</v>
      </c>
      <c r="B470" s="0" t="str">
        <f aca="false">iMind!B470</f>
        <v>Topical  Fugicides and  Antiparasites:Others</v>
      </c>
      <c r="C470" s="0" t="str">
        <f aca="false">fixData!D470</f>
        <v>//Products//Medical Drugs//Dermatologicals</v>
      </c>
      <c r="D470" s="0" t="str">
        <f aca="false">IF(iMind!E470&lt;&gt;"",iMind!E470,"")</f>
        <v/>
      </c>
      <c r="E470" s="7" t="n">
        <f aca="false">iMind!L470</f>
        <v>1</v>
      </c>
      <c r="F470" s="0" t="str">
        <f aca="false">iMind!O470</f>
        <v>Medical Drugs</v>
      </c>
      <c r="G470" s="7" t="n">
        <f aca="false">IF(iMind!M470&lt;&gt;"",iMind!M470,"")</f>
        <v>14</v>
      </c>
      <c r="H470" s="0" t="str">
        <f aca="false">IF(iMind!P470&lt;&gt;"",iMind!P470,"")</f>
        <v>Dermatologicals</v>
      </c>
      <c r="I470" s="8" t="n">
        <f aca="false">IF(iMind!N470&lt;&gt;"",iMind!N470,"")</f>
        <v>1526</v>
      </c>
      <c r="J470" s="0" t="str">
        <f aca="false">IF(iMind!Q470&lt;&gt;"",iMind!Q470,"")</f>
        <v>Topical  Fugicides and  Antiparasites:Others</v>
      </c>
      <c r="K470" s="0" t="n">
        <f aca="false">fixData!M470</f>
        <v>1</v>
      </c>
      <c r="L470" s="0" t="n">
        <f aca="false">fixData!L470</f>
        <v>0</v>
      </c>
      <c r="M470" s="0" t="n">
        <f aca="false">fixData!K470</f>
        <v>4</v>
      </c>
    </row>
    <row r="471" customFormat="false" ht="12.8" hidden="false" customHeight="false" outlineLevel="0" collapsed="false">
      <c r="A471" s="4" t="n">
        <f aca="false">iMind!A471</f>
        <v>10462</v>
      </c>
      <c r="B471" s="0" t="str">
        <f aca="false">iMind!B471</f>
        <v>Treatment of warts:Other</v>
      </c>
      <c r="C471" s="0" t="str">
        <f aca="false">fixData!D471</f>
        <v>//Products//Medical Drugs//Dermatologicals</v>
      </c>
      <c r="D471" s="0" t="str">
        <f aca="false">IF(iMind!E471&lt;&gt;"",iMind!E471,"")</f>
        <v/>
      </c>
      <c r="E471" s="7" t="n">
        <f aca="false">iMind!L471</f>
        <v>1</v>
      </c>
      <c r="F471" s="0" t="str">
        <f aca="false">iMind!O471</f>
        <v>Medical Drugs</v>
      </c>
      <c r="G471" s="7" t="n">
        <f aca="false">IF(iMind!M471&lt;&gt;"",iMind!M471,"")</f>
        <v>14</v>
      </c>
      <c r="H471" s="0" t="str">
        <f aca="false">IF(iMind!P471&lt;&gt;"",iMind!P471,"")</f>
        <v>Dermatologicals</v>
      </c>
      <c r="I471" s="8" t="n">
        <f aca="false">IF(iMind!N471&lt;&gt;"",iMind!N471,"")</f>
        <v>1527</v>
      </c>
      <c r="J471" s="0" t="str">
        <f aca="false">IF(iMind!Q471&lt;&gt;"",iMind!Q471,"")</f>
        <v>Treatment of warts:Other</v>
      </c>
      <c r="K471" s="0" t="n">
        <f aca="false">fixData!M471</f>
        <v>1</v>
      </c>
      <c r="L471" s="0" t="n">
        <f aca="false">fixData!L471</f>
        <v>0</v>
      </c>
      <c r="M471" s="0" t="n">
        <f aca="false">fixData!K471</f>
        <v>4</v>
      </c>
    </row>
    <row r="472" customFormat="false" ht="12.8" hidden="false" customHeight="false" outlineLevel="0" collapsed="false">
      <c r="A472" s="4" t="n">
        <f aca="false">iMind!A472</f>
        <v>10463</v>
      </c>
      <c r="B472" s="0" t="str">
        <f aca="false">iMind!B472</f>
        <v>Keratolytics: Other</v>
      </c>
      <c r="C472" s="0" t="str">
        <f aca="false">fixData!D472</f>
        <v>//Products//Medical Drugs//Dermatologicals</v>
      </c>
      <c r="D472" s="0" t="str">
        <f aca="false">IF(iMind!E472&lt;&gt;"",iMind!E472,"")</f>
        <v/>
      </c>
      <c r="E472" s="7" t="n">
        <f aca="false">iMind!L472</f>
        <v>1</v>
      </c>
      <c r="F472" s="0" t="str">
        <f aca="false">iMind!O472</f>
        <v>Medical Drugs</v>
      </c>
      <c r="G472" s="7" t="n">
        <f aca="false">IF(iMind!M472&lt;&gt;"",iMind!M472,"")</f>
        <v>14</v>
      </c>
      <c r="H472" s="0" t="str">
        <f aca="false">IF(iMind!P472&lt;&gt;"",iMind!P472,"")</f>
        <v>Dermatologicals</v>
      </c>
      <c r="I472" s="8" t="n">
        <f aca="false">IF(iMind!N472&lt;&gt;"",iMind!N472,"")</f>
        <v>1528</v>
      </c>
      <c r="J472" s="0" t="str">
        <f aca="false">IF(iMind!Q472&lt;&gt;"",iMind!Q472,"")</f>
        <v>Keratolytics: Other</v>
      </c>
      <c r="K472" s="0" t="n">
        <f aca="false">fixData!M472</f>
        <v>1</v>
      </c>
      <c r="L472" s="0" t="n">
        <f aca="false">fixData!L472</f>
        <v>0</v>
      </c>
      <c r="M472" s="0" t="n">
        <f aca="false">fixData!K472</f>
        <v>4</v>
      </c>
    </row>
    <row r="473" customFormat="false" ht="12.8" hidden="false" customHeight="false" outlineLevel="0" collapsed="false">
      <c r="A473" s="4" t="n">
        <f aca="false">iMind!A473</f>
        <v>10464</v>
      </c>
      <c r="B473" s="0" t="str">
        <f aca="false">iMind!B473</f>
        <v>Anaesthetics Local &amp; General</v>
      </c>
      <c r="C473" s="0" t="str">
        <f aca="false">fixData!D473</f>
        <v>//Products//Medical Drugs//Anaesthetics Local and General</v>
      </c>
      <c r="D473" s="0" t="str">
        <f aca="false">IF(iMind!E473&lt;&gt;"",iMind!E473,"")</f>
        <v/>
      </c>
      <c r="E473" s="7" t="n">
        <f aca="false">iMind!L473</f>
        <v>1</v>
      </c>
      <c r="F473" s="0" t="str">
        <f aca="false">iMind!O473</f>
        <v>Medical Drugs</v>
      </c>
      <c r="G473" s="7" t="n">
        <f aca="false">IF(iMind!M473&lt;&gt;"",iMind!M473,"")</f>
        <v>15</v>
      </c>
      <c r="H473" s="0" t="str">
        <f aca="false">IF(iMind!P473&lt;&gt;"",iMind!P473,"")</f>
        <v>Anaesthetics Local and General</v>
      </c>
      <c r="I473" s="8" t="n">
        <f aca="false">IF(iMind!N473&lt;&gt;"",iMind!N473,"")</f>
        <v>101</v>
      </c>
      <c r="J473" s="0" t="str">
        <f aca="false">IF(iMind!Q473&lt;&gt;"",iMind!Q473,"")</f>
        <v>Anaesthetics Local &amp; General</v>
      </c>
      <c r="K473" s="0" t="n">
        <f aca="false">fixData!M473</f>
        <v>1</v>
      </c>
      <c r="L473" s="0" t="n">
        <f aca="false">fixData!L473</f>
        <v>0</v>
      </c>
      <c r="M473" s="0" t="n">
        <f aca="false">fixData!K473</f>
        <v>4</v>
      </c>
    </row>
    <row r="474" customFormat="false" ht="12.8" hidden="false" customHeight="false" outlineLevel="0" collapsed="false">
      <c r="A474" s="4" t="n">
        <f aca="false">iMind!A474</f>
        <v>10465</v>
      </c>
      <c r="B474" s="0" t="str">
        <f aca="false">iMind!B474</f>
        <v>Unknown</v>
      </c>
      <c r="C474" s="0" t="str">
        <f aca="false">fixData!D474</f>
        <v>//Products//Medical Drugs//Anaesthetics Local and General</v>
      </c>
      <c r="D474" s="0" t="str">
        <f aca="false">IF(iMind!E474&lt;&gt;"",iMind!E474,"")</f>
        <v/>
      </c>
      <c r="E474" s="7" t="n">
        <f aca="false">iMind!L474</f>
        <v>1</v>
      </c>
      <c r="F474" s="0" t="str">
        <f aca="false">iMind!O474</f>
        <v>Medical Drugs</v>
      </c>
      <c r="G474" s="7" t="n">
        <f aca="false">IF(iMind!M474&lt;&gt;"",iMind!M474,"")</f>
        <v>15</v>
      </c>
      <c r="H474" s="0" t="str">
        <f aca="false">IF(iMind!P474&lt;&gt;"",iMind!P474,"")</f>
        <v>Anaesthetics Local and General</v>
      </c>
      <c r="I474" s="8" t="n">
        <f aca="false">IF(iMind!N474&lt;&gt;"",iMind!N474,"")</f>
        <v>201</v>
      </c>
      <c r="J474" s="0" t="str">
        <f aca="false">IF(iMind!Q474&lt;&gt;"",iMind!Q474,"")</f>
        <v>Unknown</v>
      </c>
      <c r="K474" s="0" t="n">
        <f aca="false">fixData!M474</f>
        <v>1</v>
      </c>
      <c r="L474" s="0" t="n">
        <f aca="false">fixData!L474</f>
        <v>0</v>
      </c>
      <c r="M474" s="0" t="n">
        <f aca="false">fixData!K474</f>
        <v>4</v>
      </c>
    </row>
    <row r="475" customFormat="false" ht="12.8" hidden="false" customHeight="false" outlineLevel="0" collapsed="false">
      <c r="A475" s="4" t="n">
        <f aca="false">iMind!A475</f>
        <v>10466</v>
      </c>
      <c r="B475" s="0" t="str">
        <f aca="false">iMind!B475</f>
        <v>Others</v>
      </c>
      <c r="C475" s="0" t="str">
        <f aca="false">fixData!D475</f>
        <v>//Products//Medical Drugs//Anaesthetics Local and General</v>
      </c>
      <c r="D475" s="0" t="str">
        <f aca="false">IF(iMind!E475&lt;&gt;"",iMind!E475,"")</f>
        <v/>
      </c>
      <c r="E475" s="7" t="n">
        <f aca="false">iMind!L475</f>
        <v>1</v>
      </c>
      <c r="F475" s="0" t="str">
        <f aca="false">iMind!O475</f>
        <v>Medical Drugs</v>
      </c>
      <c r="G475" s="7" t="n">
        <f aca="false">IF(iMind!M475&lt;&gt;"",iMind!M475,"")</f>
        <v>15</v>
      </c>
      <c r="H475" s="0" t="str">
        <f aca="false">IF(iMind!P475&lt;&gt;"",iMind!P475,"")</f>
        <v>Anaesthetics Local and General</v>
      </c>
      <c r="I475" s="8" t="n">
        <f aca="false">IF(iMind!N475&lt;&gt;"",iMind!N475,"")</f>
        <v>202</v>
      </c>
      <c r="J475" s="0" t="str">
        <f aca="false">IF(iMind!Q475&lt;&gt;"",iMind!Q475,"")</f>
        <v>Others</v>
      </c>
      <c r="K475" s="0" t="n">
        <f aca="false">fixData!M475</f>
        <v>1</v>
      </c>
      <c r="L475" s="0" t="n">
        <f aca="false">fixData!L475</f>
        <v>0</v>
      </c>
      <c r="M475" s="0" t="n">
        <f aca="false">fixData!K475</f>
        <v>4</v>
      </c>
    </row>
    <row r="476" customFormat="false" ht="12.8" hidden="false" customHeight="false" outlineLevel="0" collapsed="false">
      <c r="A476" s="4" t="n">
        <f aca="false">iMind!A476</f>
        <v>10467</v>
      </c>
      <c r="B476" s="0" t="str">
        <f aca="false">iMind!B476</f>
        <v>Radiocontrast Media: Iodinated contrast media</v>
      </c>
      <c r="C476" s="0" t="str">
        <f aca="false">fixData!D476</f>
        <v>//Products//Medical Drugs//Diagnostic Agents</v>
      </c>
      <c r="D476" s="0" t="str">
        <f aca="false">IF(iMind!E476&lt;&gt;"",iMind!E476,"")</f>
        <v/>
      </c>
      <c r="E476" s="7" t="n">
        <f aca="false">iMind!L476</f>
        <v>1</v>
      </c>
      <c r="F476" s="0" t="str">
        <f aca="false">iMind!O476</f>
        <v>Medical Drugs</v>
      </c>
      <c r="G476" s="7" t="n">
        <f aca="false">IF(iMind!M476&lt;&gt;"",iMind!M476,"")</f>
        <v>16</v>
      </c>
      <c r="H476" s="0" t="str">
        <f aca="false">IF(iMind!P476&lt;&gt;"",iMind!P476,"")</f>
        <v>Diagnostic Agents</v>
      </c>
      <c r="I476" s="8" t="n">
        <f aca="false">IF(iMind!N476&lt;&gt;"",iMind!N476,"")</f>
        <v>101</v>
      </c>
      <c r="J476" s="0" t="str">
        <f aca="false">IF(iMind!Q476&lt;&gt;"",iMind!Q476,"")</f>
        <v>Radiocontrast Media: Iodinated contrast media</v>
      </c>
      <c r="K476" s="0" t="n">
        <f aca="false">fixData!M476</f>
        <v>1</v>
      </c>
      <c r="L476" s="0" t="n">
        <f aca="false">fixData!L476</f>
        <v>0</v>
      </c>
      <c r="M476" s="0" t="n">
        <f aca="false">fixData!K476</f>
        <v>4</v>
      </c>
    </row>
    <row r="477" customFormat="false" ht="12.8" hidden="false" customHeight="false" outlineLevel="0" collapsed="false">
      <c r="A477" s="4" t="n">
        <f aca="false">iMind!A477</f>
        <v>10468</v>
      </c>
      <c r="B477" s="0" t="str">
        <f aca="false">iMind!B477</f>
        <v>Unknown</v>
      </c>
      <c r="C477" s="0" t="str">
        <f aca="false">fixData!D477</f>
        <v>//Products//Medical Drugs//Diagnostic Agents</v>
      </c>
      <c r="D477" s="0" t="str">
        <f aca="false">IF(iMind!E477&lt;&gt;"",iMind!E477,"")</f>
        <v/>
      </c>
      <c r="E477" s="7" t="n">
        <f aca="false">iMind!L477</f>
        <v>1</v>
      </c>
      <c r="F477" s="0" t="str">
        <f aca="false">iMind!O477</f>
        <v>Medical Drugs</v>
      </c>
      <c r="G477" s="7" t="n">
        <f aca="false">IF(iMind!M477&lt;&gt;"",iMind!M477,"")</f>
        <v>16</v>
      </c>
      <c r="H477" s="0" t="str">
        <f aca="false">IF(iMind!P477&lt;&gt;"",iMind!P477,"")</f>
        <v>Diagnostic Agents</v>
      </c>
      <c r="I477" s="8" t="n">
        <f aca="false">IF(iMind!N477&lt;&gt;"",iMind!N477,"")</f>
        <v>201</v>
      </c>
      <c r="J477" s="0" t="str">
        <f aca="false">IF(iMind!Q477&lt;&gt;"",iMind!Q477,"")</f>
        <v>Unknown</v>
      </c>
      <c r="K477" s="0" t="n">
        <f aca="false">fixData!M477</f>
        <v>1</v>
      </c>
      <c r="L477" s="0" t="n">
        <f aca="false">fixData!L477</f>
        <v>0</v>
      </c>
      <c r="M477" s="0" t="n">
        <f aca="false">fixData!K477</f>
        <v>4</v>
      </c>
    </row>
    <row r="478" customFormat="false" ht="12.8" hidden="false" customHeight="false" outlineLevel="0" collapsed="false">
      <c r="A478" s="4" t="n">
        <f aca="false">iMind!A478</f>
        <v>10469</v>
      </c>
      <c r="B478" s="0" t="str">
        <f aca="false">iMind!B478</f>
        <v>Antihistamines &amp; Antiallergics: CPM</v>
      </c>
      <c r="C478" s="0" t="str">
        <f aca="false">fixData!D478</f>
        <v>//Products//Medical Drugs//Allergy and Immune System</v>
      </c>
      <c r="D478" s="0" t="str">
        <f aca="false">IF(iMind!E478&lt;&gt;"",iMind!E478,"")</f>
        <v/>
      </c>
      <c r="E478" s="7" t="n">
        <f aca="false">iMind!L478</f>
        <v>1</v>
      </c>
      <c r="F478" s="0" t="str">
        <f aca="false">iMind!O478</f>
        <v>Medical Drugs</v>
      </c>
      <c r="G478" s="7" t="n">
        <f aca="false">IF(iMind!M478&lt;&gt;"",iMind!M478,"")</f>
        <v>17</v>
      </c>
      <c r="H478" s="0" t="str">
        <f aca="false">IF(iMind!P478&lt;&gt;"",iMind!P478,"")</f>
        <v>Allergy and Immune System</v>
      </c>
      <c r="I478" s="8" t="n">
        <f aca="false">IF(iMind!N478&lt;&gt;"",iMind!N478,"")</f>
        <v>101</v>
      </c>
      <c r="J478" s="0" t="str">
        <f aca="false">IF(iMind!Q478&lt;&gt;"",iMind!Q478,"")</f>
        <v>Antihistamines &amp; Antiallergics: CPM</v>
      </c>
      <c r="K478" s="0" t="n">
        <f aca="false">fixData!M478</f>
        <v>1</v>
      </c>
      <c r="L478" s="0" t="n">
        <f aca="false">fixData!L478</f>
        <v>0</v>
      </c>
      <c r="M478" s="0" t="n">
        <f aca="false">fixData!K478</f>
        <v>4</v>
      </c>
    </row>
    <row r="479" customFormat="false" ht="12.8" hidden="false" customHeight="false" outlineLevel="0" collapsed="false">
      <c r="A479" s="4" t="n">
        <f aca="false">iMind!A479</f>
        <v>10470</v>
      </c>
      <c r="B479" s="0" t="str">
        <f aca="false">iMind!B479</f>
        <v>Antihistamines &amp; Antiallergics: Diphenhydramine</v>
      </c>
      <c r="C479" s="0" t="str">
        <f aca="false">fixData!D479</f>
        <v>//Products//Medical Drugs//Allergy and Immune System</v>
      </c>
      <c r="D479" s="0" t="str">
        <f aca="false">IF(iMind!E479&lt;&gt;"",iMind!E479,"")</f>
        <v/>
      </c>
      <c r="E479" s="7" t="n">
        <f aca="false">iMind!L479</f>
        <v>1</v>
      </c>
      <c r="F479" s="0" t="str">
        <f aca="false">iMind!O479</f>
        <v>Medical Drugs</v>
      </c>
      <c r="G479" s="7" t="n">
        <f aca="false">IF(iMind!M479&lt;&gt;"",iMind!M479,"")</f>
        <v>17</v>
      </c>
      <c r="H479" s="0" t="str">
        <f aca="false">IF(iMind!P479&lt;&gt;"",iMind!P479,"")</f>
        <v>Allergy and Immune System</v>
      </c>
      <c r="I479" s="8" t="n">
        <f aca="false">IF(iMind!N479&lt;&gt;"",iMind!N479,"")</f>
        <v>102</v>
      </c>
      <c r="J479" s="0" t="str">
        <f aca="false">IF(iMind!Q479&lt;&gt;"",iMind!Q479,"")</f>
        <v>Antihistamines &amp; Antiallergics: Diphenhydramine</v>
      </c>
      <c r="K479" s="0" t="n">
        <f aca="false">fixData!M479</f>
        <v>1</v>
      </c>
      <c r="L479" s="0" t="n">
        <f aca="false">fixData!L479</f>
        <v>0</v>
      </c>
      <c r="M479" s="0" t="n">
        <f aca="false">fixData!K479</f>
        <v>4</v>
      </c>
    </row>
    <row r="480" customFormat="false" ht="12.8" hidden="false" customHeight="false" outlineLevel="0" collapsed="false">
      <c r="A480" s="4" t="n">
        <f aca="false">iMind!A480</f>
        <v>10471</v>
      </c>
      <c r="B480" s="0" t="str">
        <f aca="false">iMind!B480</f>
        <v>Antihistamines &amp; Antiallergics: Others</v>
      </c>
      <c r="C480" s="0" t="str">
        <f aca="false">fixData!D480</f>
        <v>//Products//Medical Drugs//Allergy and Immune System</v>
      </c>
      <c r="D480" s="0" t="str">
        <f aca="false">IF(iMind!E480&lt;&gt;"",iMind!E480,"")</f>
        <v/>
      </c>
      <c r="E480" s="7" t="n">
        <f aca="false">iMind!L480</f>
        <v>1</v>
      </c>
      <c r="F480" s="0" t="str">
        <f aca="false">iMind!O480</f>
        <v>Medical Drugs</v>
      </c>
      <c r="G480" s="7" t="n">
        <f aca="false">IF(iMind!M480&lt;&gt;"",iMind!M480,"")</f>
        <v>17</v>
      </c>
      <c r="H480" s="0" t="str">
        <f aca="false">IF(iMind!P480&lt;&gt;"",iMind!P480,"")</f>
        <v>Allergy and Immune System</v>
      </c>
      <c r="I480" s="8" t="n">
        <f aca="false">IF(iMind!N480&lt;&gt;"",iMind!N480,"")</f>
        <v>103</v>
      </c>
      <c r="J480" s="0" t="str">
        <f aca="false">IF(iMind!Q480&lt;&gt;"",iMind!Q480,"")</f>
        <v>Antihistamines &amp; Antiallergics: Others</v>
      </c>
      <c r="K480" s="0" t="n">
        <f aca="false">fixData!M480</f>
        <v>1</v>
      </c>
      <c r="L480" s="0" t="n">
        <f aca="false">fixData!L480</f>
        <v>0</v>
      </c>
      <c r="M480" s="0" t="n">
        <f aca="false">fixData!K480</f>
        <v>4</v>
      </c>
    </row>
    <row r="481" customFormat="false" ht="12.8" hidden="false" customHeight="false" outlineLevel="0" collapsed="false">
      <c r="A481" s="4" t="n">
        <f aca="false">iMind!A481</f>
        <v>10472</v>
      </c>
      <c r="B481" s="0" t="str">
        <f aca="false">iMind!B481</f>
        <v>Antihistamines &amp; Antiallergics: Unknown</v>
      </c>
      <c r="C481" s="0" t="str">
        <f aca="false">fixData!D481</f>
        <v>//Products//Medical Drugs//Allergy and Immune System</v>
      </c>
      <c r="D481" s="0" t="str">
        <f aca="false">IF(iMind!E481&lt;&gt;"",iMind!E481,"")</f>
        <v/>
      </c>
      <c r="E481" s="7" t="n">
        <f aca="false">iMind!L481</f>
        <v>1</v>
      </c>
      <c r="F481" s="0" t="str">
        <f aca="false">iMind!O481</f>
        <v>Medical Drugs</v>
      </c>
      <c r="G481" s="7" t="n">
        <f aca="false">IF(iMind!M481&lt;&gt;"",iMind!M481,"")</f>
        <v>17</v>
      </c>
      <c r="H481" s="0" t="str">
        <f aca="false">IF(iMind!P481&lt;&gt;"",iMind!P481,"")</f>
        <v>Allergy and Immune System</v>
      </c>
      <c r="I481" s="8" t="n">
        <f aca="false">IF(iMind!N481&lt;&gt;"",iMind!N481,"")</f>
        <v>104</v>
      </c>
      <c r="J481" s="0" t="str">
        <f aca="false">IF(iMind!Q481&lt;&gt;"",iMind!Q481,"")</f>
        <v>Antihistamines &amp; Antiallergics: Unknown</v>
      </c>
      <c r="K481" s="0" t="n">
        <f aca="false">fixData!M481</f>
        <v>1</v>
      </c>
      <c r="L481" s="0" t="n">
        <f aca="false">fixData!L481</f>
        <v>0</v>
      </c>
      <c r="M481" s="0" t="n">
        <f aca="false">fixData!K481</f>
        <v>4</v>
      </c>
    </row>
    <row r="482" customFormat="false" ht="12.8" hidden="false" customHeight="false" outlineLevel="0" collapsed="false">
      <c r="A482" s="4" t="n">
        <f aca="false">iMind!A482</f>
        <v>10473</v>
      </c>
      <c r="B482" s="0" t="str">
        <f aca="false">iMind!B482</f>
        <v>Vaccines, Antisera &amp; Immunologicals</v>
      </c>
      <c r="C482" s="0" t="str">
        <f aca="false">fixData!D482</f>
        <v>//Products//Medical Drugs//Allergy and Immune System</v>
      </c>
      <c r="D482" s="0" t="str">
        <f aca="false">IF(iMind!E482&lt;&gt;"",iMind!E482,"")</f>
        <v/>
      </c>
      <c r="E482" s="7" t="n">
        <f aca="false">iMind!L482</f>
        <v>1</v>
      </c>
      <c r="F482" s="0" t="str">
        <f aca="false">iMind!O482</f>
        <v>Medical Drugs</v>
      </c>
      <c r="G482" s="7" t="n">
        <f aca="false">IF(iMind!M482&lt;&gt;"",iMind!M482,"")</f>
        <v>17</v>
      </c>
      <c r="H482" s="0" t="str">
        <f aca="false">IF(iMind!P482&lt;&gt;"",iMind!P482,"")</f>
        <v>Allergy and Immune System</v>
      </c>
      <c r="I482" s="8" t="n">
        <f aca="false">IF(iMind!N482&lt;&gt;"",iMind!N482,"")</f>
        <v>201</v>
      </c>
      <c r="J482" s="0" t="str">
        <f aca="false">IF(iMind!Q482&lt;&gt;"",iMind!Q482,"")</f>
        <v>Vaccines, Antisera &amp; Immunologicals</v>
      </c>
      <c r="K482" s="0" t="n">
        <f aca="false">fixData!M482</f>
        <v>1</v>
      </c>
      <c r="L482" s="0" t="n">
        <f aca="false">fixData!L482</f>
        <v>0</v>
      </c>
      <c r="M482" s="0" t="n">
        <f aca="false">fixData!K482</f>
        <v>4</v>
      </c>
    </row>
    <row r="483" customFormat="false" ht="12.8" hidden="false" customHeight="false" outlineLevel="0" collapsed="false">
      <c r="A483" s="4" t="n">
        <f aca="false">iMind!A483</f>
        <v>10474</v>
      </c>
      <c r="B483" s="0" t="str">
        <f aca="false">iMind!B483</f>
        <v>Immunosuppressants</v>
      </c>
      <c r="C483" s="0" t="str">
        <f aca="false">fixData!D483</f>
        <v>//Products//Medical Drugs//Allergy and Immune System</v>
      </c>
      <c r="D483" s="0" t="str">
        <f aca="false">IF(iMind!E483&lt;&gt;"",iMind!E483,"")</f>
        <v/>
      </c>
      <c r="E483" s="7" t="n">
        <f aca="false">iMind!L483</f>
        <v>1</v>
      </c>
      <c r="F483" s="0" t="str">
        <f aca="false">iMind!O483</f>
        <v>Medical Drugs</v>
      </c>
      <c r="G483" s="7" t="n">
        <f aca="false">IF(iMind!M483&lt;&gt;"",iMind!M483,"")</f>
        <v>17</v>
      </c>
      <c r="H483" s="0" t="str">
        <f aca="false">IF(iMind!P483&lt;&gt;"",iMind!P483,"")</f>
        <v>Allergy and Immune System</v>
      </c>
      <c r="I483" s="8" t="n">
        <f aca="false">IF(iMind!N483&lt;&gt;"",iMind!N483,"")</f>
        <v>301</v>
      </c>
      <c r="J483" s="0" t="str">
        <f aca="false">IF(iMind!Q483&lt;&gt;"",iMind!Q483,"")</f>
        <v>Immunosuppressants</v>
      </c>
      <c r="K483" s="0" t="n">
        <f aca="false">fixData!M483</f>
        <v>1</v>
      </c>
      <c r="L483" s="0" t="n">
        <f aca="false">fixData!L483</f>
        <v>0</v>
      </c>
      <c r="M483" s="0" t="n">
        <f aca="false">fixData!K483</f>
        <v>4</v>
      </c>
    </row>
    <row r="484" customFormat="false" ht="12.8" hidden="false" customHeight="false" outlineLevel="0" collapsed="false">
      <c r="A484" s="4" t="n">
        <f aca="false">iMind!A484</f>
        <v>10475</v>
      </c>
      <c r="B484" s="0" t="str">
        <f aca="false">iMind!B484</f>
        <v>Unknown</v>
      </c>
      <c r="C484" s="0" t="str">
        <f aca="false">fixData!D484</f>
        <v>//Products//Medical Drugs//Allergy and Immune System</v>
      </c>
      <c r="D484" s="0" t="str">
        <f aca="false">IF(iMind!E484&lt;&gt;"",iMind!E484,"")</f>
        <v/>
      </c>
      <c r="E484" s="7" t="n">
        <f aca="false">iMind!L484</f>
        <v>1</v>
      </c>
      <c r="F484" s="0" t="str">
        <f aca="false">iMind!O484</f>
        <v>Medical Drugs</v>
      </c>
      <c r="G484" s="7" t="n">
        <f aca="false">IF(iMind!M484&lt;&gt;"",iMind!M484,"")</f>
        <v>17</v>
      </c>
      <c r="H484" s="0" t="str">
        <f aca="false">IF(iMind!P484&lt;&gt;"",iMind!P484,"")</f>
        <v>Allergy and Immune System</v>
      </c>
      <c r="I484" s="8" t="n">
        <f aca="false">IF(iMind!N484&lt;&gt;"",iMind!N484,"")</f>
        <v>401</v>
      </c>
      <c r="J484" s="0" t="str">
        <f aca="false">IF(iMind!Q484&lt;&gt;"",iMind!Q484,"")</f>
        <v>Unknown</v>
      </c>
      <c r="K484" s="0" t="n">
        <f aca="false">fixData!M484</f>
        <v>1</v>
      </c>
      <c r="L484" s="0" t="n">
        <f aca="false">fixData!L484</f>
        <v>0</v>
      </c>
      <c r="M484" s="0" t="n">
        <f aca="false">fixData!K484</f>
        <v>4</v>
      </c>
    </row>
    <row r="485" customFormat="false" ht="12.8" hidden="false" customHeight="false" outlineLevel="0" collapsed="false">
      <c r="A485" s="4" t="n">
        <f aca="false">iMind!A485</f>
        <v>10476</v>
      </c>
      <c r="B485" s="0" t="str">
        <f aca="false">iMind!B485</f>
        <v>Methadone</v>
      </c>
      <c r="C485" s="0" t="str">
        <f aca="false">fixData!D485</f>
        <v>//Products//Medical Drugs//Antidotes, Detoxifying Agents</v>
      </c>
      <c r="D485" s="0" t="str">
        <f aca="false">IF(iMind!E485&lt;&gt;"",iMind!E485,"")</f>
        <v/>
      </c>
      <c r="E485" s="7" t="n">
        <f aca="false">iMind!L485</f>
        <v>1</v>
      </c>
      <c r="F485" s="0" t="str">
        <f aca="false">iMind!O485</f>
        <v>Medical Drugs</v>
      </c>
      <c r="G485" s="7" t="n">
        <f aca="false">IF(iMind!M485&lt;&gt;"",iMind!M485,"")</f>
        <v>18</v>
      </c>
      <c r="H485" s="0" t="str">
        <f aca="false">IF(iMind!P485&lt;&gt;"",iMind!P485,"")</f>
        <v>Antidotes, Detoxifying Agents</v>
      </c>
      <c r="I485" s="8" t="n">
        <f aca="false">IF(iMind!N485&lt;&gt;"",iMind!N485,"")</f>
        <v>101</v>
      </c>
      <c r="J485" s="0" t="str">
        <f aca="false">IF(iMind!Q485&lt;&gt;"",iMind!Q485,"")</f>
        <v>Methadone</v>
      </c>
      <c r="K485" s="0" t="n">
        <f aca="false">fixData!M485</f>
        <v>1</v>
      </c>
      <c r="L485" s="0" t="n">
        <f aca="false">fixData!L485</f>
        <v>0</v>
      </c>
      <c r="M485" s="0" t="n">
        <f aca="false">fixData!K485</f>
        <v>4</v>
      </c>
    </row>
    <row r="486" customFormat="false" ht="12.8" hidden="false" customHeight="false" outlineLevel="0" collapsed="false">
      <c r="A486" s="4" t="n">
        <f aca="false">iMind!A486</f>
        <v>10477</v>
      </c>
      <c r="B486" s="0" t="str">
        <f aca="false">iMind!B486</f>
        <v>Naloxone</v>
      </c>
      <c r="C486" s="0" t="str">
        <f aca="false">fixData!D486</f>
        <v>//Products//Medical Drugs//Antidotes, Detoxifying Agents</v>
      </c>
      <c r="D486" s="0" t="str">
        <f aca="false">IF(iMind!E486&lt;&gt;"",iMind!E486,"")</f>
        <v/>
      </c>
      <c r="E486" s="7" t="n">
        <f aca="false">iMind!L486</f>
        <v>1</v>
      </c>
      <c r="F486" s="0" t="str">
        <f aca="false">iMind!O486</f>
        <v>Medical Drugs</v>
      </c>
      <c r="G486" s="7" t="n">
        <f aca="false">IF(iMind!M486&lt;&gt;"",iMind!M486,"")</f>
        <v>18</v>
      </c>
      <c r="H486" s="0" t="str">
        <f aca="false">IF(iMind!P486&lt;&gt;"",iMind!P486,"")</f>
        <v>Antidotes, Detoxifying Agents</v>
      </c>
      <c r="I486" s="8" t="n">
        <f aca="false">IF(iMind!N486&lt;&gt;"",iMind!N486,"")</f>
        <v>201</v>
      </c>
      <c r="J486" s="0" t="str">
        <f aca="false">IF(iMind!Q486&lt;&gt;"",iMind!Q486,"")</f>
        <v>Naloxone</v>
      </c>
      <c r="K486" s="0" t="n">
        <f aca="false">fixData!M486</f>
        <v>1</v>
      </c>
      <c r="L486" s="0" t="n">
        <f aca="false">fixData!L486</f>
        <v>0</v>
      </c>
      <c r="M486" s="0" t="n">
        <f aca="false">fixData!K486</f>
        <v>4</v>
      </c>
    </row>
    <row r="487" customFormat="false" ht="12.8" hidden="false" customHeight="false" outlineLevel="0" collapsed="false">
      <c r="A487" s="4" t="n">
        <f aca="false">iMind!A487</f>
        <v>10478</v>
      </c>
      <c r="B487" s="0" t="str">
        <f aca="false">iMind!B487</f>
        <v>Others</v>
      </c>
      <c r="C487" s="0" t="str">
        <f aca="false">fixData!D487</f>
        <v>//Products//Medical Drugs//Antidotes, Detoxifying Agents</v>
      </c>
      <c r="D487" s="0" t="str">
        <f aca="false">IF(iMind!E487&lt;&gt;"",iMind!E487,"")</f>
        <v/>
      </c>
      <c r="E487" s="7" t="n">
        <f aca="false">iMind!L487</f>
        <v>1</v>
      </c>
      <c r="F487" s="0" t="str">
        <f aca="false">iMind!O487</f>
        <v>Medical Drugs</v>
      </c>
      <c r="G487" s="7" t="n">
        <f aca="false">IF(iMind!M487&lt;&gt;"",iMind!M487,"")</f>
        <v>18</v>
      </c>
      <c r="H487" s="0" t="str">
        <f aca="false">IF(iMind!P487&lt;&gt;"",iMind!P487,"")</f>
        <v>Antidotes, Detoxifying Agents</v>
      </c>
      <c r="I487" s="8" t="n">
        <f aca="false">IF(iMind!N487&lt;&gt;"",iMind!N487,"")</f>
        <v>301</v>
      </c>
      <c r="J487" s="0" t="str">
        <f aca="false">IF(iMind!Q487&lt;&gt;"",iMind!Q487,"")</f>
        <v>Others</v>
      </c>
      <c r="K487" s="0" t="n">
        <f aca="false">fixData!M487</f>
        <v>1</v>
      </c>
      <c r="L487" s="0" t="n">
        <f aca="false">fixData!L487</f>
        <v>0</v>
      </c>
      <c r="M487" s="0" t="n">
        <f aca="false">fixData!K487</f>
        <v>4</v>
      </c>
    </row>
    <row r="488" customFormat="false" ht="12.8" hidden="false" customHeight="false" outlineLevel="0" collapsed="false">
      <c r="A488" s="4" t="n">
        <f aca="false">iMind!A488</f>
        <v>10479</v>
      </c>
      <c r="B488" s="0" t="str">
        <f aca="false">iMind!B488</f>
        <v>Unknown</v>
      </c>
      <c r="C488" s="0" t="str">
        <f aca="false">fixData!D488</f>
        <v>//Products//Medical Drugs//Antidotes, Detoxifying Agents</v>
      </c>
      <c r="D488" s="0" t="str">
        <f aca="false">IF(iMind!E488&lt;&gt;"",iMind!E488,"")</f>
        <v/>
      </c>
      <c r="E488" s="7" t="n">
        <f aca="false">iMind!L488</f>
        <v>1</v>
      </c>
      <c r="F488" s="0" t="str">
        <f aca="false">iMind!O488</f>
        <v>Medical Drugs</v>
      </c>
      <c r="G488" s="7" t="n">
        <f aca="false">IF(iMind!M488&lt;&gt;"",iMind!M488,"")</f>
        <v>18</v>
      </c>
      <c r="H488" s="0" t="str">
        <f aca="false">IF(iMind!P488&lt;&gt;"",iMind!P488,"")</f>
        <v>Antidotes, Detoxifying Agents</v>
      </c>
      <c r="I488" s="8" t="n">
        <f aca="false">IF(iMind!N488&lt;&gt;"",iMind!N488,"")</f>
        <v>401</v>
      </c>
      <c r="J488" s="0" t="str">
        <f aca="false">IF(iMind!Q488&lt;&gt;"",iMind!Q488,"")</f>
        <v>Unknown</v>
      </c>
      <c r="K488" s="0" t="n">
        <f aca="false">fixData!M488</f>
        <v>1</v>
      </c>
      <c r="L488" s="0" t="n">
        <f aca="false">fixData!L488</f>
        <v>0</v>
      </c>
      <c r="M488" s="0" t="n">
        <f aca="false">fixData!K488</f>
        <v>4</v>
      </c>
    </row>
    <row r="489" customFormat="false" ht="12.8" hidden="false" customHeight="false" outlineLevel="0" collapsed="false">
      <c r="A489" s="4" t="n">
        <f aca="false">iMind!A489</f>
        <v>10480</v>
      </c>
      <c r="B489" s="0" t="str">
        <f aca="false">iMind!B489</f>
        <v>Intravenous &amp; Other Sterile Solutions</v>
      </c>
      <c r="C489" s="0" t="str">
        <f aca="false">fixData!D489</f>
        <v>//Products//Medical Drugs//Intravenous and Other Steriles Solutions</v>
      </c>
      <c r="D489" s="0" t="str">
        <f aca="false">IF(iMind!E489&lt;&gt;"",iMind!E489,"")</f>
        <v/>
      </c>
      <c r="E489" s="7" t="n">
        <f aca="false">iMind!L489</f>
        <v>1</v>
      </c>
      <c r="F489" s="0" t="str">
        <f aca="false">iMind!O489</f>
        <v>Medical Drugs</v>
      </c>
      <c r="G489" s="7" t="n">
        <f aca="false">IF(iMind!M489&lt;&gt;"",iMind!M489,"")</f>
        <v>19</v>
      </c>
      <c r="H489" s="0" t="str">
        <f aca="false">IF(iMind!P489&lt;&gt;"",iMind!P489,"")</f>
        <v>Intravenous and Other Steriles Solutions</v>
      </c>
      <c r="I489" s="8" t="n">
        <f aca="false">IF(iMind!N489&lt;&gt;"",iMind!N489,"")</f>
        <v>101</v>
      </c>
      <c r="J489" s="0" t="str">
        <f aca="false">IF(iMind!Q489&lt;&gt;"",iMind!Q489,"")</f>
        <v>Intravenous &amp; Other Sterile Solutions</v>
      </c>
      <c r="K489" s="0" t="n">
        <f aca="false">fixData!M489</f>
        <v>1</v>
      </c>
      <c r="L489" s="0" t="n">
        <f aca="false">fixData!L489</f>
        <v>0</v>
      </c>
      <c r="M489" s="0" t="n">
        <f aca="false">fixData!K489</f>
        <v>4</v>
      </c>
    </row>
    <row r="490" customFormat="false" ht="12.8" hidden="false" customHeight="false" outlineLevel="0" collapsed="false">
      <c r="A490" s="4" t="n">
        <f aca="false">iMind!A490</f>
        <v>10481</v>
      </c>
      <c r="B490" s="0" t="str">
        <f aca="false">iMind!B490</f>
        <v>Unknown</v>
      </c>
      <c r="C490" s="0" t="str">
        <f aca="false">fixData!D490</f>
        <v>//Products//Medical Drugs//Intravenous and Other Steriles Solutions</v>
      </c>
      <c r="D490" s="0" t="str">
        <f aca="false">IF(iMind!E490&lt;&gt;"",iMind!E490,"")</f>
        <v/>
      </c>
      <c r="E490" s="7" t="n">
        <f aca="false">iMind!L490</f>
        <v>1</v>
      </c>
      <c r="F490" s="0" t="str">
        <f aca="false">iMind!O490</f>
        <v>Medical Drugs</v>
      </c>
      <c r="G490" s="7" t="n">
        <f aca="false">IF(iMind!M490&lt;&gt;"",iMind!M490,"")</f>
        <v>19</v>
      </c>
      <c r="H490" s="0" t="str">
        <f aca="false">IF(iMind!P490&lt;&gt;"",iMind!P490,"")</f>
        <v>Intravenous and Other Steriles Solutions</v>
      </c>
      <c r="I490" s="8" t="n">
        <f aca="false">IF(iMind!N490&lt;&gt;"",iMind!N490,"")</f>
        <v>201</v>
      </c>
      <c r="J490" s="0" t="str">
        <f aca="false">IF(iMind!Q490&lt;&gt;"",iMind!Q490,"")</f>
        <v>Unknown</v>
      </c>
      <c r="K490" s="0" t="n">
        <f aca="false">fixData!M490</f>
        <v>1</v>
      </c>
      <c r="L490" s="0" t="n">
        <f aca="false">fixData!L490</f>
        <v>0</v>
      </c>
      <c r="M490" s="0" t="n">
        <f aca="false">fixData!K490</f>
        <v>4</v>
      </c>
    </row>
    <row r="491" customFormat="false" ht="12.8" hidden="false" customHeight="false" outlineLevel="0" collapsed="false">
      <c r="A491" s="4" t="n">
        <f aca="false">iMind!A491</f>
        <v>11096</v>
      </c>
      <c r="B491" s="0" t="str">
        <f aca="false">iMind!B491</f>
        <v>Antiseptics &amp; disinfectant</v>
      </c>
      <c r="C491" s="0" t="str">
        <f aca="false">fixData!D491</f>
        <v>//Products//Medical Drugs//Intravenous and Other Steriles Solutions</v>
      </c>
      <c r="D491" s="0" t="str">
        <f aca="false">IF(iMind!E491&lt;&gt;"",iMind!E491,"")</f>
        <v/>
      </c>
      <c r="E491" s="7" t="n">
        <f aca="false">iMind!L491</f>
        <v>1</v>
      </c>
      <c r="F491" s="0" t="str">
        <f aca="false">iMind!O491</f>
        <v>Medical Drugs</v>
      </c>
      <c r="G491" s="7" t="n">
        <f aca="false">IF(iMind!M491&lt;&gt;"",iMind!M491,"")</f>
        <v>19</v>
      </c>
      <c r="H491" s="0" t="str">
        <f aca="false">IF(iMind!P491&lt;&gt;"",iMind!P491,"")</f>
        <v>Intravenous and Other Steriles Solutions</v>
      </c>
      <c r="I491" s="8" t="n">
        <f aca="false">IF(iMind!N491&lt;&gt;"",iMind!N491,"")</f>
        <v>301</v>
      </c>
      <c r="J491" s="0" t="str">
        <f aca="false">IF(iMind!Q491&lt;&gt;"",iMind!Q491,"")</f>
        <v>Antiseptics &amp; disinfectant</v>
      </c>
      <c r="K491" s="0" t="n">
        <f aca="false">fixData!M491</f>
        <v>1</v>
      </c>
      <c r="L491" s="0" t="n">
        <f aca="false">fixData!L491</f>
        <v>0</v>
      </c>
      <c r="M491" s="0" t="n">
        <f aca="false">fixData!K491</f>
        <v>4</v>
      </c>
    </row>
    <row r="492" customFormat="false" ht="12.8" hidden="false" customHeight="false" outlineLevel="0" collapsed="false">
      <c r="A492" s="4" t="n">
        <f aca="false">iMind!A492</f>
        <v>11089</v>
      </c>
      <c r="B492" s="0" t="str">
        <f aca="false">iMind!B492</f>
        <v>Miscellaneous: Treatment of psoriasis</v>
      </c>
      <c r="C492" s="0" t="str">
        <f aca="false">fixData!D492</f>
        <v>//Products//Medical Drugs//Miscellaneous</v>
      </c>
      <c r="D492" s="0" t="str">
        <f aca="false">IF(iMind!E492&lt;&gt;"",iMind!E492,"")</f>
        <v/>
      </c>
      <c r="E492" s="7" t="n">
        <f aca="false">iMind!L492</f>
        <v>1</v>
      </c>
      <c r="F492" s="0" t="str">
        <f aca="false">iMind!O492</f>
        <v>Medical Drugs</v>
      </c>
      <c r="G492" s="7" t="n">
        <f aca="false">IF(iMind!M492&lt;&gt;"",iMind!M492,"")</f>
        <v>20</v>
      </c>
      <c r="H492" s="0" t="str">
        <f aca="false">IF(iMind!P492&lt;&gt;"",iMind!P492,"")</f>
        <v>Miscellaneous</v>
      </c>
      <c r="I492" s="8" t="n">
        <f aca="false">IF(iMind!N492&lt;&gt;"",iMind!N492,"")</f>
        <v>203</v>
      </c>
      <c r="J492" s="0" t="str">
        <f aca="false">IF(iMind!Q492&lt;&gt;"",iMind!Q492,"")</f>
        <v>Miscellaneous: Treatment of psoriasis</v>
      </c>
      <c r="K492" s="0" t="n">
        <f aca="false">fixData!M492</f>
        <v>1</v>
      </c>
      <c r="L492" s="0" t="n">
        <f aca="false">fixData!L492</f>
        <v>0</v>
      </c>
      <c r="M492" s="0" t="n">
        <f aca="false">fixData!K492</f>
        <v>4</v>
      </c>
    </row>
    <row r="493" customFormat="false" ht="12.8" hidden="false" customHeight="false" outlineLevel="0" collapsed="false">
      <c r="A493" s="4" t="n">
        <f aca="false">iMind!A493</f>
        <v>10482</v>
      </c>
      <c r="B493" s="0" t="str">
        <f aca="false">iMind!B493</f>
        <v>Miscellaneou: Ammonia</v>
      </c>
      <c r="C493" s="0" t="str">
        <f aca="false">fixData!D493</f>
        <v>//Products//Medical Drugs//Miscellaneous</v>
      </c>
      <c r="D493" s="0" t="str">
        <f aca="false">IF(iMind!E493&lt;&gt;"",iMind!E493,"")</f>
        <v/>
      </c>
      <c r="E493" s="7" t="n">
        <f aca="false">iMind!L493</f>
        <v>1</v>
      </c>
      <c r="F493" s="0" t="str">
        <f aca="false">iMind!O493</f>
        <v>Medical Drugs</v>
      </c>
      <c r="G493" s="7" t="n">
        <f aca="false">IF(iMind!M493&lt;&gt;"",iMind!M493,"")</f>
        <v>20</v>
      </c>
      <c r="H493" s="0" t="str">
        <f aca="false">IF(iMind!P493&lt;&gt;"",iMind!P493,"")</f>
        <v>Miscellaneous</v>
      </c>
      <c r="I493" s="8" t="n">
        <f aca="false">IF(iMind!N493&lt;&gt;"",iMind!N493,"")</f>
        <v>101</v>
      </c>
      <c r="J493" s="0" t="str">
        <f aca="false">IF(iMind!Q493&lt;&gt;"",iMind!Q493,"")</f>
        <v>Miscellaneou: Ammonia</v>
      </c>
      <c r="K493" s="0" t="n">
        <f aca="false">fixData!M493</f>
        <v>1</v>
      </c>
      <c r="L493" s="0" t="n">
        <f aca="false">fixData!L493</f>
        <v>0</v>
      </c>
      <c r="M493" s="0" t="n">
        <f aca="false">fixData!K493</f>
        <v>4</v>
      </c>
    </row>
    <row r="494" customFormat="false" ht="12.8" hidden="false" customHeight="false" outlineLevel="0" collapsed="false">
      <c r="A494" s="4" t="n">
        <f aca="false">iMind!A494</f>
        <v>10483</v>
      </c>
      <c r="B494" s="0" t="str">
        <f aca="false">iMind!B494</f>
        <v>Unknown</v>
      </c>
      <c r="C494" s="0" t="str">
        <f aca="false">fixData!D494</f>
        <v>//Products//Medical Drugs//Miscellaneous</v>
      </c>
      <c r="D494" s="0" t="str">
        <f aca="false">IF(iMind!E494&lt;&gt;"",iMind!E494,"")</f>
        <v/>
      </c>
      <c r="E494" s="7" t="n">
        <f aca="false">iMind!L494</f>
        <v>1</v>
      </c>
      <c r="F494" s="0" t="str">
        <f aca="false">iMind!O494</f>
        <v>Medical Drugs</v>
      </c>
      <c r="G494" s="7" t="n">
        <f aca="false">IF(iMind!M494&lt;&gt;"",iMind!M494,"")</f>
        <v>20</v>
      </c>
      <c r="H494" s="0" t="str">
        <f aca="false">IF(iMind!P494&lt;&gt;"",iMind!P494,"")</f>
        <v>Miscellaneous</v>
      </c>
      <c r="I494" s="8" t="n">
        <f aca="false">IF(iMind!N494&lt;&gt;"",iMind!N494,"")</f>
        <v>201</v>
      </c>
      <c r="J494" s="0" t="str">
        <f aca="false">IF(iMind!Q494&lt;&gt;"",iMind!Q494,"")</f>
        <v>Unknown</v>
      </c>
      <c r="K494" s="0" t="n">
        <f aca="false">fixData!M494</f>
        <v>1</v>
      </c>
      <c r="L494" s="0" t="n">
        <f aca="false">fixData!L494</f>
        <v>0</v>
      </c>
      <c r="M494" s="0" t="n">
        <f aca="false">fixData!K494</f>
        <v>4</v>
      </c>
    </row>
    <row r="495" customFormat="false" ht="12.8" hidden="false" customHeight="false" outlineLevel="0" collapsed="false">
      <c r="A495" s="4" t="n">
        <f aca="false">iMind!A495</f>
        <v>10484</v>
      </c>
      <c r="B495" s="0" t="str">
        <f aca="false">iMind!B495</f>
        <v>Miscellaneou: Alcohol</v>
      </c>
      <c r="C495" s="0" t="str">
        <f aca="false">fixData!D495</f>
        <v>//Products//Medical Drugs//Miscellaneous</v>
      </c>
      <c r="D495" s="0" t="str">
        <f aca="false">IF(iMind!E495&lt;&gt;"",iMind!E495,"")</f>
        <v/>
      </c>
      <c r="E495" s="7" t="n">
        <f aca="false">iMind!L495</f>
        <v>1</v>
      </c>
      <c r="F495" s="0" t="str">
        <f aca="false">iMind!O495</f>
        <v>Medical Drugs</v>
      </c>
      <c r="G495" s="7" t="n">
        <f aca="false">IF(iMind!M495&lt;&gt;"",iMind!M495,"")</f>
        <v>20</v>
      </c>
      <c r="H495" s="0" t="str">
        <f aca="false">IF(iMind!P495&lt;&gt;"",iMind!P495,"")</f>
        <v>Miscellaneous</v>
      </c>
      <c r="I495" s="8" t="n">
        <f aca="false">IF(iMind!N495&lt;&gt;"",iMind!N495,"")</f>
        <v>202</v>
      </c>
      <c r="J495" s="0" t="str">
        <f aca="false">IF(iMind!Q495&lt;&gt;"",iMind!Q495,"")</f>
        <v>Miscellaneou: Alcohol</v>
      </c>
      <c r="K495" s="0" t="n">
        <f aca="false">fixData!M495</f>
        <v>1</v>
      </c>
      <c r="L495" s="0" t="n">
        <f aca="false">fixData!L495</f>
        <v>0</v>
      </c>
      <c r="M495" s="0" t="n">
        <f aca="false">fixData!K495</f>
        <v>4</v>
      </c>
    </row>
    <row r="496" customFormat="false" ht="12.8" hidden="false" customHeight="false" outlineLevel="0" collapsed="false">
      <c r="A496" s="4" t="n">
        <f aca="false">iMind!A496</f>
        <v>10485</v>
      </c>
      <c r="B496" s="0" t="str">
        <f aca="false">iMind!B496</f>
        <v>Unknown</v>
      </c>
      <c r="C496" s="0" t="str">
        <f aca="false">fixData!D496</f>
        <v>//Products//Medical Drugs//Unknown</v>
      </c>
      <c r="D496" s="0" t="str">
        <f aca="false">IF(iMind!E496&lt;&gt;"",iMind!E496,"")</f>
        <v/>
      </c>
      <c r="E496" s="7" t="n">
        <f aca="false">iMind!L496</f>
        <v>1</v>
      </c>
      <c r="F496" s="0" t="str">
        <f aca="false">iMind!O496</f>
        <v>Medical Drugs</v>
      </c>
      <c r="G496" s="7" t="n">
        <f aca="false">IF(iMind!M496&lt;&gt;"",iMind!M496,"")</f>
        <v>21</v>
      </c>
      <c r="H496" s="0" t="str">
        <f aca="false">IF(iMind!P496&lt;&gt;"",iMind!P496,"")</f>
        <v>Unknown</v>
      </c>
      <c r="I496" s="8" t="n">
        <f aca="false">IF(iMind!N496&lt;&gt;"",iMind!N496,"")</f>
        <v>101</v>
      </c>
      <c r="J496" s="0" t="str">
        <f aca="false">IF(iMind!Q496&lt;&gt;"",iMind!Q496,"")</f>
        <v>Unknown</v>
      </c>
      <c r="K496" s="0" t="n">
        <f aca="false">fixData!M496</f>
        <v>1</v>
      </c>
      <c r="L496" s="0" t="n">
        <f aca="false">fixData!L496</f>
        <v>0</v>
      </c>
      <c r="M496" s="0" t="n">
        <f aca="false">fixData!K496</f>
        <v>4</v>
      </c>
    </row>
    <row r="497" customFormat="false" ht="12.8" hidden="false" customHeight="false" outlineLevel="0" collapsed="false">
      <c r="A497" s="4" t="n">
        <f aca="false">iMind!A497</f>
        <v>10486</v>
      </c>
      <c r="B497" s="0" t="str">
        <f aca="false">iMind!B497</f>
        <v>Others</v>
      </c>
      <c r="C497" s="0" t="str">
        <f aca="false">fixData!D497</f>
        <v>//Products//Medical Drugs//Others</v>
      </c>
      <c r="D497" s="0" t="str">
        <f aca="false">IF(iMind!E497&lt;&gt;"",iMind!E497,"")</f>
        <v/>
      </c>
      <c r="E497" s="7" t="n">
        <f aca="false">iMind!L497</f>
        <v>1</v>
      </c>
      <c r="F497" s="0" t="str">
        <f aca="false">iMind!O497</f>
        <v>Medical Drugs</v>
      </c>
      <c r="G497" s="7" t="n">
        <f aca="false">IF(iMind!M497&lt;&gt;"",iMind!M497,"")</f>
        <v>22</v>
      </c>
      <c r="H497" s="0" t="str">
        <f aca="false">IF(iMind!P497&lt;&gt;"",iMind!P497,"")</f>
        <v>Others</v>
      </c>
      <c r="I497" s="8" t="n">
        <f aca="false">IF(iMind!N497&lt;&gt;"",iMind!N497,"")</f>
        <v>101</v>
      </c>
      <c r="J497" s="0" t="str">
        <f aca="false">IF(iMind!Q497&lt;&gt;"",iMind!Q497,"")</f>
        <v>Others</v>
      </c>
      <c r="K497" s="0" t="n">
        <f aca="false">fixData!M497</f>
        <v>1</v>
      </c>
      <c r="L497" s="0" t="n">
        <f aca="false">fixData!L497</f>
        <v>0</v>
      </c>
      <c r="M497" s="0" t="n">
        <f aca="false">fixData!K497</f>
        <v>4</v>
      </c>
    </row>
    <row r="498" customFormat="false" ht="12.8" hidden="false" customHeight="false" outlineLevel="0" collapsed="false">
      <c r="A498" s="4" t="n">
        <f aca="false">iMind!A498</f>
        <v>10487</v>
      </c>
      <c r="B498" s="0" t="str">
        <f aca="false">iMind!B498</f>
        <v>Antipsychotic: benzamide</v>
      </c>
      <c r="C498" s="0" t="str">
        <f aca="false">fixData!D498</f>
        <v>//Products//Medical Drugs//Others</v>
      </c>
      <c r="D498" s="0" t="str">
        <f aca="false">IF(iMind!E498&lt;&gt;"",iMind!E498,"")</f>
        <v/>
      </c>
      <c r="E498" s="7" t="n">
        <f aca="false">iMind!L498</f>
        <v>1</v>
      </c>
      <c r="F498" s="0" t="str">
        <f aca="false">iMind!O498</f>
        <v>Medical Drugs</v>
      </c>
      <c r="G498" s="7" t="n">
        <f aca="false">IF(iMind!M498&lt;&gt;"",iMind!M498,"")</f>
        <v>22</v>
      </c>
      <c r="H498" s="0" t="str">
        <f aca="false">IF(iMind!P498&lt;&gt;"",iMind!P498,"")</f>
        <v>Others</v>
      </c>
      <c r="I498" s="8" t="n">
        <f aca="false">IF(iMind!N498&lt;&gt;"",iMind!N498,"")</f>
        <v>102</v>
      </c>
      <c r="J498" s="0" t="str">
        <f aca="false">IF(iMind!Q498&lt;&gt;"",iMind!Q498,"")</f>
        <v>Antipsychotic: benzamide</v>
      </c>
      <c r="K498" s="0" t="n">
        <f aca="false">fixData!M498</f>
        <v>1</v>
      </c>
      <c r="L498" s="0" t="n">
        <f aca="false">fixData!L498</f>
        <v>0</v>
      </c>
      <c r="M498" s="0" t="n">
        <f aca="false">fixData!K498</f>
        <v>4</v>
      </c>
    </row>
    <row r="499" customFormat="false" ht="12.8" hidden="false" customHeight="false" outlineLevel="0" collapsed="false">
      <c r="A499" s="4" t="n">
        <f aca="false">iMind!A499</f>
        <v>11115</v>
      </c>
      <c r="B499" s="0" t="str">
        <f aca="false">iMind!B499</f>
        <v>Medicine for animals</v>
      </c>
      <c r="C499" s="0" t="str">
        <f aca="false">fixData!D499</f>
        <v>//Products//Medical Drugs//Others</v>
      </c>
      <c r="D499" s="0" t="str">
        <f aca="false">IF(iMind!E499&lt;&gt;"",iMind!E499,"")</f>
        <v/>
      </c>
      <c r="E499" s="7" t="n">
        <f aca="false">iMind!L499</f>
        <v>1</v>
      </c>
      <c r="F499" s="0" t="str">
        <f aca="false">iMind!O499</f>
        <v>Medical Drugs</v>
      </c>
      <c r="G499" s="7" t="n">
        <f aca="false">IF(iMind!M499&lt;&gt;"",iMind!M499,"")</f>
        <v>22</v>
      </c>
      <c r="H499" s="0" t="str">
        <f aca="false">IF(iMind!P499&lt;&gt;"",iMind!P499,"")</f>
        <v>Others</v>
      </c>
      <c r="I499" s="8" t="n">
        <f aca="false">IF(iMind!N499&lt;&gt;"",iMind!N499,"")</f>
        <v>3010</v>
      </c>
      <c r="J499" s="0" t="str">
        <f aca="false">IF(iMind!Q499&lt;&gt;"",iMind!Q499,"")</f>
        <v>Medicine for animals</v>
      </c>
      <c r="K499" s="0" t="n">
        <f aca="false">fixData!M499</f>
        <v>1</v>
      </c>
      <c r="L499" s="0" t="n">
        <f aca="false">fixData!L499</f>
        <v>0</v>
      </c>
      <c r="M499" s="0" t="n">
        <f aca="false">fixData!K499</f>
        <v>4</v>
      </c>
    </row>
    <row r="500" customFormat="false" ht="12.8" hidden="false" customHeight="false" outlineLevel="0" collapsed="false">
      <c r="A500" s="4" t="n">
        <f aca="false">iMind!A500</f>
        <v>10488</v>
      </c>
      <c r="B500" s="0" t="str">
        <f aca="false">iMind!B500</f>
        <v>Adhesive agent: Cyanoacrylate</v>
      </c>
      <c r="C500" s="0" t="str">
        <f aca="false">fixData!D500</f>
        <v>//Products//Technical and Occupational Products//Adhesive agent</v>
      </c>
      <c r="D500" s="0" t="str">
        <f aca="false">IF(iMind!E500&lt;&gt;"",iMind!E500,"")</f>
        <v/>
      </c>
      <c r="E500" s="7" t="n">
        <f aca="false">iMind!L500</f>
        <v>2</v>
      </c>
      <c r="F500" s="0" t="str">
        <f aca="false">iMind!O500</f>
        <v>Technical and Occupational Products</v>
      </c>
      <c r="G500" s="7" t="n">
        <f aca="false">IF(iMind!M500&lt;&gt;"",iMind!M500,"")</f>
        <v>1</v>
      </c>
      <c r="H500" s="0" t="str">
        <f aca="false">IF(iMind!P500&lt;&gt;"",iMind!P500,"")</f>
        <v>Adhesive agent</v>
      </c>
      <c r="I500" s="8" t="n">
        <f aca="false">IF(iMind!N500&lt;&gt;"",iMind!N500,"")</f>
        <v>101</v>
      </c>
      <c r="J500" s="0" t="str">
        <f aca="false">IF(iMind!Q500&lt;&gt;"",iMind!Q500,"")</f>
        <v>Adhesive agent: Cyanoacrylate</v>
      </c>
      <c r="K500" s="0" t="n">
        <f aca="false">fixData!M500</f>
        <v>1</v>
      </c>
      <c r="L500" s="0" t="n">
        <f aca="false">fixData!L500</f>
        <v>0</v>
      </c>
      <c r="M500" s="0" t="n">
        <f aca="false">fixData!K500</f>
        <v>4</v>
      </c>
    </row>
    <row r="501" customFormat="false" ht="12.8" hidden="false" customHeight="false" outlineLevel="0" collapsed="false">
      <c r="A501" s="4" t="n">
        <f aca="false">iMind!A501</f>
        <v>10489</v>
      </c>
      <c r="B501" s="0" t="str">
        <f aca="false">iMind!B501</f>
        <v>Adhesive agent: Others</v>
      </c>
      <c r="C501" s="0" t="str">
        <f aca="false">fixData!D501</f>
        <v>//Products//Technical and Occupational Products//Adhesive agent</v>
      </c>
      <c r="D501" s="0" t="str">
        <f aca="false">IF(iMind!E501&lt;&gt;"",iMind!E501,"")</f>
        <v/>
      </c>
      <c r="E501" s="7" t="n">
        <f aca="false">iMind!L501</f>
        <v>2</v>
      </c>
      <c r="F501" s="0" t="str">
        <f aca="false">iMind!O501</f>
        <v>Technical and Occupational Products</v>
      </c>
      <c r="G501" s="7" t="n">
        <f aca="false">IF(iMind!M501&lt;&gt;"",iMind!M501,"")</f>
        <v>1</v>
      </c>
      <c r="H501" s="0" t="str">
        <f aca="false">IF(iMind!P501&lt;&gt;"",iMind!P501,"")</f>
        <v>Adhesive agent</v>
      </c>
      <c r="I501" s="8" t="n">
        <f aca="false">IF(iMind!N501&lt;&gt;"",iMind!N501,"")</f>
        <v>102</v>
      </c>
      <c r="J501" s="0" t="str">
        <f aca="false">IF(iMind!Q501&lt;&gt;"",iMind!Q501,"")</f>
        <v>Adhesive agent: Others</v>
      </c>
      <c r="K501" s="0" t="n">
        <f aca="false">fixData!M501</f>
        <v>1</v>
      </c>
      <c r="L501" s="0" t="n">
        <f aca="false">fixData!L501</f>
        <v>0</v>
      </c>
      <c r="M501" s="0" t="n">
        <f aca="false">fixData!K501</f>
        <v>4</v>
      </c>
    </row>
    <row r="502" customFormat="false" ht="12.8" hidden="false" customHeight="false" outlineLevel="0" collapsed="false">
      <c r="A502" s="4" t="n">
        <f aca="false">iMind!A502</f>
        <v>10490</v>
      </c>
      <c r="B502" s="0" t="str">
        <f aca="false">iMind!B502</f>
        <v>Adhesive agent: Unknown</v>
      </c>
      <c r="C502" s="0" t="str">
        <f aca="false">fixData!D502</f>
        <v>//Products//Technical and Occupational Products//Adhesive agent</v>
      </c>
      <c r="D502" s="0" t="str">
        <f aca="false">IF(iMind!E502&lt;&gt;"",iMind!E502,"")</f>
        <v/>
      </c>
      <c r="E502" s="7" t="n">
        <f aca="false">iMind!L502</f>
        <v>2</v>
      </c>
      <c r="F502" s="0" t="str">
        <f aca="false">iMind!O502</f>
        <v>Technical and Occupational Products</v>
      </c>
      <c r="G502" s="7" t="n">
        <f aca="false">IF(iMind!M502&lt;&gt;"",iMind!M502,"")</f>
        <v>1</v>
      </c>
      <c r="H502" s="0" t="str">
        <f aca="false">IF(iMind!P502&lt;&gt;"",iMind!P502,"")</f>
        <v>Adhesive agent</v>
      </c>
      <c r="I502" s="8" t="n">
        <f aca="false">IF(iMind!N502&lt;&gt;"",iMind!N502,"")</f>
        <v>103</v>
      </c>
      <c r="J502" s="0" t="str">
        <f aca="false">IF(iMind!Q502&lt;&gt;"",iMind!Q502,"")</f>
        <v>Adhesive agent: Unknown</v>
      </c>
      <c r="K502" s="0" t="n">
        <f aca="false">fixData!M502</f>
        <v>1</v>
      </c>
      <c r="L502" s="0" t="n">
        <f aca="false">fixData!L502</f>
        <v>0</v>
      </c>
      <c r="M502" s="0" t="n">
        <f aca="false">fixData!K502</f>
        <v>4</v>
      </c>
    </row>
    <row r="503" customFormat="false" ht="12.8" hidden="false" customHeight="false" outlineLevel="0" collapsed="false">
      <c r="A503" s="4" t="n">
        <f aca="false">iMind!A503</f>
        <v>10491</v>
      </c>
      <c r="B503" s="0" t="str">
        <f aca="false">iMind!B503</f>
        <v>Solventt: toluene</v>
      </c>
      <c r="C503" s="0" t="str">
        <f aca="false">fixData!D503</f>
        <v>//Products//Technical and Occupational Products//Adhesive agent</v>
      </c>
      <c r="D503" s="0" t="str">
        <f aca="false">IF(iMind!E503&lt;&gt;"",iMind!E503,"")</f>
        <v/>
      </c>
      <c r="E503" s="7" t="n">
        <f aca="false">iMind!L503</f>
        <v>2</v>
      </c>
      <c r="F503" s="0" t="str">
        <f aca="false">iMind!O503</f>
        <v>Technical and Occupational Products</v>
      </c>
      <c r="G503" s="7" t="n">
        <f aca="false">IF(iMind!M503&lt;&gt;"",iMind!M503,"")</f>
        <v>1</v>
      </c>
      <c r="H503" s="0" t="str">
        <f aca="false">IF(iMind!P503&lt;&gt;"",iMind!P503,"")</f>
        <v>Adhesive agent</v>
      </c>
      <c r="I503" s="8" t="n">
        <f aca="false">IF(iMind!N503&lt;&gt;"",iMind!N503,"")</f>
        <v>104</v>
      </c>
      <c r="J503" s="0" t="str">
        <f aca="false">IF(iMind!Q503&lt;&gt;"",iMind!Q503,"")</f>
        <v>Solventt: toluene</v>
      </c>
      <c r="K503" s="0" t="n">
        <f aca="false">fixData!M503</f>
        <v>1</v>
      </c>
      <c r="L503" s="0" t="n">
        <f aca="false">fixData!L503</f>
        <v>0</v>
      </c>
      <c r="M503" s="0" t="n">
        <f aca="false">fixData!K503</f>
        <v>4</v>
      </c>
    </row>
    <row r="504" customFormat="false" ht="12.8" hidden="false" customHeight="false" outlineLevel="0" collapsed="false">
      <c r="A504" s="4" t="n">
        <f aca="false">iMind!A504</f>
        <v>10492</v>
      </c>
      <c r="B504" s="0" t="str">
        <f aca="false">iMind!B504</f>
        <v>Glue</v>
      </c>
      <c r="C504" s="0" t="str">
        <f aca="false">fixData!D504</f>
        <v>//Products//Technical and Occupational Products//Adhesive agent</v>
      </c>
      <c r="D504" s="0" t="str">
        <f aca="false">IF(iMind!E504&lt;&gt;"",iMind!E504,"")</f>
        <v/>
      </c>
      <c r="E504" s="7" t="n">
        <f aca="false">iMind!L504</f>
        <v>2</v>
      </c>
      <c r="F504" s="0" t="str">
        <f aca="false">iMind!O504</f>
        <v>Technical and Occupational Products</v>
      </c>
      <c r="G504" s="7" t="n">
        <f aca="false">IF(iMind!M504&lt;&gt;"",iMind!M504,"")</f>
        <v>1</v>
      </c>
      <c r="H504" s="0" t="str">
        <f aca="false">IF(iMind!P504&lt;&gt;"",iMind!P504,"")</f>
        <v>Adhesive agent</v>
      </c>
      <c r="I504" s="8" t="n">
        <f aca="false">IF(iMind!N504&lt;&gt;"",iMind!N504,"")</f>
        <v>105</v>
      </c>
      <c r="J504" s="0" t="str">
        <f aca="false">IF(iMind!Q504&lt;&gt;"",iMind!Q504,"")</f>
        <v>Glue</v>
      </c>
      <c r="K504" s="0" t="n">
        <f aca="false">fixData!M504</f>
        <v>1</v>
      </c>
      <c r="L504" s="0" t="n">
        <f aca="false">fixData!L504</f>
        <v>0</v>
      </c>
      <c r="M504" s="0" t="n">
        <f aca="false">fixData!K504</f>
        <v>4</v>
      </c>
    </row>
    <row r="505" customFormat="false" ht="12.8" hidden="false" customHeight="false" outlineLevel="0" collapsed="false">
      <c r="A505" s="4" t="n">
        <f aca="false">iMind!A505</f>
        <v>10493</v>
      </c>
      <c r="B505" s="0" t="str">
        <f aca="false">iMind!B505</f>
        <v>Astringent</v>
      </c>
      <c r="C505" s="0" t="str">
        <f aca="false">fixData!D505</f>
        <v>//Products//Technical and Occupational Products//Astringent</v>
      </c>
      <c r="D505" s="0" t="str">
        <f aca="false">IF(iMind!E505&lt;&gt;"",iMind!E505,"")</f>
        <v/>
      </c>
      <c r="E505" s="7" t="n">
        <f aca="false">iMind!L505</f>
        <v>2</v>
      </c>
      <c r="F505" s="0" t="str">
        <f aca="false">iMind!O505</f>
        <v>Technical and Occupational Products</v>
      </c>
      <c r="G505" s="7" t="n">
        <f aca="false">IF(iMind!M505&lt;&gt;"",iMind!M505,"")</f>
        <v>2</v>
      </c>
      <c r="H505" s="0" t="str">
        <f aca="false">IF(iMind!P505&lt;&gt;"",iMind!P505,"")</f>
        <v>Astringent</v>
      </c>
      <c r="I505" s="8" t="n">
        <f aca="false">IF(iMind!N505&lt;&gt;"",iMind!N505,"")</f>
        <v>101</v>
      </c>
      <c r="J505" s="0" t="str">
        <f aca="false">IF(iMind!Q505&lt;&gt;"",iMind!Q505,"")</f>
        <v>Astringent</v>
      </c>
      <c r="K505" s="0" t="n">
        <f aca="false">fixData!M505</f>
        <v>1</v>
      </c>
      <c r="L505" s="0" t="n">
        <f aca="false">fixData!L505</f>
        <v>0</v>
      </c>
      <c r="M505" s="0" t="n">
        <f aca="false">fixData!K505</f>
        <v>4</v>
      </c>
    </row>
    <row r="506" customFormat="false" ht="12.8" hidden="false" customHeight="false" outlineLevel="0" collapsed="false">
      <c r="A506" s="4" t="n">
        <f aca="false">iMind!A506</f>
        <v>10494</v>
      </c>
      <c r="B506" s="0" t="str">
        <f aca="false">iMind!B506</f>
        <v>Antifreeze/coolant</v>
      </c>
      <c r="C506" s="0" t="str">
        <f aca="false">fixData!D506</f>
        <v>//Products//Technical and Occupational Products//Automotive products</v>
      </c>
      <c r="D506" s="0" t="str">
        <f aca="false">IF(iMind!E506&lt;&gt;"",iMind!E506,"")</f>
        <v/>
      </c>
      <c r="E506" s="7" t="n">
        <f aca="false">iMind!L506</f>
        <v>2</v>
      </c>
      <c r="F506" s="0" t="str">
        <f aca="false">iMind!O506</f>
        <v>Technical and Occupational Products</v>
      </c>
      <c r="G506" s="7" t="n">
        <f aca="false">IF(iMind!M506&lt;&gt;"",iMind!M506,"")</f>
        <v>3</v>
      </c>
      <c r="H506" s="0" t="str">
        <f aca="false">IF(iMind!P506&lt;&gt;"",iMind!P506,"")</f>
        <v>Automotive products</v>
      </c>
      <c r="I506" s="8" t="n">
        <f aca="false">IF(iMind!N506&lt;&gt;"",iMind!N506,"")</f>
        <v>101</v>
      </c>
      <c r="J506" s="0" t="str">
        <f aca="false">IF(iMind!Q506&lt;&gt;"",iMind!Q506,"")</f>
        <v>Antifreeze/coolant</v>
      </c>
      <c r="K506" s="0" t="n">
        <f aca="false">fixData!M506</f>
        <v>1</v>
      </c>
      <c r="L506" s="0" t="n">
        <f aca="false">fixData!L506</f>
        <v>0</v>
      </c>
      <c r="M506" s="0" t="n">
        <f aca="false">fixData!K506</f>
        <v>4</v>
      </c>
    </row>
    <row r="507" customFormat="false" ht="12.8" hidden="false" customHeight="false" outlineLevel="0" collapsed="false">
      <c r="A507" s="4" t="n">
        <f aca="false">iMind!A507</f>
        <v>10495</v>
      </c>
      <c r="B507" s="0" t="str">
        <f aca="false">iMind!B507</f>
        <v>Brake fluid</v>
      </c>
      <c r="C507" s="0" t="str">
        <f aca="false">fixData!D507</f>
        <v>//Products//Technical and Occupational Products//Automotive products</v>
      </c>
      <c r="D507" s="0" t="str">
        <f aca="false">IF(iMind!E507&lt;&gt;"",iMind!E507,"")</f>
        <v/>
      </c>
      <c r="E507" s="7" t="n">
        <f aca="false">iMind!L507</f>
        <v>2</v>
      </c>
      <c r="F507" s="0" t="str">
        <f aca="false">iMind!O507</f>
        <v>Technical and Occupational Products</v>
      </c>
      <c r="G507" s="7" t="n">
        <f aca="false">IF(iMind!M507&lt;&gt;"",iMind!M507,"")</f>
        <v>3</v>
      </c>
      <c r="H507" s="0" t="str">
        <f aca="false">IF(iMind!P507&lt;&gt;"",iMind!P507,"")</f>
        <v>Automotive products</v>
      </c>
      <c r="I507" s="8" t="n">
        <f aca="false">IF(iMind!N507&lt;&gt;"",iMind!N507,"")</f>
        <v>201</v>
      </c>
      <c r="J507" s="0" t="str">
        <f aca="false">IF(iMind!Q507&lt;&gt;"",iMind!Q507,"")</f>
        <v>Brake fluid</v>
      </c>
      <c r="K507" s="0" t="n">
        <f aca="false">fixData!M507</f>
        <v>1</v>
      </c>
      <c r="L507" s="0" t="n">
        <f aca="false">fixData!L507</f>
        <v>0</v>
      </c>
      <c r="M507" s="0" t="n">
        <f aca="false">fixData!K507</f>
        <v>4</v>
      </c>
    </row>
    <row r="508" customFormat="false" ht="12.8" hidden="false" customHeight="false" outlineLevel="0" collapsed="false">
      <c r="A508" s="4" t="n">
        <f aca="false">iMind!A508</f>
        <v>10496</v>
      </c>
      <c r="B508" s="0" t="str">
        <f aca="false">iMind!B508</f>
        <v>Diesel oil</v>
      </c>
      <c r="C508" s="0" t="str">
        <f aca="false">fixData!D508</f>
        <v>//Products//Technical and Occupational Products//Automotive products</v>
      </c>
      <c r="D508" s="0" t="str">
        <f aca="false">IF(iMind!E508&lt;&gt;"",iMind!E508,"")</f>
        <v/>
      </c>
      <c r="E508" s="7" t="n">
        <f aca="false">iMind!L508</f>
        <v>2</v>
      </c>
      <c r="F508" s="0" t="str">
        <f aca="false">iMind!O508</f>
        <v>Technical and Occupational Products</v>
      </c>
      <c r="G508" s="7" t="n">
        <f aca="false">IF(iMind!M508&lt;&gt;"",iMind!M508,"")</f>
        <v>3</v>
      </c>
      <c r="H508" s="0" t="str">
        <f aca="false">IF(iMind!P508&lt;&gt;"",iMind!P508,"")</f>
        <v>Automotive products</v>
      </c>
      <c r="I508" s="8" t="n">
        <f aca="false">IF(iMind!N508&lt;&gt;"",iMind!N508,"")</f>
        <v>301</v>
      </c>
      <c r="J508" s="0" t="str">
        <f aca="false">IF(iMind!Q508&lt;&gt;"",iMind!Q508,"")</f>
        <v>Diesel oil</v>
      </c>
      <c r="K508" s="0" t="n">
        <f aca="false">fixData!M508</f>
        <v>1</v>
      </c>
      <c r="L508" s="0" t="n">
        <f aca="false">fixData!L508</f>
        <v>0</v>
      </c>
      <c r="M508" s="0" t="n">
        <f aca="false">fixData!K508</f>
        <v>4</v>
      </c>
    </row>
    <row r="509" customFormat="false" ht="12.8" hidden="false" customHeight="false" outlineLevel="0" collapsed="false">
      <c r="A509" s="4" t="n">
        <f aca="false">iMind!A509</f>
        <v>10497</v>
      </c>
      <c r="B509" s="0" t="str">
        <f aca="false">iMind!B509</f>
        <v>Gasoline</v>
      </c>
      <c r="C509" s="0" t="str">
        <f aca="false">fixData!D509</f>
        <v>//Products//Technical and Occupational Products//Automotive products</v>
      </c>
      <c r="D509" s="0" t="str">
        <f aca="false">IF(iMind!E509&lt;&gt;"",iMind!E509,"")</f>
        <v/>
      </c>
      <c r="E509" s="7" t="n">
        <f aca="false">iMind!L509</f>
        <v>2</v>
      </c>
      <c r="F509" s="0" t="str">
        <f aca="false">iMind!O509</f>
        <v>Technical and Occupational Products</v>
      </c>
      <c r="G509" s="7" t="n">
        <f aca="false">IF(iMind!M509&lt;&gt;"",iMind!M509,"")</f>
        <v>3</v>
      </c>
      <c r="H509" s="0" t="str">
        <f aca="false">IF(iMind!P509&lt;&gt;"",iMind!P509,"")</f>
        <v>Automotive products</v>
      </c>
      <c r="I509" s="8" t="n">
        <f aca="false">IF(iMind!N509&lt;&gt;"",iMind!N509,"")</f>
        <v>401</v>
      </c>
      <c r="J509" s="0" t="str">
        <f aca="false">IF(iMind!Q509&lt;&gt;"",iMind!Q509,"")</f>
        <v>Gasoline</v>
      </c>
      <c r="K509" s="0" t="n">
        <f aca="false">fixData!M509</f>
        <v>1</v>
      </c>
      <c r="L509" s="0" t="n">
        <f aca="false">fixData!L509</f>
        <v>0</v>
      </c>
      <c r="M509" s="0" t="n">
        <f aca="false">fixData!K509</f>
        <v>4</v>
      </c>
    </row>
    <row r="510" customFormat="false" ht="12.8" hidden="false" customHeight="false" outlineLevel="0" collapsed="false">
      <c r="A510" s="4" t="n">
        <f aca="false">iMind!A510</f>
        <v>10498</v>
      </c>
      <c r="B510" s="0" t="str">
        <f aca="false">iMind!B510</f>
        <v>Motor oil/ Lubricant</v>
      </c>
      <c r="C510" s="0" t="str">
        <f aca="false">fixData!D510</f>
        <v>//Products//Technical and Occupational Products//Automotive products</v>
      </c>
      <c r="D510" s="0" t="str">
        <f aca="false">IF(iMind!E510&lt;&gt;"",iMind!E510,"")</f>
        <v/>
      </c>
      <c r="E510" s="7" t="n">
        <f aca="false">iMind!L510</f>
        <v>2</v>
      </c>
      <c r="F510" s="0" t="str">
        <f aca="false">iMind!O510</f>
        <v>Technical and Occupational Products</v>
      </c>
      <c r="G510" s="7" t="n">
        <f aca="false">IF(iMind!M510&lt;&gt;"",iMind!M510,"")</f>
        <v>3</v>
      </c>
      <c r="H510" s="0" t="str">
        <f aca="false">IF(iMind!P510&lt;&gt;"",iMind!P510,"")</f>
        <v>Automotive products</v>
      </c>
      <c r="I510" s="8" t="n">
        <f aca="false">IF(iMind!N510&lt;&gt;"",iMind!N510,"")</f>
        <v>501</v>
      </c>
      <c r="J510" s="0" t="str">
        <f aca="false">IF(iMind!Q510&lt;&gt;"",iMind!Q510,"")</f>
        <v>Motor oil/ Lubricant</v>
      </c>
      <c r="K510" s="0" t="n">
        <f aca="false">fixData!M510</f>
        <v>1</v>
      </c>
      <c r="L510" s="0" t="n">
        <f aca="false">fixData!L510</f>
        <v>0</v>
      </c>
      <c r="M510" s="0" t="n">
        <f aca="false">fixData!K510</f>
        <v>4</v>
      </c>
    </row>
    <row r="511" customFormat="false" ht="12.8" hidden="false" customHeight="false" outlineLevel="0" collapsed="false">
      <c r="A511" s="4" t="n">
        <f aca="false">iMind!A511</f>
        <v>10499</v>
      </c>
      <c r="B511" s="0" t="str">
        <f aca="false">iMind!B511</f>
        <v>Polishing/ Coating agent</v>
      </c>
      <c r="C511" s="0" t="str">
        <f aca="false">fixData!D511</f>
        <v>//Products//Technical and Occupational Products//Automotive products</v>
      </c>
      <c r="D511" s="0" t="str">
        <f aca="false">IF(iMind!E511&lt;&gt;"",iMind!E511,"")</f>
        <v/>
      </c>
      <c r="E511" s="7" t="n">
        <f aca="false">iMind!L511</f>
        <v>2</v>
      </c>
      <c r="F511" s="0" t="str">
        <f aca="false">iMind!O511</f>
        <v>Technical and Occupational Products</v>
      </c>
      <c r="G511" s="7" t="n">
        <f aca="false">IF(iMind!M511&lt;&gt;"",iMind!M511,"")</f>
        <v>3</v>
      </c>
      <c r="H511" s="0" t="str">
        <f aca="false">IF(iMind!P511&lt;&gt;"",iMind!P511,"")</f>
        <v>Automotive products</v>
      </c>
      <c r="I511" s="8" t="n">
        <f aca="false">IF(iMind!N511&lt;&gt;"",iMind!N511,"")</f>
        <v>601</v>
      </c>
      <c r="J511" s="0" t="str">
        <f aca="false">IF(iMind!Q511&lt;&gt;"",iMind!Q511,"")</f>
        <v>Polishing/ Coating agent</v>
      </c>
      <c r="K511" s="0" t="n">
        <f aca="false">fixData!M511</f>
        <v>1</v>
      </c>
      <c r="L511" s="0" t="n">
        <f aca="false">fixData!L511</f>
        <v>0</v>
      </c>
      <c r="M511" s="0" t="n">
        <f aca="false">fixData!K511</f>
        <v>4</v>
      </c>
    </row>
    <row r="512" customFormat="false" ht="12.8" hidden="false" customHeight="false" outlineLevel="0" collapsed="false">
      <c r="A512" s="4" t="n">
        <f aca="false">iMind!A512</f>
        <v>10500</v>
      </c>
      <c r="B512" s="0" t="str">
        <f aca="false">iMind!B512</f>
        <v>Cleaning/ Shampooing</v>
      </c>
      <c r="C512" s="0" t="str">
        <f aca="false">fixData!D512</f>
        <v>//Products//Technical and Occupational Products//Automotive products</v>
      </c>
      <c r="D512" s="0" t="str">
        <f aca="false">IF(iMind!E512&lt;&gt;"",iMind!E512,"")</f>
        <v/>
      </c>
      <c r="E512" s="7" t="n">
        <f aca="false">iMind!L512</f>
        <v>2</v>
      </c>
      <c r="F512" s="0" t="str">
        <f aca="false">iMind!O512</f>
        <v>Technical and Occupational Products</v>
      </c>
      <c r="G512" s="7" t="n">
        <f aca="false">IF(iMind!M512&lt;&gt;"",iMind!M512,"")</f>
        <v>3</v>
      </c>
      <c r="H512" s="0" t="str">
        <f aca="false">IF(iMind!P512&lt;&gt;"",iMind!P512,"")</f>
        <v>Automotive products</v>
      </c>
      <c r="I512" s="8" t="n">
        <f aca="false">IF(iMind!N512&lt;&gt;"",iMind!N512,"")</f>
        <v>701</v>
      </c>
      <c r="J512" s="0" t="str">
        <f aca="false">IF(iMind!Q512&lt;&gt;"",iMind!Q512,"")</f>
        <v>Cleaning/ Shampooing</v>
      </c>
      <c r="K512" s="0" t="n">
        <f aca="false">fixData!M512</f>
        <v>1</v>
      </c>
      <c r="L512" s="0" t="n">
        <f aca="false">fixData!L512</f>
        <v>0</v>
      </c>
      <c r="M512" s="0" t="n">
        <f aca="false">fixData!K512</f>
        <v>4</v>
      </c>
    </row>
    <row r="513" customFormat="false" ht="12.8" hidden="false" customHeight="false" outlineLevel="0" collapsed="false">
      <c r="A513" s="4" t="n">
        <f aca="false">iMind!A513</f>
        <v>10501</v>
      </c>
      <c r="B513" s="0" t="str">
        <f aca="false">iMind!B513</f>
        <v>Other</v>
      </c>
      <c r="C513" s="0" t="str">
        <f aca="false">fixData!D513</f>
        <v>//Products//Technical and Occupational Products//Automotive products</v>
      </c>
      <c r="D513" s="0" t="str">
        <f aca="false">IF(iMind!E513&lt;&gt;"",iMind!E513,"")</f>
        <v/>
      </c>
      <c r="E513" s="7" t="n">
        <f aca="false">iMind!L513</f>
        <v>2</v>
      </c>
      <c r="F513" s="0" t="str">
        <f aca="false">iMind!O513</f>
        <v>Technical and Occupational Products</v>
      </c>
      <c r="G513" s="7" t="n">
        <f aca="false">IF(iMind!M513&lt;&gt;"",iMind!M513,"")</f>
        <v>3</v>
      </c>
      <c r="H513" s="0" t="str">
        <f aca="false">IF(iMind!P513&lt;&gt;"",iMind!P513,"")</f>
        <v>Automotive products</v>
      </c>
      <c r="I513" s="8" t="n">
        <f aca="false">IF(iMind!N513&lt;&gt;"",iMind!N513,"")</f>
        <v>801</v>
      </c>
      <c r="J513" s="0" t="str">
        <f aca="false">IF(iMind!Q513&lt;&gt;"",iMind!Q513,"")</f>
        <v>Other</v>
      </c>
      <c r="K513" s="0" t="n">
        <f aca="false">fixData!M513</f>
        <v>1</v>
      </c>
      <c r="L513" s="0" t="n">
        <f aca="false">fixData!L513</f>
        <v>0</v>
      </c>
      <c r="M513" s="0" t="n">
        <f aca="false">fixData!K513</f>
        <v>4</v>
      </c>
    </row>
    <row r="514" customFormat="false" ht="12.8" hidden="false" customHeight="false" outlineLevel="0" collapsed="false">
      <c r="A514" s="4" t="n">
        <f aca="false">iMind!A514</f>
        <v>10502</v>
      </c>
      <c r="B514" s="0" t="str">
        <f aca="false">iMind!B514</f>
        <v>Unknown</v>
      </c>
      <c r="C514" s="0" t="str">
        <f aca="false">fixData!D514</f>
        <v>//Products//Technical and Occupational Products//Automotive products</v>
      </c>
      <c r="D514" s="0" t="str">
        <f aca="false">IF(iMind!E514&lt;&gt;"",iMind!E514,"")</f>
        <v/>
      </c>
      <c r="E514" s="7" t="n">
        <f aca="false">iMind!L514</f>
        <v>2</v>
      </c>
      <c r="F514" s="0" t="str">
        <f aca="false">iMind!O514</f>
        <v>Technical and Occupational Products</v>
      </c>
      <c r="G514" s="7" t="n">
        <f aca="false">IF(iMind!M514&lt;&gt;"",iMind!M514,"")</f>
        <v>3</v>
      </c>
      <c r="H514" s="0" t="str">
        <f aca="false">IF(iMind!P514&lt;&gt;"",iMind!P514,"")</f>
        <v>Automotive products</v>
      </c>
      <c r="I514" s="8" t="n">
        <f aca="false">IF(iMind!N514&lt;&gt;"",iMind!N514,"")</f>
        <v>901</v>
      </c>
      <c r="J514" s="0" t="str">
        <f aca="false">IF(iMind!Q514&lt;&gt;"",iMind!Q514,"")</f>
        <v>Unknown</v>
      </c>
      <c r="K514" s="0" t="n">
        <f aca="false">fixData!M514</f>
        <v>1</v>
      </c>
      <c r="L514" s="0" t="n">
        <f aca="false">fixData!L514</f>
        <v>0</v>
      </c>
      <c r="M514" s="0" t="n">
        <f aca="false">fixData!K514</f>
        <v>4</v>
      </c>
    </row>
    <row r="515" customFormat="false" ht="12.8" hidden="false" customHeight="false" outlineLevel="0" collapsed="false">
      <c r="A515" s="4" t="n">
        <f aca="false">iMind!A515</f>
        <v>10503</v>
      </c>
      <c r="B515" s="0" t="str">
        <f aca="false">iMind!B515</f>
        <v>With mercury</v>
      </c>
      <c r="C515" s="0" t="str">
        <f aca="false">fixData!D515</f>
        <v>//Products//Technical and Occupational Products//Battery dry cell</v>
      </c>
      <c r="D515" s="0" t="str">
        <f aca="false">IF(iMind!E515&lt;&gt;"",iMind!E515,"")</f>
        <v/>
      </c>
      <c r="E515" s="7" t="n">
        <f aca="false">iMind!L515</f>
        <v>2</v>
      </c>
      <c r="F515" s="0" t="str">
        <f aca="false">iMind!O515</f>
        <v>Technical and Occupational Products</v>
      </c>
      <c r="G515" s="7" t="n">
        <f aca="false">IF(iMind!M515&lt;&gt;"",iMind!M515,"")</f>
        <v>4</v>
      </c>
      <c r="H515" s="0" t="str">
        <f aca="false">IF(iMind!P515&lt;&gt;"",iMind!P515,"")</f>
        <v>Battery dry cell</v>
      </c>
      <c r="I515" s="8" t="n">
        <f aca="false">IF(iMind!N515&lt;&gt;"",iMind!N515,"")</f>
        <v>101</v>
      </c>
      <c r="J515" s="0" t="str">
        <f aca="false">IF(iMind!Q515&lt;&gt;"",iMind!Q515,"")</f>
        <v>With mercury</v>
      </c>
      <c r="K515" s="0" t="n">
        <f aca="false">fixData!M515</f>
        <v>1</v>
      </c>
      <c r="L515" s="0" t="n">
        <f aca="false">fixData!L515</f>
        <v>0</v>
      </c>
      <c r="M515" s="0" t="n">
        <f aca="false">fixData!K515</f>
        <v>4</v>
      </c>
    </row>
    <row r="516" customFormat="false" ht="12.8" hidden="false" customHeight="false" outlineLevel="0" collapsed="false">
      <c r="A516" s="4" t="n">
        <f aca="false">iMind!A516</f>
        <v>10504</v>
      </c>
      <c r="B516" s="0" t="str">
        <f aca="false">iMind!B516</f>
        <v>Without mercury</v>
      </c>
      <c r="C516" s="0" t="str">
        <f aca="false">fixData!D516</f>
        <v>//Products//Technical and Occupational Products//Battery dry cell</v>
      </c>
      <c r="D516" s="0" t="str">
        <f aca="false">IF(iMind!E516&lt;&gt;"",iMind!E516,"")</f>
        <v/>
      </c>
      <c r="E516" s="7" t="n">
        <f aca="false">iMind!L516</f>
        <v>2</v>
      </c>
      <c r="F516" s="0" t="str">
        <f aca="false">iMind!O516</f>
        <v>Technical and Occupational Products</v>
      </c>
      <c r="G516" s="7" t="n">
        <f aca="false">IF(iMind!M516&lt;&gt;"",iMind!M516,"")</f>
        <v>4</v>
      </c>
      <c r="H516" s="0" t="str">
        <f aca="false">IF(iMind!P516&lt;&gt;"",iMind!P516,"")</f>
        <v>Battery dry cell</v>
      </c>
      <c r="I516" s="8" t="n">
        <f aca="false">IF(iMind!N516&lt;&gt;"",iMind!N516,"")</f>
        <v>201</v>
      </c>
      <c r="J516" s="0" t="str">
        <f aca="false">IF(iMind!Q516&lt;&gt;"",iMind!Q516,"")</f>
        <v>Without mercury</v>
      </c>
      <c r="K516" s="0" t="n">
        <f aca="false">fixData!M516</f>
        <v>1</v>
      </c>
      <c r="L516" s="0" t="n">
        <f aca="false">fixData!L516</f>
        <v>0</v>
      </c>
      <c r="M516" s="0" t="n">
        <f aca="false">fixData!K516</f>
        <v>4</v>
      </c>
    </row>
    <row r="517" customFormat="false" ht="12.8" hidden="false" customHeight="false" outlineLevel="0" collapsed="false">
      <c r="A517" s="4" t="n">
        <f aca="false">iMind!A517</f>
        <v>10505</v>
      </c>
      <c r="B517" s="0" t="str">
        <f aca="false">iMind!B517</f>
        <v>Other</v>
      </c>
      <c r="C517" s="0" t="str">
        <f aca="false">fixData!D517</f>
        <v>//Products//Technical and Occupational Products//Battery dry cell</v>
      </c>
      <c r="D517" s="0" t="str">
        <f aca="false">IF(iMind!E517&lt;&gt;"",iMind!E517,"")</f>
        <v/>
      </c>
      <c r="E517" s="7" t="n">
        <f aca="false">iMind!L517</f>
        <v>2</v>
      </c>
      <c r="F517" s="0" t="str">
        <f aca="false">iMind!O517</f>
        <v>Technical and Occupational Products</v>
      </c>
      <c r="G517" s="7" t="n">
        <f aca="false">IF(iMind!M517&lt;&gt;"",iMind!M517,"")</f>
        <v>4</v>
      </c>
      <c r="H517" s="0" t="str">
        <f aca="false">IF(iMind!P517&lt;&gt;"",iMind!P517,"")</f>
        <v>Battery dry cell</v>
      </c>
      <c r="I517" s="8" t="n">
        <f aca="false">IF(iMind!N517&lt;&gt;"",iMind!N517,"")</f>
        <v>301</v>
      </c>
      <c r="J517" s="0" t="str">
        <f aca="false">IF(iMind!Q517&lt;&gt;"",iMind!Q517,"")</f>
        <v>Other</v>
      </c>
      <c r="K517" s="0" t="n">
        <f aca="false">fixData!M517</f>
        <v>1</v>
      </c>
      <c r="L517" s="0" t="n">
        <f aca="false">fixData!L517</f>
        <v>0</v>
      </c>
      <c r="M517" s="0" t="n">
        <f aca="false">fixData!K517</f>
        <v>4</v>
      </c>
    </row>
    <row r="518" customFormat="false" ht="12.8" hidden="false" customHeight="false" outlineLevel="0" collapsed="false">
      <c r="A518" s="4" t="n">
        <f aca="false">iMind!A518</f>
        <v>10506</v>
      </c>
      <c r="B518" s="0" t="str">
        <f aca="false">iMind!B518</f>
        <v>Bleaching agent</v>
      </c>
      <c r="C518" s="0" t="str">
        <f aca="false">fixData!D518</f>
        <v>//Products//Technical and Occupational Products//Bleaching agent</v>
      </c>
      <c r="D518" s="0" t="str">
        <f aca="false">IF(iMind!E518&lt;&gt;"",iMind!E518,"")</f>
        <v/>
      </c>
      <c r="E518" s="7" t="n">
        <f aca="false">iMind!L518</f>
        <v>2</v>
      </c>
      <c r="F518" s="0" t="str">
        <f aca="false">iMind!O518</f>
        <v>Technical and Occupational Products</v>
      </c>
      <c r="G518" s="7" t="n">
        <f aca="false">IF(iMind!M518&lt;&gt;"",iMind!M518,"")</f>
        <v>5</v>
      </c>
      <c r="H518" s="0" t="str">
        <f aca="false">IF(iMind!P518&lt;&gt;"",iMind!P518,"")</f>
        <v>Bleaching agent</v>
      </c>
      <c r="I518" s="8" t="n">
        <f aca="false">IF(iMind!N518&lt;&gt;"",iMind!N518,"")</f>
        <v>101</v>
      </c>
      <c r="J518" s="0" t="str">
        <f aca="false">IF(iMind!Q518&lt;&gt;"",iMind!Q518,"")</f>
        <v>Bleaching agent</v>
      </c>
      <c r="K518" s="0" t="n">
        <f aca="false">fixData!M518</f>
        <v>1</v>
      </c>
      <c r="L518" s="0" t="n">
        <f aca="false">fixData!L518</f>
        <v>0</v>
      </c>
      <c r="M518" s="0" t="n">
        <f aca="false">fixData!K518</f>
        <v>4</v>
      </c>
    </row>
    <row r="519" customFormat="false" ht="12.8" hidden="false" customHeight="false" outlineLevel="0" collapsed="false">
      <c r="A519" s="4" t="n">
        <f aca="false">iMind!A519</f>
        <v>10507</v>
      </c>
      <c r="B519" s="0" t="str">
        <f aca="false">iMind!B519</f>
        <v>Cement sealer</v>
      </c>
      <c r="C519" s="0" t="str">
        <f aca="false">fixData!D519</f>
        <v>//Products//Technical and Occupational Products//Caulking compound</v>
      </c>
      <c r="D519" s="0" t="str">
        <f aca="false">IF(iMind!E519&lt;&gt;"",iMind!E519,"")</f>
        <v/>
      </c>
      <c r="E519" s="7" t="n">
        <f aca="false">iMind!L519</f>
        <v>2</v>
      </c>
      <c r="F519" s="0" t="str">
        <f aca="false">iMind!O519</f>
        <v>Technical and Occupational Products</v>
      </c>
      <c r="G519" s="7" t="n">
        <f aca="false">IF(iMind!M519&lt;&gt;"",iMind!M519,"")</f>
        <v>6</v>
      </c>
      <c r="H519" s="0" t="str">
        <f aca="false">IF(iMind!P519&lt;&gt;"",iMind!P519,"")</f>
        <v>Caulking compound</v>
      </c>
      <c r="I519" s="8" t="n">
        <f aca="false">IF(iMind!N519&lt;&gt;"",iMind!N519,"")</f>
        <v>101</v>
      </c>
      <c r="J519" s="0" t="str">
        <f aca="false">IF(iMind!Q519&lt;&gt;"",iMind!Q519,"")</f>
        <v>Cement sealer</v>
      </c>
      <c r="K519" s="0" t="n">
        <f aca="false">fixData!M519</f>
        <v>1</v>
      </c>
      <c r="L519" s="0" t="n">
        <f aca="false">fixData!L519</f>
        <v>0</v>
      </c>
      <c r="M519" s="0" t="n">
        <f aca="false">fixData!K519</f>
        <v>4</v>
      </c>
    </row>
    <row r="520" customFormat="false" ht="12.8" hidden="false" customHeight="false" outlineLevel="0" collapsed="false">
      <c r="A520" s="4" t="n">
        <f aca="false">iMind!A520</f>
        <v>10508</v>
      </c>
      <c r="B520" s="0" t="str">
        <f aca="false">iMind!B520</f>
        <v>Alkali formulation</v>
      </c>
      <c r="C520" s="0" t="str">
        <f aca="false">fixData!D520</f>
        <v>//Products//Technical and Occupational Products//Cleaning agent for air conditioner</v>
      </c>
      <c r="D520" s="0" t="str">
        <f aca="false">IF(iMind!E520&lt;&gt;"",iMind!E520,"")</f>
        <v/>
      </c>
      <c r="E520" s="7" t="n">
        <f aca="false">iMind!L520</f>
        <v>2</v>
      </c>
      <c r="F520" s="0" t="str">
        <f aca="false">iMind!O520</f>
        <v>Technical and Occupational Products</v>
      </c>
      <c r="G520" s="7" t="n">
        <f aca="false">IF(iMind!M520&lt;&gt;"",iMind!M520,"")</f>
        <v>7</v>
      </c>
      <c r="H520" s="0" t="str">
        <f aca="false">IF(iMind!P520&lt;&gt;"",iMind!P520,"")</f>
        <v>Cleaning agent for air conditioner</v>
      </c>
      <c r="I520" s="8" t="n">
        <f aca="false">IF(iMind!N520&lt;&gt;"",iMind!N520,"")</f>
        <v>101</v>
      </c>
      <c r="J520" s="0" t="str">
        <f aca="false">IF(iMind!Q520&lt;&gt;"",iMind!Q520,"")</f>
        <v>Alkali formulation</v>
      </c>
      <c r="K520" s="0" t="n">
        <f aca="false">fixData!M520</f>
        <v>1</v>
      </c>
      <c r="L520" s="0" t="n">
        <f aca="false">fixData!L520</f>
        <v>0</v>
      </c>
      <c r="M520" s="0" t="n">
        <f aca="false">fixData!K520</f>
        <v>4</v>
      </c>
    </row>
    <row r="521" customFormat="false" ht="12.8" hidden="false" customHeight="false" outlineLevel="0" collapsed="false">
      <c r="A521" s="4" t="n">
        <f aca="false">iMind!A521</f>
        <v>10509</v>
      </c>
      <c r="B521" s="0" t="str">
        <f aca="false">iMind!B521</f>
        <v>Detergent</v>
      </c>
      <c r="C521" s="0" t="str">
        <f aca="false">fixData!D521</f>
        <v>//Products//Technical and Occupational Products//Cleaning agent for air conditioner</v>
      </c>
      <c r="D521" s="0" t="str">
        <f aca="false">IF(iMind!E521&lt;&gt;"",iMind!E521,"")</f>
        <v/>
      </c>
      <c r="E521" s="7" t="n">
        <f aca="false">iMind!L521</f>
        <v>2</v>
      </c>
      <c r="F521" s="0" t="str">
        <f aca="false">iMind!O521</f>
        <v>Technical and Occupational Products</v>
      </c>
      <c r="G521" s="7" t="n">
        <f aca="false">IF(iMind!M521&lt;&gt;"",iMind!M521,"")</f>
        <v>7</v>
      </c>
      <c r="H521" s="0" t="str">
        <f aca="false">IF(iMind!P521&lt;&gt;"",iMind!P521,"")</f>
        <v>Cleaning agent for air conditioner</v>
      </c>
      <c r="I521" s="8" t="n">
        <f aca="false">IF(iMind!N521&lt;&gt;"",iMind!N521,"")</f>
        <v>201</v>
      </c>
      <c r="J521" s="0" t="str">
        <f aca="false">IF(iMind!Q521&lt;&gt;"",iMind!Q521,"")</f>
        <v>Detergent</v>
      </c>
      <c r="K521" s="0" t="n">
        <f aca="false">fixData!M521</f>
        <v>1</v>
      </c>
      <c r="L521" s="0" t="n">
        <f aca="false">fixData!L521</f>
        <v>0</v>
      </c>
      <c r="M521" s="0" t="n">
        <f aca="false">fixData!K521</f>
        <v>4</v>
      </c>
    </row>
    <row r="522" customFormat="false" ht="12.8" hidden="false" customHeight="false" outlineLevel="0" collapsed="false">
      <c r="A522" s="4" t="n">
        <f aca="false">iMind!A522</f>
        <v>10510</v>
      </c>
      <c r="B522" s="0" t="str">
        <f aca="false">iMind!B522</f>
        <v>Irritant</v>
      </c>
      <c r="C522" s="0" t="str">
        <f aca="false">fixData!D522</f>
        <v>//Products//Technical and Occupational Products//Cleaning agent for air conditioner</v>
      </c>
      <c r="D522" s="0" t="str">
        <f aca="false">IF(iMind!E522&lt;&gt;"",iMind!E522,"")</f>
        <v/>
      </c>
      <c r="E522" s="7" t="n">
        <f aca="false">iMind!L522</f>
        <v>2</v>
      </c>
      <c r="F522" s="0" t="str">
        <f aca="false">iMind!O522</f>
        <v>Technical and Occupational Products</v>
      </c>
      <c r="G522" s="7" t="n">
        <f aca="false">IF(iMind!M522&lt;&gt;"",iMind!M522,"")</f>
        <v>7</v>
      </c>
      <c r="H522" s="0" t="str">
        <f aca="false">IF(iMind!P522&lt;&gt;"",iMind!P522,"")</f>
        <v>Cleaning agent for air conditioner</v>
      </c>
      <c r="I522" s="8" t="n">
        <f aca="false">IF(iMind!N522&lt;&gt;"",iMind!N522,"")</f>
        <v>301</v>
      </c>
      <c r="J522" s="0" t="str">
        <f aca="false">IF(iMind!Q522&lt;&gt;"",iMind!Q522,"")</f>
        <v>Irritant</v>
      </c>
      <c r="K522" s="0" t="n">
        <f aca="false">fixData!M522</f>
        <v>1</v>
      </c>
      <c r="L522" s="0" t="n">
        <f aca="false">fixData!L522</f>
        <v>0</v>
      </c>
      <c r="M522" s="0" t="n">
        <f aca="false">fixData!K522</f>
        <v>4</v>
      </c>
    </row>
    <row r="523" customFormat="false" ht="12.8" hidden="false" customHeight="false" outlineLevel="0" collapsed="false">
      <c r="A523" s="4" t="n">
        <f aca="false">iMind!A523</f>
        <v>10511</v>
      </c>
      <c r="B523" s="0" t="str">
        <f aca="false">iMind!B523</f>
        <v>Other</v>
      </c>
      <c r="C523" s="0" t="str">
        <f aca="false">fixData!D523</f>
        <v>//Products//Technical and Occupational Products//Cleaning agent for air conditioner</v>
      </c>
      <c r="D523" s="0" t="str">
        <f aca="false">IF(iMind!E523&lt;&gt;"",iMind!E523,"")</f>
        <v/>
      </c>
      <c r="E523" s="7" t="n">
        <f aca="false">iMind!L523</f>
        <v>2</v>
      </c>
      <c r="F523" s="0" t="str">
        <f aca="false">iMind!O523</f>
        <v>Technical and Occupational Products</v>
      </c>
      <c r="G523" s="7" t="n">
        <f aca="false">IF(iMind!M523&lt;&gt;"",iMind!M523,"")</f>
        <v>7</v>
      </c>
      <c r="H523" s="0" t="str">
        <f aca="false">IF(iMind!P523&lt;&gt;"",iMind!P523,"")</f>
        <v>Cleaning agent for air conditioner</v>
      </c>
      <c r="I523" s="8" t="n">
        <f aca="false">IF(iMind!N523&lt;&gt;"",iMind!N523,"")</f>
        <v>401</v>
      </c>
      <c r="J523" s="0" t="str">
        <f aca="false">IF(iMind!Q523&lt;&gt;"",iMind!Q523,"")</f>
        <v>Other</v>
      </c>
      <c r="K523" s="0" t="n">
        <f aca="false">fixData!M523</f>
        <v>1</v>
      </c>
      <c r="L523" s="0" t="n">
        <f aca="false">fixData!L523</f>
        <v>0</v>
      </c>
      <c r="M523" s="0" t="n">
        <f aca="false">fixData!K523</f>
        <v>4</v>
      </c>
    </row>
    <row r="524" customFormat="false" ht="12.8" hidden="false" customHeight="false" outlineLevel="0" collapsed="false">
      <c r="A524" s="4" t="n">
        <f aca="false">iMind!A524</f>
        <v>10512</v>
      </c>
      <c r="B524" s="0" t="str">
        <f aca="false">iMind!B524</f>
        <v>Unknown</v>
      </c>
      <c r="C524" s="0" t="str">
        <f aca="false">fixData!D524</f>
        <v>//Products//Technical and Occupational Products//Cleaning agent for air conditioner</v>
      </c>
      <c r="D524" s="0" t="str">
        <f aca="false">IF(iMind!E524&lt;&gt;"",iMind!E524,"")</f>
        <v/>
      </c>
      <c r="E524" s="7" t="n">
        <f aca="false">iMind!L524</f>
        <v>2</v>
      </c>
      <c r="F524" s="0" t="str">
        <f aca="false">iMind!O524</f>
        <v>Technical and Occupational Products</v>
      </c>
      <c r="G524" s="7" t="n">
        <f aca="false">IF(iMind!M524&lt;&gt;"",iMind!M524,"")</f>
        <v>7</v>
      </c>
      <c r="H524" s="0" t="str">
        <f aca="false">IF(iMind!P524&lt;&gt;"",iMind!P524,"")</f>
        <v>Cleaning agent for air conditioner</v>
      </c>
      <c r="I524" s="8" t="n">
        <f aca="false">IF(iMind!N524&lt;&gt;"",iMind!N524,"")</f>
        <v>501</v>
      </c>
      <c r="J524" s="0" t="str">
        <f aca="false">IF(iMind!Q524&lt;&gt;"",iMind!Q524,"")</f>
        <v>Unknown</v>
      </c>
      <c r="K524" s="0" t="n">
        <f aca="false">fixData!M524</f>
        <v>1</v>
      </c>
      <c r="L524" s="0" t="n">
        <f aca="false">fixData!L524</f>
        <v>0</v>
      </c>
      <c r="M524" s="0" t="n">
        <f aca="false">fixData!K524</f>
        <v>4</v>
      </c>
    </row>
    <row r="525" customFormat="false" ht="12.8" hidden="false" customHeight="false" outlineLevel="0" collapsed="false">
      <c r="A525" s="4" t="n">
        <f aca="false">iMind!A525</f>
        <v>10513</v>
      </c>
      <c r="B525" s="0" t="str">
        <f aca="false">iMind!B525</f>
        <v>Acid formulation</v>
      </c>
      <c r="C525" s="0" t="str">
        <f aca="false">fixData!D525</f>
        <v>//Products//Technical and Occupational Products//Cleaning agent for floor</v>
      </c>
      <c r="D525" s="0" t="str">
        <f aca="false">IF(iMind!E525&lt;&gt;"",iMind!E525,"")</f>
        <v/>
      </c>
      <c r="E525" s="7" t="n">
        <f aca="false">iMind!L525</f>
        <v>2</v>
      </c>
      <c r="F525" s="0" t="str">
        <f aca="false">iMind!O525</f>
        <v>Technical and Occupational Products</v>
      </c>
      <c r="G525" s="7" t="n">
        <f aca="false">IF(iMind!M525&lt;&gt;"",iMind!M525,"")</f>
        <v>8</v>
      </c>
      <c r="H525" s="0" t="str">
        <f aca="false">IF(iMind!P525&lt;&gt;"",iMind!P525,"")</f>
        <v>Cleaning agent for floor</v>
      </c>
      <c r="I525" s="8" t="n">
        <f aca="false">IF(iMind!N525&lt;&gt;"",iMind!N525,"")</f>
        <v>101</v>
      </c>
      <c r="J525" s="0" t="str">
        <f aca="false">IF(iMind!Q525&lt;&gt;"",iMind!Q525,"")</f>
        <v>Acid formulation</v>
      </c>
      <c r="K525" s="0" t="n">
        <f aca="false">fixData!M525</f>
        <v>1</v>
      </c>
      <c r="L525" s="0" t="n">
        <f aca="false">fixData!L525</f>
        <v>0</v>
      </c>
      <c r="M525" s="0" t="n">
        <f aca="false">fixData!K525</f>
        <v>4</v>
      </c>
    </row>
    <row r="526" customFormat="false" ht="12.8" hidden="false" customHeight="false" outlineLevel="0" collapsed="false">
      <c r="A526" s="4" t="n">
        <f aca="false">iMind!A526</f>
        <v>10514</v>
      </c>
      <c r="B526" s="0" t="str">
        <f aca="false">iMind!B526</f>
        <v>Detergent</v>
      </c>
      <c r="C526" s="0" t="str">
        <f aca="false">fixData!D526</f>
        <v>//Products//Technical and Occupational Products//Cleaning agent for floor</v>
      </c>
      <c r="D526" s="0" t="str">
        <f aca="false">IF(iMind!E526&lt;&gt;"",iMind!E526,"")</f>
        <v/>
      </c>
      <c r="E526" s="7" t="n">
        <f aca="false">iMind!L526</f>
        <v>2</v>
      </c>
      <c r="F526" s="0" t="str">
        <f aca="false">iMind!O526</f>
        <v>Technical and Occupational Products</v>
      </c>
      <c r="G526" s="7" t="n">
        <f aca="false">IF(iMind!M526&lt;&gt;"",iMind!M526,"")</f>
        <v>8</v>
      </c>
      <c r="H526" s="0" t="str">
        <f aca="false">IF(iMind!P526&lt;&gt;"",iMind!P526,"")</f>
        <v>Cleaning agent for floor</v>
      </c>
      <c r="I526" s="8" t="n">
        <f aca="false">IF(iMind!N526&lt;&gt;"",iMind!N526,"")</f>
        <v>201</v>
      </c>
      <c r="J526" s="0" t="str">
        <f aca="false">IF(iMind!Q526&lt;&gt;"",iMind!Q526,"")</f>
        <v>Detergent</v>
      </c>
      <c r="K526" s="0" t="n">
        <f aca="false">fixData!M526</f>
        <v>1</v>
      </c>
      <c r="L526" s="0" t="n">
        <f aca="false">fixData!L526</f>
        <v>0</v>
      </c>
      <c r="M526" s="0" t="n">
        <f aca="false">fixData!K526</f>
        <v>4</v>
      </c>
    </row>
    <row r="527" customFormat="false" ht="12.8" hidden="false" customHeight="false" outlineLevel="0" collapsed="false">
      <c r="A527" s="4" t="n">
        <f aca="false">iMind!A527</f>
        <v>10515</v>
      </c>
      <c r="B527" s="0" t="str">
        <f aca="false">iMind!B527</f>
        <v>Irritant</v>
      </c>
      <c r="C527" s="0" t="str">
        <f aca="false">fixData!D527</f>
        <v>//Products//Technical and Occupational Products//Cleaning agent for floor</v>
      </c>
      <c r="D527" s="0" t="str">
        <f aca="false">IF(iMind!E527&lt;&gt;"",iMind!E527,"")</f>
        <v/>
      </c>
      <c r="E527" s="7" t="n">
        <f aca="false">iMind!L527</f>
        <v>2</v>
      </c>
      <c r="F527" s="0" t="str">
        <f aca="false">iMind!O527</f>
        <v>Technical and Occupational Products</v>
      </c>
      <c r="G527" s="7" t="n">
        <f aca="false">IF(iMind!M527&lt;&gt;"",iMind!M527,"")</f>
        <v>8</v>
      </c>
      <c r="H527" s="0" t="str">
        <f aca="false">IF(iMind!P527&lt;&gt;"",iMind!P527,"")</f>
        <v>Cleaning agent for floor</v>
      </c>
      <c r="I527" s="8" t="n">
        <f aca="false">IF(iMind!N527&lt;&gt;"",iMind!N527,"")</f>
        <v>301</v>
      </c>
      <c r="J527" s="0" t="str">
        <f aca="false">IF(iMind!Q527&lt;&gt;"",iMind!Q527,"")</f>
        <v>Irritant</v>
      </c>
      <c r="K527" s="0" t="n">
        <f aca="false">fixData!M527</f>
        <v>1</v>
      </c>
      <c r="L527" s="0" t="n">
        <f aca="false">fixData!L527</f>
        <v>0</v>
      </c>
      <c r="M527" s="0" t="n">
        <f aca="false">fixData!K527</f>
        <v>4</v>
      </c>
    </row>
    <row r="528" customFormat="false" ht="12.8" hidden="false" customHeight="false" outlineLevel="0" collapsed="false">
      <c r="A528" s="4" t="n">
        <f aca="false">iMind!A528</f>
        <v>10516</v>
      </c>
      <c r="B528" s="0" t="str">
        <f aca="false">iMind!B528</f>
        <v>Other</v>
      </c>
      <c r="C528" s="0" t="str">
        <f aca="false">fixData!D528</f>
        <v>//Products//Technical and Occupational Products//Cleaning agent for floor</v>
      </c>
      <c r="D528" s="0" t="str">
        <f aca="false">IF(iMind!E528&lt;&gt;"",iMind!E528,"")</f>
        <v/>
      </c>
      <c r="E528" s="7" t="n">
        <f aca="false">iMind!L528</f>
        <v>2</v>
      </c>
      <c r="F528" s="0" t="str">
        <f aca="false">iMind!O528</f>
        <v>Technical and Occupational Products</v>
      </c>
      <c r="G528" s="7" t="n">
        <f aca="false">IF(iMind!M528&lt;&gt;"",iMind!M528,"")</f>
        <v>8</v>
      </c>
      <c r="H528" s="0" t="str">
        <f aca="false">IF(iMind!P528&lt;&gt;"",iMind!P528,"")</f>
        <v>Cleaning agent for floor</v>
      </c>
      <c r="I528" s="8" t="n">
        <f aca="false">IF(iMind!N528&lt;&gt;"",iMind!N528,"")</f>
        <v>401</v>
      </c>
      <c r="J528" s="0" t="str">
        <f aca="false">IF(iMind!Q528&lt;&gt;"",iMind!Q528,"")</f>
        <v>Other</v>
      </c>
      <c r="K528" s="0" t="n">
        <f aca="false">fixData!M528</f>
        <v>1</v>
      </c>
      <c r="L528" s="0" t="n">
        <f aca="false">fixData!L528</f>
        <v>0</v>
      </c>
      <c r="M528" s="0" t="n">
        <f aca="false">fixData!K528</f>
        <v>4</v>
      </c>
    </row>
    <row r="529" customFormat="false" ht="12.8" hidden="false" customHeight="false" outlineLevel="0" collapsed="false">
      <c r="A529" s="4" t="n">
        <f aca="false">iMind!A529</f>
        <v>10517</v>
      </c>
      <c r="B529" s="0" t="str">
        <f aca="false">iMind!B529</f>
        <v>Unknown</v>
      </c>
      <c r="C529" s="0" t="str">
        <f aca="false">fixData!D529</f>
        <v>//Products//Technical and Occupational Products//Cleaning agent for floor</v>
      </c>
      <c r="D529" s="0" t="str">
        <f aca="false">IF(iMind!E529&lt;&gt;"",iMind!E529,"")</f>
        <v/>
      </c>
      <c r="E529" s="7" t="n">
        <f aca="false">iMind!L529</f>
        <v>2</v>
      </c>
      <c r="F529" s="0" t="str">
        <f aca="false">iMind!O529</f>
        <v>Technical and Occupational Products</v>
      </c>
      <c r="G529" s="7" t="n">
        <f aca="false">IF(iMind!M529&lt;&gt;"",iMind!M529,"")</f>
        <v>8</v>
      </c>
      <c r="H529" s="0" t="str">
        <f aca="false">IF(iMind!P529&lt;&gt;"",iMind!P529,"")</f>
        <v>Cleaning agent for floor</v>
      </c>
      <c r="I529" s="8" t="n">
        <f aca="false">IF(iMind!N529&lt;&gt;"",iMind!N529,"")</f>
        <v>501</v>
      </c>
      <c r="J529" s="0" t="str">
        <f aca="false">IF(iMind!Q529&lt;&gt;"",iMind!Q529,"")</f>
        <v>Unknown</v>
      </c>
      <c r="K529" s="0" t="n">
        <f aca="false">fixData!M529</f>
        <v>1</v>
      </c>
      <c r="L529" s="0" t="n">
        <f aca="false">fixData!L529</f>
        <v>0</v>
      </c>
      <c r="M529" s="0" t="n">
        <f aca="false">fixData!K529</f>
        <v>4</v>
      </c>
    </row>
    <row r="530" customFormat="false" ht="12.8" hidden="false" customHeight="false" outlineLevel="0" collapsed="false">
      <c r="A530" s="4" t="n">
        <f aca="false">iMind!A530</f>
        <v>10518</v>
      </c>
      <c r="B530" s="0" t="str">
        <f aca="false">iMind!B530</f>
        <v>Acid formulation</v>
      </c>
      <c r="C530" s="0" t="str">
        <f aca="false">fixData!D530</f>
        <v>//Products//Technical and Occupational Products//Cleaning agent for Multipurpose</v>
      </c>
      <c r="D530" s="0" t="str">
        <f aca="false">IF(iMind!E530&lt;&gt;"",iMind!E530,"")</f>
        <v/>
      </c>
      <c r="E530" s="7" t="n">
        <f aca="false">iMind!L530</f>
        <v>2</v>
      </c>
      <c r="F530" s="0" t="str">
        <f aca="false">iMind!O530</f>
        <v>Technical and Occupational Products</v>
      </c>
      <c r="G530" s="7" t="n">
        <f aca="false">IF(iMind!M530&lt;&gt;"",iMind!M530,"")</f>
        <v>9</v>
      </c>
      <c r="H530" s="0" t="str">
        <f aca="false">IF(iMind!P530&lt;&gt;"",iMind!P530,"")</f>
        <v>Cleaning agent for Multipurpose</v>
      </c>
      <c r="I530" s="8" t="n">
        <f aca="false">IF(iMind!N530&lt;&gt;"",iMind!N530,"")</f>
        <v>101</v>
      </c>
      <c r="J530" s="0" t="str">
        <f aca="false">IF(iMind!Q530&lt;&gt;"",iMind!Q530,"")</f>
        <v>Acid formulation</v>
      </c>
      <c r="K530" s="0" t="n">
        <f aca="false">fixData!M530</f>
        <v>1</v>
      </c>
      <c r="L530" s="0" t="n">
        <f aca="false">fixData!L530</f>
        <v>0</v>
      </c>
      <c r="M530" s="0" t="n">
        <f aca="false">fixData!K530</f>
        <v>4</v>
      </c>
    </row>
    <row r="531" customFormat="false" ht="12.8" hidden="false" customHeight="false" outlineLevel="0" collapsed="false">
      <c r="A531" s="4" t="n">
        <f aca="false">iMind!A531</f>
        <v>10519</v>
      </c>
      <c r="B531" s="0" t="str">
        <f aca="false">iMind!B531</f>
        <v>Alkali formulation</v>
      </c>
      <c r="C531" s="0" t="str">
        <f aca="false">fixData!D531</f>
        <v>//Products//Technical and Occupational Products//Cleaning agent for Multipurpose</v>
      </c>
      <c r="D531" s="0" t="str">
        <f aca="false">IF(iMind!E531&lt;&gt;"",iMind!E531,"")</f>
        <v/>
      </c>
      <c r="E531" s="7" t="n">
        <f aca="false">iMind!L531</f>
        <v>2</v>
      </c>
      <c r="F531" s="0" t="str">
        <f aca="false">iMind!O531</f>
        <v>Technical and Occupational Products</v>
      </c>
      <c r="G531" s="7" t="n">
        <f aca="false">IF(iMind!M531&lt;&gt;"",iMind!M531,"")</f>
        <v>9</v>
      </c>
      <c r="H531" s="0" t="str">
        <f aca="false">IF(iMind!P531&lt;&gt;"",iMind!P531,"")</f>
        <v>Cleaning agent for Multipurpose</v>
      </c>
      <c r="I531" s="8" t="n">
        <f aca="false">IF(iMind!N531&lt;&gt;"",iMind!N531,"")</f>
        <v>201</v>
      </c>
      <c r="J531" s="0" t="str">
        <f aca="false">IF(iMind!Q531&lt;&gt;"",iMind!Q531,"")</f>
        <v>Alkali formulation</v>
      </c>
      <c r="K531" s="0" t="n">
        <f aca="false">fixData!M531</f>
        <v>1</v>
      </c>
      <c r="L531" s="0" t="n">
        <f aca="false">fixData!L531</f>
        <v>0</v>
      </c>
      <c r="M531" s="0" t="n">
        <f aca="false">fixData!K531</f>
        <v>4</v>
      </c>
    </row>
    <row r="532" customFormat="false" ht="12.8" hidden="false" customHeight="false" outlineLevel="0" collapsed="false">
      <c r="A532" s="4" t="n">
        <f aca="false">iMind!A532</f>
        <v>10520</v>
      </c>
      <c r="B532" s="0" t="str">
        <f aca="false">iMind!B532</f>
        <v>Detergent</v>
      </c>
      <c r="C532" s="0" t="str">
        <f aca="false">fixData!D532</f>
        <v>//Products//Technical and Occupational Products//Cleaning agent for Multipurpose</v>
      </c>
      <c r="D532" s="0" t="str">
        <f aca="false">IF(iMind!E532&lt;&gt;"",iMind!E532,"")</f>
        <v/>
      </c>
      <c r="E532" s="7" t="n">
        <f aca="false">iMind!L532</f>
        <v>2</v>
      </c>
      <c r="F532" s="0" t="str">
        <f aca="false">iMind!O532</f>
        <v>Technical and Occupational Products</v>
      </c>
      <c r="G532" s="7" t="n">
        <f aca="false">IF(iMind!M532&lt;&gt;"",iMind!M532,"")</f>
        <v>9</v>
      </c>
      <c r="H532" s="0" t="str">
        <f aca="false">IF(iMind!P532&lt;&gt;"",iMind!P532,"")</f>
        <v>Cleaning agent for Multipurpose</v>
      </c>
      <c r="I532" s="8" t="n">
        <f aca="false">IF(iMind!N532&lt;&gt;"",iMind!N532,"")</f>
        <v>301</v>
      </c>
      <c r="J532" s="0" t="str">
        <f aca="false">IF(iMind!Q532&lt;&gt;"",iMind!Q532,"")</f>
        <v>Detergent</v>
      </c>
      <c r="K532" s="0" t="n">
        <f aca="false">fixData!M532</f>
        <v>1</v>
      </c>
      <c r="L532" s="0" t="n">
        <f aca="false">fixData!L532</f>
        <v>0</v>
      </c>
      <c r="M532" s="0" t="n">
        <f aca="false">fixData!K532</f>
        <v>4</v>
      </c>
    </row>
    <row r="533" customFormat="false" ht="12.8" hidden="false" customHeight="false" outlineLevel="0" collapsed="false">
      <c r="A533" s="4" t="n">
        <f aca="false">iMind!A533</f>
        <v>10521</v>
      </c>
      <c r="B533" s="0" t="str">
        <f aca="false">iMind!B533</f>
        <v>Irritant</v>
      </c>
      <c r="C533" s="0" t="str">
        <f aca="false">fixData!D533</f>
        <v>//Products//Technical and Occupational Products//Cleaning agent for Multipurpose</v>
      </c>
      <c r="D533" s="0" t="str">
        <f aca="false">IF(iMind!E533&lt;&gt;"",iMind!E533,"")</f>
        <v/>
      </c>
      <c r="E533" s="7" t="n">
        <f aca="false">iMind!L533</f>
        <v>2</v>
      </c>
      <c r="F533" s="0" t="str">
        <f aca="false">iMind!O533</f>
        <v>Technical and Occupational Products</v>
      </c>
      <c r="G533" s="7" t="n">
        <f aca="false">IF(iMind!M533&lt;&gt;"",iMind!M533,"")</f>
        <v>9</v>
      </c>
      <c r="H533" s="0" t="str">
        <f aca="false">IF(iMind!P533&lt;&gt;"",iMind!P533,"")</f>
        <v>Cleaning agent for Multipurpose</v>
      </c>
      <c r="I533" s="8" t="n">
        <f aca="false">IF(iMind!N533&lt;&gt;"",iMind!N533,"")</f>
        <v>401</v>
      </c>
      <c r="J533" s="0" t="str">
        <f aca="false">IF(iMind!Q533&lt;&gt;"",iMind!Q533,"")</f>
        <v>Irritant</v>
      </c>
      <c r="K533" s="0" t="n">
        <f aca="false">fixData!M533</f>
        <v>1</v>
      </c>
      <c r="L533" s="0" t="n">
        <f aca="false">fixData!L533</f>
        <v>0</v>
      </c>
      <c r="M533" s="0" t="n">
        <f aca="false">fixData!K533</f>
        <v>4</v>
      </c>
    </row>
    <row r="534" customFormat="false" ht="12.8" hidden="false" customHeight="false" outlineLevel="0" collapsed="false">
      <c r="A534" s="4" t="n">
        <f aca="false">iMind!A534</f>
        <v>10522</v>
      </c>
      <c r="B534" s="0" t="str">
        <f aca="false">iMind!B534</f>
        <v>Other</v>
      </c>
      <c r="C534" s="0" t="str">
        <f aca="false">fixData!D534</f>
        <v>//Products//Technical and Occupational Products//Cleaning agent for Multipurpose</v>
      </c>
      <c r="D534" s="0" t="str">
        <f aca="false">IF(iMind!E534&lt;&gt;"",iMind!E534,"")</f>
        <v/>
      </c>
      <c r="E534" s="7" t="n">
        <f aca="false">iMind!L534</f>
        <v>2</v>
      </c>
      <c r="F534" s="0" t="str">
        <f aca="false">iMind!O534</f>
        <v>Technical and Occupational Products</v>
      </c>
      <c r="G534" s="7" t="n">
        <f aca="false">IF(iMind!M534&lt;&gt;"",iMind!M534,"")</f>
        <v>9</v>
      </c>
      <c r="H534" s="0" t="str">
        <f aca="false">IF(iMind!P534&lt;&gt;"",iMind!P534,"")</f>
        <v>Cleaning agent for Multipurpose</v>
      </c>
      <c r="I534" s="8" t="n">
        <f aca="false">IF(iMind!N534&lt;&gt;"",iMind!N534,"")</f>
        <v>501</v>
      </c>
      <c r="J534" s="0" t="str">
        <f aca="false">IF(iMind!Q534&lt;&gt;"",iMind!Q534,"")</f>
        <v>Other</v>
      </c>
      <c r="K534" s="0" t="n">
        <f aca="false">fixData!M534</f>
        <v>1</v>
      </c>
      <c r="L534" s="0" t="n">
        <f aca="false">fixData!L534</f>
        <v>0</v>
      </c>
      <c r="M534" s="0" t="n">
        <f aca="false">fixData!K534</f>
        <v>4</v>
      </c>
    </row>
    <row r="535" customFormat="false" ht="12.8" hidden="false" customHeight="false" outlineLevel="0" collapsed="false">
      <c r="A535" s="4" t="n">
        <f aca="false">iMind!A535</f>
        <v>10523</v>
      </c>
      <c r="B535" s="0" t="str">
        <f aca="false">iMind!B535</f>
        <v>Unknown</v>
      </c>
      <c r="C535" s="0" t="str">
        <f aca="false">fixData!D535</f>
        <v>//Products//Technical and Occupational Products//Cleaning agent for Multipurpose</v>
      </c>
      <c r="D535" s="0" t="str">
        <f aca="false">IF(iMind!E535&lt;&gt;"",iMind!E535,"")</f>
        <v/>
      </c>
      <c r="E535" s="7" t="n">
        <f aca="false">iMind!L535</f>
        <v>2</v>
      </c>
      <c r="F535" s="0" t="str">
        <f aca="false">iMind!O535</f>
        <v>Technical and Occupational Products</v>
      </c>
      <c r="G535" s="7" t="n">
        <f aca="false">IF(iMind!M535&lt;&gt;"",iMind!M535,"")</f>
        <v>9</v>
      </c>
      <c r="H535" s="0" t="str">
        <f aca="false">IF(iMind!P535&lt;&gt;"",iMind!P535,"")</f>
        <v>Cleaning agent for Multipurpose</v>
      </c>
      <c r="I535" s="8" t="n">
        <f aca="false">IF(iMind!N535&lt;&gt;"",iMind!N535,"")</f>
        <v>601</v>
      </c>
      <c r="J535" s="0" t="str">
        <f aca="false">IF(iMind!Q535&lt;&gt;"",iMind!Q535,"")</f>
        <v>Unknown</v>
      </c>
      <c r="K535" s="0" t="n">
        <f aca="false">fixData!M535</f>
        <v>1</v>
      </c>
      <c r="L535" s="0" t="n">
        <f aca="false">fixData!L535</f>
        <v>0</v>
      </c>
      <c r="M535" s="0" t="n">
        <f aca="false">fixData!K535</f>
        <v>4</v>
      </c>
    </row>
    <row r="536" customFormat="false" ht="12.8" hidden="false" customHeight="false" outlineLevel="0" collapsed="false">
      <c r="A536" s="4" t="n">
        <f aca="false">iMind!A536</f>
        <v>10524</v>
      </c>
      <c r="B536" s="0" t="str">
        <f aca="false">iMind!B536</f>
        <v>Alcohol</v>
      </c>
      <c r="C536" s="0" t="str">
        <f aca="false">fixData!D536</f>
        <v>//Products//Technical and Occupational Products//Cleaning agent for Multipurpose</v>
      </c>
      <c r="D536" s="0" t="str">
        <f aca="false">IF(iMind!E536&lt;&gt;"",iMind!E536,"")</f>
        <v/>
      </c>
      <c r="E536" s="7" t="n">
        <f aca="false">iMind!L536</f>
        <v>2</v>
      </c>
      <c r="F536" s="0" t="str">
        <f aca="false">iMind!O536</f>
        <v>Technical and Occupational Products</v>
      </c>
      <c r="G536" s="7" t="n">
        <f aca="false">IF(iMind!M536&lt;&gt;"",iMind!M536,"")</f>
        <v>9</v>
      </c>
      <c r="H536" s="0" t="str">
        <f aca="false">IF(iMind!P536&lt;&gt;"",iMind!P536,"")</f>
        <v>Cleaning agent for Multipurpose</v>
      </c>
      <c r="I536" s="8" t="n">
        <f aca="false">IF(iMind!N536&lt;&gt;"",iMind!N536,"")</f>
        <v>602</v>
      </c>
      <c r="J536" s="0" t="str">
        <f aca="false">IF(iMind!Q536&lt;&gt;"",iMind!Q536,"")</f>
        <v>Alcohol</v>
      </c>
      <c r="K536" s="0" t="n">
        <f aca="false">fixData!M536</f>
        <v>1</v>
      </c>
      <c r="L536" s="0" t="n">
        <f aca="false">fixData!L536</f>
        <v>0</v>
      </c>
      <c r="M536" s="0" t="n">
        <f aca="false">fixData!K536</f>
        <v>4</v>
      </c>
    </row>
    <row r="537" customFormat="false" ht="12.8" hidden="false" customHeight="false" outlineLevel="0" collapsed="false">
      <c r="A537" s="4" t="n">
        <f aca="false">iMind!A537</f>
        <v>10525</v>
      </c>
      <c r="B537" s="0" t="str">
        <f aca="false">iMind!B537</f>
        <v>Hydrocarbon</v>
      </c>
      <c r="C537" s="0" t="str">
        <f aca="false">fixData!D537</f>
        <v>//Products//Technical and Occupational Products//Cleaning agent for Multipurpose</v>
      </c>
      <c r="D537" s="0" t="str">
        <f aca="false">IF(iMind!E537&lt;&gt;"",iMind!E537,"")</f>
        <v/>
      </c>
      <c r="E537" s="7" t="n">
        <f aca="false">iMind!L537</f>
        <v>2</v>
      </c>
      <c r="F537" s="0" t="str">
        <f aca="false">iMind!O537</f>
        <v>Technical and Occupational Products</v>
      </c>
      <c r="G537" s="7" t="n">
        <f aca="false">IF(iMind!M537&lt;&gt;"",iMind!M537,"")</f>
        <v>9</v>
      </c>
      <c r="H537" s="0" t="str">
        <f aca="false">IF(iMind!P537&lt;&gt;"",iMind!P537,"")</f>
        <v>Cleaning agent for Multipurpose</v>
      </c>
      <c r="I537" s="8" t="n">
        <f aca="false">IF(iMind!N537&lt;&gt;"",iMind!N537,"")</f>
        <v>603</v>
      </c>
      <c r="J537" s="0" t="str">
        <f aca="false">IF(iMind!Q537&lt;&gt;"",iMind!Q537,"")</f>
        <v>Hydrocarbon</v>
      </c>
      <c r="K537" s="0" t="n">
        <f aca="false">fixData!M537</f>
        <v>1</v>
      </c>
      <c r="L537" s="0" t="n">
        <f aca="false">fixData!L537</f>
        <v>0</v>
      </c>
      <c r="M537" s="0" t="n">
        <f aca="false">fixData!K537</f>
        <v>4</v>
      </c>
    </row>
    <row r="538" customFormat="false" ht="12.8" hidden="false" customHeight="false" outlineLevel="0" collapsed="false">
      <c r="A538" s="4" t="n">
        <f aca="false">iMind!A538</f>
        <v>10526</v>
      </c>
      <c r="B538" s="0" t="str">
        <f aca="false">iMind!B538</f>
        <v>Alkali formulation</v>
      </c>
      <c r="C538" s="0" t="str">
        <f aca="false">fixData!D538</f>
        <v>//Products//Technical and Occupational Products//Concrete:  Curing membrane</v>
      </c>
      <c r="D538" s="0" t="str">
        <f aca="false">IF(iMind!E538&lt;&gt;"",iMind!E538,"")</f>
        <v/>
      </c>
      <c r="E538" s="7" t="n">
        <f aca="false">iMind!L538</f>
        <v>2</v>
      </c>
      <c r="F538" s="0" t="str">
        <f aca="false">iMind!O538</f>
        <v>Technical and Occupational Products</v>
      </c>
      <c r="G538" s="7" t="n">
        <f aca="false">IF(iMind!M538&lt;&gt;"",iMind!M538,"")</f>
        <v>10</v>
      </c>
      <c r="H538" s="0" t="str">
        <f aca="false">IF(iMind!P538&lt;&gt;"",iMind!P538,"")</f>
        <v>Concrete:  Curing membrane</v>
      </c>
      <c r="I538" s="8" t="n">
        <f aca="false">IF(iMind!N538&lt;&gt;"",iMind!N538,"")</f>
        <v>101</v>
      </c>
      <c r="J538" s="0" t="str">
        <f aca="false">IF(iMind!Q538&lt;&gt;"",iMind!Q538,"")</f>
        <v>Alkali formulation</v>
      </c>
      <c r="K538" s="0" t="n">
        <f aca="false">fixData!M538</f>
        <v>1</v>
      </c>
      <c r="L538" s="0" t="n">
        <f aca="false">fixData!L538</f>
        <v>0</v>
      </c>
      <c r="M538" s="0" t="n">
        <f aca="false">fixData!K538</f>
        <v>4</v>
      </c>
    </row>
    <row r="539" customFormat="false" ht="12.8" hidden="false" customHeight="false" outlineLevel="0" collapsed="false">
      <c r="A539" s="4" t="n">
        <f aca="false">iMind!A539</f>
        <v>10527</v>
      </c>
      <c r="B539" s="0" t="str">
        <f aca="false">iMind!B539</f>
        <v>Others</v>
      </c>
      <c r="C539" s="0" t="str">
        <f aca="false">fixData!D539</f>
        <v>//Products//Technical and Occupational Products//Concrete:  Curing membrane</v>
      </c>
      <c r="D539" s="0" t="str">
        <f aca="false">IF(iMind!E539&lt;&gt;"",iMind!E539,"")</f>
        <v/>
      </c>
      <c r="E539" s="7" t="n">
        <f aca="false">iMind!L539</f>
        <v>2</v>
      </c>
      <c r="F539" s="0" t="str">
        <f aca="false">iMind!O539</f>
        <v>Technical and Occupational Products</v>
      </c>
      <c r="G539" s="7" t="n">
        <f aca="false">IF(iMind!M539&lt;&gt;"",iMind!M539,"")</f>
        <v>10</v>
      </c>
      <c r="H539" s="0" t="str">
        <f aca="false">IF(iMind!P539&lt;&gt;"",iMind!P539,"")</f>
        <v>Concrete:  Curing membrane</v>
      </c>
      <c r="I539" s="8" t="n">
        <f aca="false">IF(iMind!N539&lt;&gt;"",iMind!N539,"")</f>
        <v>102</v>
      </c>
      <c r="J539" s="0" t="str">
        <f aca="false">IF(iMind!Q539&lt;&gt;"",iMind!Q539,"")</f>
        <v>Others</v>
      </c>
      <c r="K539" s="0" t="n">
        <f aca="false">fixData!M539</f>
        <v>1</v>
      </c>
      <c r="L539" s="0" t="n">
        <f aca="false">fixData!L539</f>
        <v>0</v>
      </c>
      <c r="M539" s="0" t="n">
        <f aca="false">fixData!K539</f>
        <v>4</v>
      </c>
    </row>
    <row r="540" customFormat="false" ht="12.8" hidden="false" customHeight="false" outlineLevel="0" collapsed="false">
      <c r="A540" s="4" t="n">
        <f aca="false">iMind!A540</f>
        <v>10528</v>
      </c>
      <c r="B540" s="0" t="str">
        <f aca="false">iMind!B540</f>
        <v>Alcohol</v>
      </c>
      <c r="C540" s="0" t="str">
        <f aca="false">fixData!D540</f>
        <v>//Products//Technical and Occupational Products//Antiseptic&amp;Disinfectants</v>
      </c>
      <c r="D540" s="0" t="str">
        <f aca="false">IF(iMind!E540&lt;&gt;"",iMind!E540,"")</f>
        <v/>
      </c>
      <c r="E540" s="7" t="n">
        <f aca="false">iMind!L540</f>
        <v>2</v>
      </c>
      <c r="F540" s="0" t="str">
        <f aca="false">iMind!O540</f>
        <v>Technical and Occupational Products</v>
      </c>
      <c r="G540" s="7" t="n">
        <f aca="false">IF(iMind!M540&lt;&gt;"",iMind!M540,"")</f>
        <v>11</v>
      </c>
      <c r="H540" s="0" t="str">
        <f aca="false">IF(iMind!P540&lt;&gt;"",iMind!P540,"")</f>
        <v>Antiseptic&amp;Disinfectants</v>
      </c>
      <c r="I540" s="8" t="n">
        <f aca="false">IF(iMind!N540&lt;&gt;"",iMind!N540,"")</f>
        <v>101</v>
      </c>
      <c r="J540" s="0" t="str">
        <f aca="false">IF(iMind!Q540&lt;&gt;"",iMind!Q540,"")</f>
        <v>Alcohol</v>
      </c>
      <c r="K540" s="0" t="n">
        <f aca="false">fixData!M540</f>
        <v>1</v>
      </c>
      <c r="L540" s="0" t="n">
        <f aca="false">fixData!L540</f>
        <v>0</v>
      </c>
      <c r="M540" s="0" t="n">
        <f aca="false">fixData!K540</f>
        <v>4</v>
      </c>
    </row>
    <row r="541" customFormat="false" ht="12.8" hidden="false" customHeight="false" outlineLevel="0" collapsed="false">
      <c r="A541" s="4" t="n">
        <f aca="false">iMind!A541</f>
        <v>10529</v>
      </c>
      <c r="B541" s="0" t="str">
        <f aca="false">iMind!B541</f>
        <v>Borate</v>
      </c>
      <c r="C541" s="0" t="str">
        <f aca="false">fixData!D541</f>
        <v>//Products//Technical and Occupational Products//Antiseptic&amp;Disinfectants</v>
      </c>
      <c r="D541" s="0" t="str">
        <f aca="false">IF(iMind!E541&lt;&gt;"",iMind!E541,"")</f>
        <v/>
      </c>
      <c r="E541" s="7" t="n">
        <f aca="false">iMind!L541</f>
        <v>2</v>
      </c>
      <c r="F541" s="0" t="str">
        <f aca="false">iMind!O541</f>
        <v>Technical and Occupational Products</v>
      </c>
      <c r="G541" s="7" t="n">
        <f aca="false">IF(iMind!M541&lt;&gt;"",iMind!M541,"")</f>
        <v>11</v>
      </c>
      <c r="H541" s="0" t="str">
        <f aca="false">IF(iMind!P541&lt;&gt;"",iMind!P541,"")</f>
        <v>Antiseptic&amp;Disinfectants</v>
      </c>
      <c r="I541" s="8" t="n">
        <f aca="false">IF(iMind!N541&lt;&gt;"",iMind!N541,"")</f>
        <v>201</v>
      </c>
      <c r="J541" s="0" t="str">
        <f aca="false">IF(iMind!Q541&lt;&gt;"",iMind!Q541,"")</f>
        <v>Borate</v>
      </c>
      <c r="K541" s="0" t="n">
        <f aca="false">fixData!M541</f>
        <v>1</v>
      </c>
      <c r="L541" s="0" t="n">
        <f aca="false">fixData!L541</f>
        <v>0</v>
      </c>
      <c r="M541" s="0" t="n">
        <f aca="false">fixData!K541</f>
        <v>4</v>
      </c>
    </row>
    <row r="542" customFormat="false" ht="12.8" hidden="false" customHeight="false" outlineLevel="0" collapsed="false">
      <c r="A542" s="4" t="n">
        <f aca="false">iMind!A542</f>
        <v>10530</v>
      </c>
      <c r="B542" s="0" t="str">
        <f aca="false">iMind!B542</f>
        <v>Chlorine</v>
      </c>
      <c r="C542" s="0" t="str">
        <f aca="false">fixData!D542</f>
        <v>//Products//Technical and Occupational Products//Antiseptic&amp;Disinfectants</v>
      </c>
      <c r="D542" s="0" t="str">
        <f aca="false">IF(iMind!E542&lt;&gt;"",iMind!E542,"")</f>
        <v/>
      </c>
      <c r="E542" s="7" t="n">
        <f aca="false">iMind!L542</f>
        <v>2</v>
      </c>
      <c r="F542" s="0" t="str">
        <f aca="false">iMind!O542</f>
        <v>Technical and Occupational Products</v>
      </c>
      <c r="G542" s="7" t="n">
        <f aca="false">IF(iMind!M542&lt;&gt;"",iMind!M542,"")</f>
        <v>11</v>
      </c>
      <c r="H542" s="0" t="str">
        <f aca="false">IF(iMind!P542&lt;&gt;"",iMind!P542,"")</f>
        <v>Antiseptic&amp;Disinfectants</v>
      </c>
      <c r="I542" s="8" t="n">
        <f aca="false">IF(iMind!N542&lt;&gt;"",iMind!N542,"")</f>
        <v>301</v>
      </c>
      <c r="J542" s="0" t="str">
        <f aca="false">IF(iMind!Q542&lt;&gt;"",iMind!Q542,"")</f>
        <v>Chlorine</v>
      </c>
      <c r="K542" s="0" t="n">
        <f aca="false">fixData!M542</f>
        <v>1</v>
      </c>
      <c r="L542" s="0" t="n">
        <f aca="false">fixData!L542</f>
        <v>0</v>
      </c>
      <c r="M542" s="0" t="n">
        <f aca="false">fixData!K542</f>
        <v>4</v>
      </c>
    </row>
    <row r="543" customFormat="false" ht="12.8" hidden="false" customHeight="false" outlineLevel="0" collapsed="false">
      <c r="A543" s="4" t="n">
        <f aca="false">iMind!A543</f>
        <v>10531</v>
      </c>
      <c r="B543" s="0" t="str">
        <f aca="false">iMind!B543</f>
        <v>Formalin/Formaldehyde</v>
      </c>
      <c r="C543" s="0" t="str">
        <f aca="false">fixData!D543</f>
        <v>//Products//Technical and Occupational Products//Antiseptic&amp;Disinfectants</v>
      </c>
      <c r="D543" s="0" t="str">
        <f aca="false">IF(iMind!E543&lt;&gt;"",iMind!E543,"")</f>
        <v/>
      </c>
      <c r="E543" s="7" t="n">
        <f aca="false">iMind!L543</f>
        <v>2</v>
      </c>
      <c r="F543" s="0" t="str">
        <f aca="false">iMind!O543</f>
        <v>Technical and Occupational Products</v>
      </c>
      <c r="G543" s="7" t="n">
        <f aca="false">IF(iMind!M543&lt;&gt;"",iMind!M543,"")</f>
        <v>11</v>
      </c>
      <c r="H543" s="0" t="str">
        <f aca="false">IF(iMind!P543&lt;&gt;"",iMind!P543,"")</f>
        <v>Antiseptic&amp;Disinfectants</v>
      </c>
      <c r="I543" s="8" t="n">
        <f aca="false">IF(iMind!N543&lt;&gt;"",iMind!N543,"")</f>
        <v>401</v>
      </c>
      <c r="J543" s="0" t="str">
        <f aca="false">IF(iMind!Q543&lt;&gt;"",iMind!Q543,"")</f>
        <v>Formalin/Formaldehyde</v>
      </c>
      <c r="K543" s="0" t="n">
        <f aca="false">fixData!M543</f>
        <v>1</v>
      </c>
      <c r="L543" s="0" t="n">
        <f aca="false">fixData!L543</f>
        <v>0</v>
      </c>
      <c r="M543" s="0" t="n">
        <f aca="false">fixData!K543</f>
        <v>4</v>
      </c>
    </row>
    <row r="544" customFormat="false" ht="12.8" hidden="false" customHeight="false" outlineLevel="0" collapsed="false">
      <c r="A544" s="4" t="n">
        <f aca="false">iMind!A544</f>
        <v>10532</v>
      </c>
      <c r="B544" s="0" t="str">
        <f aca="false">iMind!B544</f>
        <v>Hydrogen peroxide</v>
      </c>
      <c r="C544" s="0" t="str">
        <f aca="false">fixData!D544</f>
        <v>//Products//Technical and Occupational Products//Antiseptic&amp;Disinfectants</v>
      </c>
      <c r="D544" s="0" t="str">
        <f aca="false">IF(iMind!E544&lt;&gt;"",iMind!E544,"")</f>
        <v/>
      </c>
      <c r="E544" s="7" t="n">
        <f aca="false">iMind!L544</f>
        <v>2</v>
      </c>
      <c r="F544" s="0" t="str">
        <f aca="false">iMind!O544</f>
        <v>Technical and Occupational Products</v>
      </c>
      <c r="G544" s="7" t="n">
        <f aca="false">IF(iMind!M544&lt;&gt;"",iMind!M544,"")</f>
        <v>11</v>
      </c>
      <c r="H544" s="0" t="str">
        <f aca="false">IF(iMind!P544&lt;&gt;"",iMind!P544,"")</f>
        <v>Antiseptic&amp;Disinfectants</v>
      </c>
      <c r="I544" s="8" t="n">
        <f aca="false">IF(iMind!N544&lt;&gt;"",iMind!N544,"")</f>
        <v>501</v>
      </c>
      <c r="J544" s="0" t="str">
        <f aca="false">IF(iMind!Q544&lt;&gt;"",iMind!Q544,"")</f>
        <v>Hydrogen peroxide</v>
      </c>
      <c r="K544" s="0" t="n">
        <f aca="false">fixData!M544</f>
        <v>1</v>
      </c>
      <c r="L544" s="0" t="n">
        <f aca="false">fixData!L544</f>
        <v>0</v>
      </c>
      <c r="M544" s="0" t="n">
        <f aca="false">fixData!K544</f>
        <v>4</v>
      </c>
    </row>
    <row r="545" customFormat="false" ht="12.8" hidden="false" customHeight="false" outlineLevel="0" collapsed="false">
      <c r="A545" s="4" t="n">
        <f aca="false">iMind!A545</f>
        <v>10533</v>
      </c>
      <c r="B545" s="0" t="str">
        <f aca="false">iMind!B545</f>
        <v>Glutaraldehyde/Aldehyde</v>
      </c>
      <c r="C545" s="0" t="str">
        <f aca="false">fixData!D545</f>
        <v>//Products//Technical and Occupational Products//Antiseptic&amp;Disinfectants</v>
      </c>
      <c r="D545" s="0" t="str">
        <f aca="false">IF(iMind!E545&lt;&gt;"",iMind!E545,"")</f>
        <v/>
      </c>
      <c r="E545" s="7" t="n">
        <f aca="false">iMind!L545</f>
        <v>2</v>
      </c>
      <c r="F545" s="0" t="str">
        <f aca="false">iMind!O545</f>
        <v>Technical and Occupational Products</v>
      </c>
      <c r="G545" s="7" t="n">
        <f aca="false">IF(iMind!M545&lt;&gt;"",iMind!M545,"")</f>
        <v>11</v>
      </c>
      <c r="H545" s="0" t="str">
        <f aca="false">IF(iMind!P545&lt;&gt;"",iMind!P545,"")</f>
        <v>Antiseptic&amp;Disinfectants</v>
      </c>
      <c r="I545" s="8" t="n">
        <f aca="false">IF(iMind!N545&lt;&gt;"",iMind!N545,"")</f>
        <v>601</v>
      </c>
      <c r="J545" s="0" t="str">
        <f aca="false">IF(iMind!Q545&lt;&gt;"",iMind!Q545,"")</f>
        <v>Glutaraldehyde/Aldehyde</v>
      </c>
      <c r="K545" s="0" t="n">
        <f aca="false">fixData!M545</f>
        <v>1</v>
      </c>
      <c r="L545" s="0" t="n">
        <f aca="false">fixData!L545</f>
        <v>0</v>
      </c>
      <c r="M545" s="0" t="n">
        <f aca="false">fixData!K545</f>
        <v>4</v>
      </c>
    </row>
    <row r="546" customFormat="false" ht="12.8" hidden="false" customHeight="false" outlineLevel="0" collapsed="false">
      <c r="A546" s="4" t="n">
        <f aca="false">iMind!A546</f>
        <v>10534</v>
      </c>
      <c r="B546" s="0" t="str">
        <f aca="false">iMind!B546</f>
        <v>Phenol/Cresol</v>
      </c>
      <c r="C546" s="0" t="str">
        <f aca="false">fixData!D546</f>
        <v>//Products//Technical and Occupational Products//Antiseptic&amp;Disinfectants</v>
      </c>
      <c r="D546" s="0" t="str">
        <f aca="false">IF(iMind!E546&lt;&gt;"",iMind!E546,"")</f>
        <v/>
      </c>
      <c r="E546" s="7" t="n">
        <f aca="false">iMind!L546</f>
        <v>2</v>
      </c>
      <c r="F546" s="0" t="str">
        <f aca="false">iMind!O546</f>
        <v>Technical and Occupational Products</v>
      </c>
      <c r="G546" s="7" t="n">
        <f aca="false">IF(iMind!M546&lt;&gt;"",iMind!M546,"")</f>
        <v>11</v>
      </c>
      <c r="H546" s="0" t="str">
        <f aca="false">IF(iMind!P546&lt;&gt;"",iMind!P546,"")</f>
        <v>Antiseptic&amp;Disinfectants</v>
      </c>
      <c r="I546" s="8" t="n">
        <f aca="false">IF(iMind!N546&lt;&gt;"",iMind!N546,"")</f>
        <v>701</v>
      </c>
      <c r="J546" s="0" t="str">
        <f aca="false">IF(iMind!Q546&lt;&gt;"",iMind!Q546,"")</f>
        <v>Phenol/Cresol</v>
      </c>
      <c r="K546" s="0" t="n">
        <f aca="false">fixData!M546</f>
        <v>1</v>
      </c>
      <c r="L546" s="0" t="n">
        <f aca="false">fixData!L546</f>
        <v>0</v>
      </c>
      <c r="M546" s="0" t="n">
        <f aca="false">fixData!K546</f>
        <v>4</v>
      </c>
    </row>
    <row r="547" customFormat="false" ht="12.8" hidden="false" customHeight="false" outlineLevel="0" collapsed="false">
      <c r="A547" s="4" t="n">
        <f aca="false">iMind!A547</f>
        <v>10535</v>
      </c>
      <c r="B547" s="0" t="str">
        <f aca="false">iMind!B547</f>
        <v>Potassium permanganate</v>
      </c>
      <c r="C547" s="0" t="str">
        <f aca="false">fixData!D547</f>
        <v>//Products//Technical and Occupational Products//Antiseptic&amp;Disinfectants</v>
      </c>
      <c r="D547" s="0" t="str">
        <f aca="false">IF(iMind!E547&lt;&gt;"",iMind!E547,"")</f>
        <v/>
      </c>
      <c r="E547" s="7" t="n">
        <f aca="false">iMind!L547</f>
        <v>2</v>
      </c>
      <c r="F547" s="0" t="str">
        <f aca="false">iMind!O547</f>
        <v>Technical and Occupational Products</v>
      </c>
      <c r="G547" s="7" t="n">
        <f aca="false">IF(iMind!M547&lt;&gt;"",iMind!M547,"")</f>
        <v>11</v>
      </c>
      <c r="H547" s="0" t="str">
        <f aca="false">IF(iMind!P547&lt;&gt;"",iMind!P547,"")</f>
        <v>Antiseptic&amp;Disinfectants</v>
      </c>
      <c r="I547" s="8" t="n">
        <f aca="false">IF(iMind!N547&lt;&gt;"",iMind!N547,"")</f>
        <v>801</v>
      </c>
      <c r="J547" s="0" t="str">
        <f aca="false">IF(iMind!Q547&lt;&gt;"",iMind!Q547,"")</f>
        <v>Potassium permanganate</v>
      </c>
      <c r="K547" s="0" t="n">
        <f aca="false">fixData!M547</f>
        <v>1</v>
      </c>
      <c r="L547" s="0" t="n">
        <f aca="false">fixData!L547</f>
        <v>0</v>
      </c>
      <c r="M547" s="0" t="n">
        <f aca="false">fixData!K547</f>
        <v>4</v>
      </c>
    </row>
    <row r="548" customFormat="false" ht="12.8" hidden="false" customHeight="false" outlineLevel="0" collapsed="false">
      <c r="A548" s="4" t="n">
        <f aca="false">iMind!A548</f>
        <v>10536</v>
      </c>
      <c r="B548" s="0" t="str">
        <f aca="false">iMind!B548</f>
        <v>Cationic detergent</v>
      </c>
      <c r="C548" s="0" t="str">
        <f aca="false">fixData!D548</f>
        <v>//Products//Technical and Occupational Products//Antiseptic&amp;Disinfectants</v>
      </c>
      <c r="D548" s="0" t="str">
        <f aca="false">IF(iMind!E548&lt;&gt;"",iMind!E548,"")</f>
        <v/>
      </c>
      <c r="E548" s="7" t="n">
        <f aca="false">iMind!L548</f>
        <v>2</v>
      </c>
      <c r="F548" s="0" t="str">
        <f aca="false">iMind!O548</f>
        <v>Technical and Occupational Products</v>
      </c>
      <c r="G548" s="7" t="n">
        <f aca="false">IF(iMind!M548&lt;&gt;"",iMind!M548,"")</f>
        <v>11</v>
      </c>
      <c r="H548" s="0" t="str">
        <f aca="false">IF(iMind!P548&lt;&gt;"",iMind!P548,"")</f>
        <v>Antiseptic&amp;Disinfectants</v>
      </c>
      <c r="I548" s="8" t="n">
        <f aca="false">IF(iMind!N548&lt;&gt;"",iMind!N548,"")</f>
        <v>901</v>
      </c>
      <c r="J548" s="0" t="str">
        <f aca="false">IF(iMind!Q548&lt;&gt;"",iMind!Q548,"")</f>
        <v>Cationic detergent</v>
      </c>
      <c r="K548" s="0" t="n">
        <f aca="false">fixData!M548</f>
        <v>1</v>
      </c>
      <c r="L548" s="0" t="n">
        <f aca="false">fixData!L548</f>
        <v>0</v>
      </c>
      <c r="M548" s="0" t="n">
        <f aca="false">fixData!K548</f>
        <v>4</v>
      </c>
    </row>
    <row r="549" customFormat="false" ht="12.8" hidden="false" customHeight="false" outlineLevel="0" collapsed="false">
      <c r="A549" s="4" t="n">
        <f aca="false">iMind!A549</f>
        <v>10537</v>
      </c>
      <c r="B549" s="0" t="str">
        <f aca="false">iMind!B549</f>
        <v>Others</v>
      </c>
      <c r="C549" s="0" t="str">
        <f aca="false">fixData!D549</f>
        <v>//Products//Technical and Occupational Products//Antiseptic&amp;Disinfectants</v>
      </c>
      <c r="D549" s="0" t="str">
        <f aca="false">IF(iMind!E549&lt;&gt;"",iMind!E549,"")</f>
        <v/>
      </c>
      <c r="E549" s="7" t="n">
        <f aca="false">iMind!L549</f>
        <v>2</v>
      </c>
      <c r="F549" s="0" t="str">
        <f aca="false">iMind!O549</f>
        <v>Technical and Occupational Products</v>
      </c>
      <c r="G549" s="7" t="n">
        <f aca="false">IF(iMind!M549&lt;&gt;"",iMind!M549,"")</f>
        <v>11</v>
      </c>
      <c r="H549" s="0" t="str">
        <f aca="false">IF(iMind!P549&lt;&gt;"",iMind!P549,"")</f>
        <v>Antiseptic&amp;Disinfectants</v>
      </c>
      <c r="I549" s="8" t="n">
        <f aca="false">IF(iMind!N549&lt;&gt;"",iMind!N549,"")</f>
        <v>1001</v>
      </c>
      <c r="J549" s="0" t="str">
        <f aca="false">IF(iMind!Q549&lt;&gt;"",iMind!Q549,"")</f>
        <v>Others</v>
      </c>
      <c r="K549" s="0" t="n">
        <f aca="false">fixData!M549</f>
        <v>1</v>
      </c>
      <c r="L549" s="0" t="n">
        <f aca="false">fixData!L549</f>
        <v>0</v>
      </c>
      <c r="M549" s="0" t="n">
        <f aca="false">fixData!K549</f>
        <v>4</v>
      </c>
    </row>
    <row r="550" customFormat="false" ht="12.8" hidden="false" customHeight="false" outlineLevel="0" collapsed="false">
      <c r="A550" s="4" t="n">
        <f aca="false">iMind!A550</f>
        <v>10538</v>
      </c>
      <c r="B550" s="0" t="str">
        <f aca="false">iMind!B550</f>
        <v>Unknown</v>
      </c>
      <c r="C550" s="0" t="str">
        <f aca="false">fixData!D550</f>
        <v>//Products//Technical and Occupational Products//Antiseptic&amp;Disinfectants</v>
      </c>
      <c r="D550" s="0" t="str">
        <f aca="false">IF(iMind!E550&lt;&gt;"",iMind!E550,"")</f>
        <v/>
      </c>
      <c r="E550" s="7" t="n">
        <f aca="false">iMind!L550</f>
        <v>2</v>
      </c>
      <c r="F550" s="0" t="str">
        <f aca="false">iMind!O550</f>
        <v>Technical and Occupational Products</v>
      </c>
      <c r="G550" s="7" t="n">
        <f aca="false">IF(iMind!M550&lt;&gt;"",iMind!M550,"")</f>
        <v>11</v>
      </c>
      <c r="H550" s="0" t="str">
        <f aca="false">IF(iMind!P550&lt;&gt;"",iMind!P550,"")</f>
        <v>Antiseptic&amp;Disinfectants</v>
      </c>
      <c r="I550" s="8" t="n">
        <f aca="false">IF(iMind!N550&lt;&gt;"",iMind!N550,"")</f>
        <v>1101</v>
      </c>
      <c r="J550" s="0" t="str">
        <f aca="false">IF(iMind!Q550&lt;&gt;"",iMind!Q550,"")</f>
        <v>Unknown</v>
      </c>
      <c r="K550" s="0" t="n">
        <f aca="false">fixData!M550</f>
        <v>1</v>
      </c>
      <c r="L550" s="0" t="n">
        <f aca="false">fixData!L550</f>
        <v>0</v>
      </c>
      <c r="M550" s="0" t="n">
        <f aca="false">fixData!K550</f>
        <v>4</v>
      </c>
    </row>
    <row r="551" customFormat="false" ht="12.8" hidden="false" customHeight="false" outlineLevel="0" collapsed="false">
      <c r="A551" s="4" t="n">
        <f aca="false">iMind!A551</f>
        <v>10539</v>
      </c>
      <c r="B551" s="0" t="str">
        <f aca="false">iMind!B551</f>
        <v>Non/anionic detergents</v>
      </c>
      <c r="C551" s="0" t="str">
        <f aca="false">fixData!D551</f>
        <v>//Products//Technical and Occupational Products//Antiseptic&amp;Disinfectants</v>
      </c>
      <c r="D551" s="0" t="str">
        <f aca="false">IF(iMind!E551&lt;&gt;"",iMind!E551,"")</f>
        <v/>
      </c>
      <c r="E551" s="7" t="n">
        <f aca="false">iMind!L551</f>
        <v>2</v>
      </c>
      <c r="F551" s="0" t="str">
        <f aca="false">iMind!O551</f>
        <v>Technical and Occupational Products</v>
      </c>
      <c r="G551" s="7" t="n">
        <f aca="false">IF(iMind!M551&lt;&gt;"",iMind!M551,"")</f>
        <v>11</v>
      </c>
      <c r="H551" s="0" t="str">
        <f aca="false">IF(iMind!P551&lt;&gt;"",iMind!P551,"")</f>
        <v>Antiseptic&amp;Disinfectants</v>
      </c>
      <c r="I551" s="8" t="n">
        <f aca="false">IF(iMind!N551&lt;&gt;"",iMind!N551,"")</f>
        <v>1102</v>
      </c>
      <c r="J551" s="0" t="str">
        <f aca="false">IF(iMind!Q551&lt;&gt;"",iMind!Q551,"")</f>
        <v>Non/anionic detergents</v>
      </c>
      <c r="K551" s="0" t="n">
        <f aca="false">fixData!M551</f>
        <v>1</v>
      </c>
      <c r="L551" s="0" t="n">
        <f aca="false">fixData!L551</f>
        <v>0</v>
      </c>
      <c r="M551" s="0" t="n">
        <f aca="false">fixData!K551</f>
        <v>4</v>
      </c>
    </row>
    <row r="552" customFormat="false" ht="12.8" hidden="false" customHeight="false" outlineLevel="0" collapsed="false">
      <c r="A552" s="4" t="n">
        <f aca="false">iMind!A552</f>
        <v>10540</v>
      </c>
      <c r="B552" s="0" t="str">
        <f aca="false">iMind!B552</f>
        <v>Acids</v>
      </c>
      <c r="C552" s="0" t="str">
        <f aca="false">fixData!D552</f>
        <v>//Products//Technical and Occupational Products//Antiseptic&amp;Disinfectants</v>
      </c>
      <c r="D552" s="0" t="str">
        <f aca="false">IF(iMind!E552&lt;&gt;"",iMind!E552,"")</f>
        <v/>
      </c>
      <c r="E552" s="7" t="n">
        <f aca="false">iMind!L552</f>
        <v>2</v>
      </c>
      <c r="F552" s="0" t="str">
        <f aca="false">iMind!O552</f>
        <v>Technical and Occupational Products</v>
      </c>
      <c r="G552" s="7" t="n">
        <f aca="false">IF(iMind!M552&lt;&gt;"",iMind!M552,"")</f>
        <v>11</v>
      </c>
      <c r="H552" s="0" t="str">
        <f aca="false">IF(iMind!P552&lt;&gt;"",iMind!P552,"")</f>
        <v>Antiseptic&amp;Disinfectants</v>
      </c>
      <c r="I552" s="8" t="n">
        <f aca="false">IF(iMind!N552&lt;&gt;"",iMind!N552,"")</f>
        <v>1103</v>
      </c>
      <c r="J552" s="0" t="str">
        <f aca="false">IF(iMind!Q552&lt;&gt;"",iMind!Q552,"")</f>
        <v>Acids</v>
      </c>
      <c r="K552" s="0" t="n">
        <f aca="false">fixData!M552</f>
        <v>1</v>
      </c>
      <c r="L552" s="0" t="n">
        <f aca="false">fixData!L552</f>
        <v>0</v>
      </c>
      <c r="M552" s="0" t="n">
        <f aca="false">fixData!K552</f>
        <v>4</v>
      </c>
    </row>
    <row r="553" customFormat="false" ht="12.8" hidden="false" customHeight="false" outlineLevel="0" collapsed="false">
      <c r="A553" s="4" t="n">
        <f aca="false">iMind!A553</f>
        <v>10541</v>
      </c>
      <c r="B553" s="0" t="str">
        <f aca="false">iMind!B553</f>
        <v>Dispersant</v>
      </c>
      <c r="C553" s="0" t="str">
        <f aca="false">fixData!D553</f>
        <v>//Products//Technical and Occupational Products//Dispersant</v>
      </c>
      <c r="D553" s="0" t="str">
        <f aca="false">IF(iMind!E553&lt;&gt;"",iMind!E553,"")</f>
        <v/>
      </c>
      <c r="E553" s="7" t="n">
        <f aca="false">iMind!L553</f>
        <v>2</v>
      </c>
      <c r="F553" s="0" t="str">
        <f aca="false">iMind!O553</f>
        <v>Technical and Occupational Products</v>
      </c>
      <c r="G553" s="7" t="n">
        <f aca="false">IF(iMind!M553&lt;&gt;"",iMind!M553,"")</f>
        <v>12</v>
      </c>
      <c r="H553" s="0" t="str">
        <f aca="false">IF(iMind!P553&lt;&gt;"",iMind!P553,"")</f>
        <v>Dispersant</v>
      </c>
      <c r="I553" s="8" t="n">
        <f aca="false">IF(iMind!N553&lt;&gt;"",iMind!N553,"")</f>
        <v>101</v>
      </c>
      <c r="J553" s="0" t="str">
        <f aca="false">IF(iMind!Q553&lt;&gt;"",iMind!Q553,"")</f>
        <v>Dispersant</v>
      </c>
      <c r="K553" s="0" t="n">
        <f aca="false">fixData!M553</f>
        <v>1</v>
      </c>
      <c r="L553" s="0" t="n">
        <f aca="false">fixData!L553</f>
        <v>0</v>
      </c>
      <c r="M553" s="0" t="n">
        <f aca="false">fixData!K553</f>
        <v>4</v>
      </c>
    </row>
    <row r="554" customFormat="false" ht="12.8" hidden="false" customHeight="false" outlineLevel="0" collapsed="false">
      <c r="A554" s="4" t="n">
        <f aca="false">iMind!A554</f>
        <v>10542</v>
      </c>
      <c r="B554" s="0" t="str">
        <f aca="false">iMind!B554</f>
        <v>Dye</v>
      </c>
      <c r="C554" s="0" t="str">
        <f aca="false">fixData!D554</f>
        <v>//Products//Technical and Occupational Products//Dye</v>
      </c>
      <c r="D554" s="0" t="str">
        <f aca="false">IF(iMind!E554&lt;&gt;"",iMind!E554,"")</f>
        <v/>
      </c>
      <c r="E554" s="7" t="n">
        <f aca="false">iMind!L554</f>
        <v>2</v>
      </c>
      <c r="F554" s="0" t="str">
        <f aca="false">iMind!O554</f>
        <v>Technical and Occupational Products</v>
      </c>
      <c r="G554" s="7" t="n">
        <f aca="false">IF(iMind!M554&lt;&gt;"",iMind!M554,"")</f>
        <v>13</v>
      </c>
      <c r="H554" s="0" t="str">
        <f aca="false">IF(iMind!P554&lt;&gt;"",iMind!P554,"")</f>
        <v>Dye</v>
      </c>
      <c r="I554" s="8" t="n">
        <f aca="false">IF(iMind!N554&lt;&gt;"",iMind!N554,"")</f>
        <v>101</v>
      </c>
      <c r="J554" s="0" t="str">
        <f aca="false">IF(iMind!Q554&lt;&gt;"",iMind!Q554,"")</f>
        <v>Dye</v>
      </c>
      <c r="K554" s="0" t="n">
        <f aca="false">fixData!M554</f>
        <v>1</v>
      </c>
      <c r="L554" s="0" t="n">
        <f aca="false">fixData!L554</f>
        <v>0</v>
      </c>
      <c r="M554" s="0" t="n">
        <f aca="false">fixData!K554</f>
        <v>4</v>
      </c>
    </row>
    <row r="555" customFormat="false" ht="12.8" hidden="false" customHeight="false" outlineLevel="0" collapsed="false">
      <c r="A555" s="4" t="n">
        <f aca="false">iMind!A555</f>
        <v>10543</v>
      </c>
      <c r="B555" s="0" t="str">
        <f aca="false">iMind!B555</f>
        <v>Dry chemical</v>
      </c>
      <c r="C555" s="0" t="str">
        <f aca="false">fixData!D555</f>
        <v>//Products//Technical and Occupational Products//Fire extinguisher</v>
      </c>
      <c r="D555" s="0" t="str">
        <f aca="false">IF(iMind!E555&lt;&gt;"",iMind!E555,"")</f>
        <v/>
      </c>
      <c r="E555" s="7" t="n">
        <f aca="false">iMind!L555</f>
        <v>2</v>
      </c>
      <c r="F555" s="0" t="str">
        <f aca="false">iMind!O555</f>
        <v>Technical and Occupational Products</v>
      </c>
      <c r="G555" s="7" t="n">
        <f aca="false">IF(iMind!M555&lt;&gt;"",iMind!M555,"")</f>
        <v>14</v>
      </c>
      <c r="H555" s="0" t="str">
        <f aca="false">IF(iMind!P555&lt;&gt;"",iMind!P555,"")</f>
        <v>Fire extinguisher</v>
      </c>
      <c r="I555" s="8" t="n">
        <f aca="false">IF(iMind!N555&lt;&gt;"",iMind!N555,"")</f>
        <v>101</v>
      </c>
      <c r="J555" s="0" t="str">
        <f aca="false">IF(iMind!Q555&lt;&gt;"",iMind!Q555,"")</f>
        <v>Dry chemical</v>
      </c>
      <c r="K555" s="0" t="n">
        <f aca="false">fixData!M555</f>
        <v>1</v>
      </c>
      <c r="L555" s="0" t="n">
        <f aca="false">fixData!L555</f>
        <v>0</v>
      </c>
      <c r="M555" s="0" t="n">
        <f aca="false">fixData!K555</f>
        <v>4</v>
      </c>
    </row>
    <row r="556" customFormat="false" ht="12.8" hidden="false" customHeight="false" outlineLevel="0" collapsed="false">
      <c r="A556" s="4" t="n">
        <f aca="false">iMind!A556</f>
        <v>10544</v>
      </c>
      <c r="B556" s="0" t="str">
        <f aca="false">iMind!B556</f>
        <v>Liquid foam</v>
      </c>
      <c r="C556" s="0" t="str">
        <f aca="false">fixData!D556</f>
        <v>//Products//Technical and Occupational Products//Fire extinguisher</v>
      </c>
      <c r="D556" s="0" t="str">
        <f aca="false">IF(iMind!E556&lt;&gt;"",iMind!E556,"")</f>
        <v/>
      </c>
      <c r="E556" s="7" t="n">
        <f aca="false">iMind!L556</f>
        <v>2</v>
      </c>
      <c r="F556" s="0" t="str">
        <f aca="false">iMind!O556</f>
        <v>Technical and Occupational Products</v>
      </c>
      <c r="G556" s="7" t="n">
        <f aca="false">IF(iMind!M556&lt;&gt;"",iMind!M556,"")</f>
        <v>14</v>
      </c>
      <c r="H556" s="0" t="str">
        <f aca="false">IF(iMind!P556&lt;&gt;"",iMind!P556,"")</f>
        <v>Fire extinguisher</v>
      </c>
      <c r="I556" s="8" t="n">
        <f aca="false">IF(iMind!N556&lt;&gt;"",iMind!N556,"")</f>
        <v>201</v>
      </c>
      <c r="J556" s="0" t="str">
        <f aca="false">IF(iMind!Q556&lt;&gt;"",iMind!Q556,"")</f>
        <v>Liquid foam</v>
      </c>
      <c r="K556" s="0" t="n">
        <f aca="false">fixData!M556</f>
        <v>1</v>
      </c>
      <c r="L556" s="0" t="n">
        <f aca="false">fixData!L556</f>
        <v>0</v>
      </c>
      <c r="M556" s="0" t="n">
        <f aca="false">fixData!K556</f>
        <v>4</v>
      </c>
    </row>
    <row r="557" customFormat="false" ht="12.8" hidden="false" customHeight="false" outlineLevel="0" collapsed="false">
      <c r="A557" s="4" t="n">
        <f aca="false">iMind!A557</f>
        <v>10545</v>
      </c>
      <c r="B557" s="0" t="str">
        <f aca="false">iMind!B557</f>
        <v>Mechanical foam</v>
      </c>
      <c r="C557" s="0" t="str">
        <f aca="false">fixData!D557</f>
        <v>//Products//Technical and Occupational Products//Fire extinguisher</v>
      </c>
      <c r="D557" s="0" t="str">
        <f aca="false">IF(iMind!E557&lt;&gt;"",iMind!E557,"")</f>
        <v/>
      </c>
      <c r="E557" s="7" t="n">
        <f aca="false">iMind!L557</f>
        <v>2</v>
      </c>
      <c r="F557" s="0" t="str">
        <f aca="false">iMind!O557</f>
        <v>Technical and Occupational Products</v>
      </c>
      <c r="G557" s="7" t="n">
        <f aca="false">IF(iMind!M557&lt;&gt;"",iMind!M557,"")</f>
        <v>14</v>
      </c>
      <c r="H557" s="0" t="str">
        <f aca="false">IF(iMind!P557&lt;&gt;"",iMind!P557,"")</f>
        <v>Fire extinguisher</v>
      </c>
      <c r="I557" s="8" t="n">
        <f aca="false">IF(iMind!N557&lt;&gt;"",iMind!N557,"")</f>
        <v>301</v>
      </c>
      <c r="J557" s="0" t="str">
        <f aca="false">IF(iMind!Q557&lt;&gt;"",iMind!Q557,"")</f>
        <v>Mechanical foam</v>
      </c>
      <c r="K557" s="0" t="n">
        <f aca="false">fixData!M557</f>
        <v>1</v>
      </c>
      <c r="L557" s="0" t="n">
        <f aca="false">fixData!L557</f>
        <v>0</v>
      </c>
      <c r="M557" s="0" t="n">
        <f aca="false">fixData!K557</f>
        <v>4</v>
      </c>
    </row>
    <row r="558" customFormat="false" ht="12.8" hidden="false" customHeight="false" outlineLevel="0" collapsed="false">
      <c r="A558" s="4" t="n">
        <f aca="false">iMind!A558</f>
        <v>10546</v>
      </c>
      <c r="B558" s="0" t="str">
        <f aca="false">iMind!B558</f>
        <v>Powder</v>
      </c>
      <c r="C558" s="0" t="str">
        <f aca="false">fixData!D558</f>
        <v>//Products//Technical and Occupational Products//Fire extinguisher</v>
      </c>
      <c r="D558" s="0" t="str">
        <f aca="false">IF(iMind!E558&lt;&gt;"",iMind!E558,"")</f>
        <v/>
      </c>
      <c r="E558" s="7" t="n">
        <f aca="false">iMind!L558</f>
        <v>2</v>
      </c>
      <c r="F558" s="0" t="str">
        <f aca="false">iMind!O558</f>
        <v>Technical and Occupational Products</v>
      </c>
      <c r="G558" s="7" t="n">
        <f aca="false">IF(iMind!M558&lt;&gt;"",iMind!M558,"")</f>
        <v>14</v>
      </c>
      <c r="H558" s="0" t="str">
        <f aca="false">IF(iMind!P558&lt;&gt;"",iMind!P558,"")</f>
        <v>Fire extinguisher</v>
      </c>
      <c r="I558" s="8" t="n">
        <f aca="false">IF(iMind!N558&lt;&gt;"",iMind!N558,"")</f>
        <v>401</v>
      </c>
      <c r="J558" s="0" t="str">
        <f aca="false">IF(iMind!Q558&lt;&gt;"",iMind!Q558,"")</f>
        <v>Powder</v>
      </c>
      <c r="K558" s="0" t="n">
        <f aca="false">fixData!M558</f>
        <v>1</v>
      </c>
      <c r="L558" s="0" t="n">
        <f aca="false">fixData!L558</f>
        <v>0</v>
      </c>
      <c r="M558" s="0" t="n">
        <f aca="false">fixData!K558</f>
        <v>4</v>
      </c>
    </row>
    <row r="559" customFormat="false" ht="12.8" hidden="false" customHeight="false" outlineLevel="0" collapsed="false">
      <c r="A559" s="4" t="n">
        <f aca="false">iMind!A559</f>
        <v>10547</v>
      </c>
      <c r="B559" s="0" t="str">
        <f aca="false">iMind!B559</f>
        <v>Powder foam</v>
      </c>
      <c r="C559" s="0" t="str">
        <f aca="false">fixData!D559</f>
        <v>//Products//Technical and Occupational Products//Fire extinguisher</v>
      </c>
      <c r="D559" s="0" t="str">
        <f aca="false">IF(iMind!E559&lt;&gt;"",iMind!E559,"")</f>
        <v/>
      </c>
      <c r="E559" s="7" t="n">
        <f aca="false">iMind!L559</f>
        <v>2</v>
      </c>
      <c r="F559" s="0" t="str">
        <f aca="false">iMind!O559</f>
        <v>Technical and Occupational Products</v>
      </c>
      <c r="G559" s="7" t="n">
        <f aca="false">IF(iMind!M559&lt;&gt;"",iMind!M559,"")</f>
        <v>14</v>
      </c>
      <c r="H559" s="0" t="str">
        <f aca="false">IF(iMind!P559&lt;&gt;"",iMind!P559,"")</f>
        <v>Fire extinguisher</v>
      </c>
      <c r="I559" s="8" t="n">
        <f aca="false">IF(iMind!N559&lt;&gt;"",iMind!N559,"")</f>
        <v>501</v>
      </c>
      <c r="J559" s="0" t="str">
        <f aca="false">IF(iMind!Q559&lt;&gt;"",iMind!Q559,"")</f>
        <v>Powder foam</v>
      </c>
      <c r="K559" s="0" t="n">
        <f aca="false">fixData!M559</f>
        <v>1</v>
      </c>
      <c r="L559" s="0" t="n">
        <f aca="false">fixData!L559</f>
        <v>0</v>
      </c>
      <c r="M559" s="0" t="n">
        <f aca="false">fixData!K559</f>
        <v>4</v>
      </c>
    </row>
    <row r="560" customFormat="false" ht="12.8" hidden="false" customHeight="false" outlineLevel="0" collapsed="false">
      <c r="A560" s="4" t="n">
        <f aca="false">iMind!A560</f>
        <v>10548</v>
      </c>
      <c r="B560" s="0" t="str">
        <f aca="false">iMind!B560</f>
        <v>Other</v>
      </c>
      <c r="C560" s="0" t="str">
        <f aca="false">fixData!D560</f>
        <v>//Products//Technical and Occupational Products//Fire extinguisher</v>
      </c>
      <c r="D560" s="0" t="str">
        <f aca="false">IF(iMind!E560&lt;&gt;"",iMind!E560,"")</f>
        <v/>
      </c>
      <c r="E560" s="7" t="n">
        <f aca="false">iMind!L560</f>
        <v>2</v>
      </c>
      <c r="F560" s="0" t="str">
        <f aca="false">iMind!O560</f>
        <v>Technical and Occupational Products</v>
      </c>
      <c r="G560" s="7" t="n">
        <f aca="false">IF(iMind!M560&lt;&gt;"",iMind!M560,"")</f>
        <v>14</v>
      </c>
      <c r="H560" s="0" t="str">
        <f aca="false">IF(iMind!P560&lt;&gt;"",iMind!P560,"")</f>
        <v>Fire extinguisher</v>
      </c>
      <c r="I560" s="8" t="n">
        <f aca="false">IF(iMind!N560&lt;&gt;"",iMind!N560,"")</f>
        <v>601</v>
      </c>
      <c r="J560" s="0" t="str">
        <f aca="false">IF(iMind!Q560&lt;&gt;"",iMind!Q560,"")</f>
        <v>Other</v>
      </c>
      <c r="K560" s="0" t="n">
        <f aca="false">fixData!M560</f>
        <v>1</v>
      </c>
      <c r="L560" s="0" t="n">
        <f aca="false">fixData!L560</f>
        <v>0</v>
      </c>
      <c r="M560" s="0" t="n">
        <f aca="false">fixData!K560</f>
        <v>4</v>
      </c>
    </row>
    <row r="561" customFormat="false" ht="12.8" hidden="false" customHeight="false" outlineLevel="0" collapsed="false">
      <c r="A561" s="4" t="n">
        <f aca="false">iMind!A561</f>
        <v>10549</v>
      </c>
      <c r="B561" s="0" t="str">
        <f aca="false">iMind!B561</f>
        <v>Unknown</v>
      </c>
      <c r="C561" s="0" t="str">
        <f aca="false">fixData!D561</f>
        <v>//Products//Technical and Occupational Products//Fire extinguisher</v>
      </c>
      <c r="D561" s="0" t="str">
        <f aca="false">IF(iMind!E561&lt;&gt;"",iMind!E561,"")</f>
        <v/>
      </c>
      <c r="E561" s="7" t="n">
        <f aca="false">iMind!L561</f>
        <v>2</v>
      </c>
      <c r="F561" s="0" t="str">
        <f aca="false">iMind!O561</f>
        <v>Technical and Occupational Products</v>
      </c>
      <c r="G561" s="7" t="n">
        <f aca="false">IF(iMind!M561&lt;&gt;"",iMind!M561,"")</f>
        <v>14</v>
      </c>
      <c r="H561" s="0" t="str">
        <f aca="false">IF(iMind!P561&lt;&gt;"",iMind!P561,"")</f>
        <v>Fire extinguisher</v>
      </c>
      <c r="I561" s="8" t="n">
        <f aca="false">IF(iMind!N561&lt;&gt;"",iMind!N561,"")</f>
        <v>701</v>
      </c>
      <c r="J561" s="0" t="str">
        <f aca="false">IF(iMind!Q561&lt;&gt;"",iMind!Q561,"")</f>
        <v>Unknown</v>
      </c>
      <c r="K561" s="0" t="n">
        <f aca="false">fixData!M561</f>
        <v>1</v>
      </c>
      <c r="L561" s="0" t="n">
        <f aca="false">fixData!L561</f>
        <v>0</v>
      </c>
      <c r="M561" s="0" t="n">
        <f aca="false">fixData!K561</f>
        <v>4</v>
      </c>
    </row>
    <row r="562" customFormat="false" ht="12.8" hidden="false" customHeight="false" outlineLevel="0" collapsed="false">
      <c r="A562" s="4" t="n">
        <f aca="false">iMind!A562</f>
        <v>10550</v>
      </c>
      <c r="B562" s="0" t="str">
        <f aca="false">iMind!B562</f>
        <v>Additive</v>
      </c>
      <c r="C562" s="0" t="str">
        <f aca="false">fixData!D562</f>
        <v>//Products//Technical and Occupational Products//Fuel</v>
      </c>
      <c r="D562" s="0" t="str">
        <f aca="false">IF(iMind!E562&lt;&gt;"",iMind!E562,"")</f>
        <v/>
      </c>
      <c r="E562" s="7" t="n">
        <f aca="false">iMind!L562</f>
        <v>2</v>
      </c>
      <c r="F562" s="0" t="str">
        <f aca="false">iMind!O562</f>
        <v>Technical and Occupational Products</v>
      </c>
      <c r="G562" s="7" t="n">
        <f aca="false">IF(iMind!M562&lt;&gt;"",iMind!M562,"")</f>
        <v>15</v>
      </c>
      <c r="H562" s="0" t="str">
        <f aca="false">IF(iMind!P562&lt;&gt;"",iMind!P562,"")</f>
        <v>Fuel</v>
      </c>
      <c r="I562" s="8" t="n">
        <f aca="false">IF(iMind!N562&lt;&gt;"",iMind!N562,"")</f>
        <v>101</v>
      </c>
      <c r="J562" s="0" t="str">
        <f aca="false">IF(iMind!Q562&lt;&gt;"",iMind!Q562,"")</f>
        <v>Additive</v>
      </c>
      <c r="K562" s="0" t="n">
        <f aca="false">fixData!M562</f>
        <v>1</v>
      </c>
      <c r="L562" s="0" t="n">
        <f aca="false">fixData!L562</f>
        <v>0</v>
      </c>
      <c r="M562" s="0" t="n">
        <f aca="false">fixData!K562</f>
        <v>4</v>
      </c>
    </row>
    <row r="563" customFormat="false" ht="12.8" hidden="false" customHeight="false" outlineLevel="0" collapsed="false">
      <c r="A563" s="4" t="n">
        <f aca="false">iMind!A563</f>
        <v>10551</v>
      </c>
      <c r="B563" s="0" t="str">
        <f aca="false">iMind!B563</f>
        <v>Cooking fuel</v>
      </c>
      <c r="C563" s="0" t="str">
        <f aca="false">fixData!D563</f>
        <v>//Products//Technical and Occupational Products//Fuel</v>
      </c>
      <c r="D563" s="0" t="str">
        <f aca="false">IF(iMind!E563&lt;&gt;"",iMind!E563,"")</f>
        <v/>
      </c>
      <c r="E563" s="7" t="n">
        <f aca="false">iMind!L563</f>
        <v>2</v>
      </c>
      <c r="F563" s="0" t="str">
        <f aca="false">iMind!O563</f>
        <v>Technical and Occupational Products</v>
      </c>
      <c r="G563" s="7" t="n">
        <f aca="false">IF(iMind!M563&lt;&gt;"",iMind!M563,"")</f>
        <v>15</v>
      </c>
      <c r="H563" s="0" t="str">
        <f aca="false">IF(iMind!P563&lt;&gt;"",iMind!P563,"")</f>
        <v>Fuel</v>
      </c>
      <c r="I563" s="8" t="n">
        <f aca="false">IF(iMind!N563&lt;&gt;"",iMind!N563,"")</f>
        <v>201</v>
      </c>
      <c r="J563" s="0" t="str">
        <f aca="false">IF(iMind!Q563&lt;&gt;"",iMind!Q563,"")</f>
        <v>Cooking fuel</v>
      </c>
      <c r="K563" s="0" t="n">
        <f aca="false">fixData!M563</f>
        <v>1</v>
      </c>
      <c r="L563" s="0" t="n">
        <f aca="false">fixData!L563</f>
        <v>0</v>
      </c>
      <c r="M563" s="0" t="n">
        <f aca="false">fixData!K563</f>
        <v>4</v>
      </c>
    </row>
    <row r="564" customFormat="false" ht="12.8" hidden="false" customHeight="false" outlineLevel="0" collapsed="false">
      <c r="A564" s="4" t="n">
        <f aca="false">iMind!A564</f>
        <v>10552</v>
      </c>
      <c r="B564" s="0" t="str">
        <f aca="false">iMind!B564</f>
        <v>Lighter fuel</v>
      </c>
      <c r="C564" s="0" t="str">
        <f aca="false">fixData!D564</f>
        <v>//Products//Technical and Occupational Products//Fuel</v>
      </c>
      <c r="D564" s="0" t="str">
        <f aca="false">IF(iMind!E564&lt;&gt;"",iMind!E564,"")</f>
        <v/>
      </c>
      <c r="E564" s="7" t="n">
        <f aca="false">iMind!L564</f>
        <v>2</v>
      </c>
      <c r="F564" s="0" t="str">
        <f aca="false">iMind!O564</f>
        <v>Technical and Occupational Products</v>
      </c>
      <c r="G564" s="7" t="n">
        <f aca="false">IF(iMind!M564&lt;&gt;"",iMind!M564,"")</f>
        <v>15</v>
      </c>
      <c r="H564" s="0" t="str">
        <f aca="false">IF(iMind!P564&lt;&gt;"",iMind!P564,"")</f>
        <v>Fuel</v>
      </c>
      <c r="I564" s="8" t="n">
        <f aca="false">IF(iMind!N564&lt;&gt;"",iMind!N564,"")</f>
        <v>301</v>
      </c>
      <c r="J564" s="0" t="str">
        <f aca="false">IF(iMind!Q564&lt;&gt;"",iMind!Q564,"")</f>
        <v>Lighter fuel</v>
      </c>
      <c r="K564" s="0" t="n">
        <f aca="false">fixData!M564</f>
        <v>1</v>
      </c>
      <c r="L564" s="0" t="n">
        <f aca="false">fixData!L564</f>
        <v>0</v>
      </c>
      <c r="M564" s="0" t="n">
        <f aca="false">fixData!K564</f>
        <v>4</v>
      </c>
    </row>
    <row r="565" customFormat="false" ht="12.8" hidden="false" customHeight="false" outlineLevel="0" collapsed="false">
      <c r="A565" s="4" t="n">
        <f aca="false">iMind!A565</f>
        <v>10553</v>
      </c>
      <c r="B565" s="0" t="str">
        <f aca="false">iMind!B565</f>
        <v>Model airplane fuel</v>
      </c>
      <c r="C565" s="0" t="str">
        <f aca="false">fixData!D565</f>
        <v>//Products//Technical and Occupational Products//Fuel</v>
      </c>
      <c r="D565" s="0" t="str">
        <f aca="false">IF(iMind!E565&lt;&gt;"",iMind!E565,"")</f>
        <v/>
      </c>
      <c r="E565" s="7" t="n">
        <f aca="false">iMind!L565</f>
        <v>2</v>
      </c>
      <c r="F565" s="0" t="str">
        <f aca="false">iMind!O565</f>
        <v>Technical and Occupational Products</v>
      </c>
      <c r="G565" s="7" t="n">
        <f aca="false">IF(iMind!M565&lt;&gt;"",iMind!M565,"")</f>
        <v>15</v>
      </c>
      <c r="H565" s="0" t="str">
        <f aca="false">IF(iMind!P565&lt;&gt;"",iMind!P565,"")</f>
        <v>Fuel</v>
      </c>
      <c r="I565" s="8" t="n">
        <f aca="false">IF(iMind!N565&lt;&gt;"",iMind!N565,"")</f>
        <v>401</v>
      </c>
      <c r="J565" s="0" t="str">
        <f aca="false">IF(iMind!Q565&lt;&gt;"",iMind!Q565,"")</f>
        <v>Model airplane fuel</v>
      </c>
      <c r="K565" s="0" t="n">
        <f aca="false">fixData!M565</f>
        <v>1</v>
      </c>
      <c r="L565" s="0" t="n">
        <f aca="false">fixData!L565</f>
        <v>0</v>
      </c>
      <c r="M565" s="0" t="n">
        <f aca="false">fixData!K565</f>
        <v>4</v>
      </c>
    </row>
    <row r="566" customFormat="false" ht="12.8" hidden="false" customHeight="false" outlineLevel="0" collapsed="false">
      <c r="A566" s="4" t="n">
        <f aca="false">iMind!A566</f>
        <v>10554</v>
      </c>
      <c r="B566" s="0" t="str">
        <f aca="false">iMind!B566</f>
        <v>Oil lamp fuel: Methanol</v>
      </c>
      <c r="C566" s="0" t="str">
        <f aca="false">fixData!D566</f>
        <v>//Products//Technical and Occupational Products//Fuel</v>
      </c>
      <c r="D566" s="0" t="str">
        <f aca="false">IF(iMind!E566&lt;&gt;"",iMind!E566,"")</f>
        <v/>
      </c>
      <c r="E566" s="7" t="n">
        <f aca="false">iMind!L566</f>
        <v>2</v>
      </c>
      <c r="F566" s="0" t="str">
        <f aca="false">iMind!O566</f>
        <v>Technical and Occupational Products</v>
      </c>
      <c r="G566" s="7" t="n">
        <f aca="false">IF(iMind!M566&lt;&gt;"",iMind!M566,"")</f>
        <v>15</v>
      </c>
      <c r="H566" s="0" t="str">
        <f aca="false">IF(iMind!P566&lt;&gt;"",iMind!P566,"")</f>
        <v>Fuel</v>
      </c>
      <c r="I566" s="8" t="n">
        <f aca="false">IF(iMind!N566&lt;&gt;"",iMind!N566,"")</f>
        <v>501</v>
      </c>
      <c r="J566" s="0" t="str">
        <f aca="false">IF(iMind!Q566&lt;&gt;"",iMind!Q566,"")</f>
        <v>Oil lamp fuel: Methanol</v>
      </c>
      <c r="K566" s="0" t="n">
        <f aca="false">fixData!M566</f>
        <v>1</v>
      </c>
      <c r="L566" s="0" t="n">
        <f aca="false">fixData!L566</f>
        <v>0</v>
      </c>
      <c r="M566" s="0" t="n">
        <f aca="false">fixData!K566</f>
        <v>4</v>
      </c>
    </row>
    <row r="567" customFormat="false" ht="12.8" hidden="false" customHeight="false" outlineLevel="0" collapsed="false">
      <c r="A567" s="4" t="n">
        <f aca="false">iMind!A567</f>
        <v>10555</v>
      </c>
      <c r="B567" s="0" t="str">
        <f aca="false">iMind!B567</f>
        <v>Oil lamp fuel: Others</v>
      </c>
      <c r="C567" s="0" t="str">
        <f aca="false">fixData!D567</f>
        <v>//Products//Technical and Occupational Products//Fuel</v>
      </c>
      <c r="D567" s="0" t="str">
        <f aca="false">IF(iMind!E567&lt;&gt;"",iMind!E567,"")</f>
        <v/>
      </c>
      <c r="E567" s="7" t="n">
        <f aca="false">iMind!L567</f>
        <v>2</v>
      </c>
      <c r="F567" s="0" t="str">
        <f aca="false">iMind!O567</f>
        <v>Technical and Occupational Products</v>
      </c>
      <c r="G567" s="7" t="n">
        <f aca="false">IF(iMind!M567&lt;&gt;"",iMind!M567,"")</f>
        <v>15</v>
      </c>
      <c r="H567" s="0" t="str">
        <f aca="false">IF(iMind!P567&lt;&gt;"",iMind!P567,"")</f>
        <v>Fuel</v>
      </c>
      <c r="I567" s="8" t="n">
        <f aca="false">IF(iMind!N567&lt;&gt;"",iMind!N567,"")</f>
        <v>502</v>
      </c>
      <c r="J567" s="0" t="str">
        <f aca="false">IF(iMind!Q567&lt;&gt;"",iMind!Q567,"")</f>
        <v>Oil lamp fuel: Others</v>
      </c>
      <c r="K567" s="0" t="n">
        <f aca="false">fixData!M567</f>
        <v>1</v>
      </c>
      <c r="L567" s="0" t="n">
        <f aca="false">fixData!L567</f>
        <v>0</v>
      </c>
      <c r="M567" s="0" t="n">
        <f aca="false">fixData!K567</f>
        <v>4</v>
      </c>
    </row>
    <row r="568" customFormat="false" ht="12.8" hidden="false" customHeight="false" outlineLevel="0" collapsed="false">
      <c r="A568" s="4" t="n">
        <f aca="false">iMind!A568</f>
        <v>10556</v>
      </c>
      <c r="B568" s="0" t="str">
        <f aca="false">iMind!B568</f>
        <v>Others</v>
      </c>
      <c r="C568" s="0" t="str">
        <f aca="false">fixData!D568</f>
        <v>//Products//Technical and Occupational Products//Fuel</v>
      </c>
      <c r="D568" s="0" t="str">
        <f aca="false">IF(iMind!E568&lt;&gt;"",iMind!E568,"")</f>
        <v/>
      </c>
      <c r="E568" s="7" t="n">
        <f aca="false">iMind!L568</f>
        <v>2</v>
      </c>
      <c r="F568" s="0" t="str">
        <f aca="false">iMind!O568</f>
        <v>Technical and Occupational Products</v>
      </c>
      <c r="G568" s="7" t="n">
        <f aca="false">IF(iMind!M568&lt;&gt;"",iMind!M568,"")</f>
        <v>15</v>
      </c>
      <c r="H568" s="0" t="str">
        <f aca="false">IF(iMind!P568&lt;&gt;"",iMind!P568,"")</f>
        <v>Fuel</v>
      </c>
      <c r="I568" s="8" t="n">
        <f aca="false">IF(iMind!N568&lt;&gt;"",iMind!N568,"")</f>
        <v>601</v>
      </c>
      <c r="J568" s="0" t="str">
        <f aca="false">IF(iMind!Q568&lt;&gt;"",iMind!Q568,"")</f>
        <v>Others</v>
      </c>
      <c r="K568" s="0" t="n">
        <f aca="false">fixData!M568</f>
        <v>1</v>
      </c>
      <c r="L568" s="0" t="n">
        <f aca="false">fixData!L568</f>
        <v>0</v>
      </c>
      <c r="M568" s="0" t="n">
        <f aca="false">fixData!K568</f>
        <v>4</v>
      </c>
    </row>
    <row r="569" customFormat="false" ht="12.8" hidden="false" customHeight="false" outlineLevel="0" collapsed="false">
      <c r="A569" s="4" t="n">
        <f aca="false">iMind!A569</f>
        <v>10557</v>
      </c>
      <c r="B569" s="0" t="str">
        <f aca="false">iMind!B569</f>
        <v>Cyanide (solution)</v>
      </c>
      <c r="C569" s="0" t="str">
        <f aca="false">fixData!D569</f>
        <v>//Products//Technical and Occupational Products//Gilt solution (ชุบทอง)</v>
      </c>
      <c r="D569" s="0" t="str">
        <f aca="false">IF(iMind!E569&lt;&gt;"",iMind!E569,"")</f>
        <v/>
      </c>
      <c r="E569" s="7" t="n">
        <f aca="false">iMind!L569</f>
        <v>2</v>
      </c>
      <c r="F569" s="0" t="str">
        <f aca="false">iMind!O569</f>
        <v>Technical and Occupational Products</v>
      </c>
      <c r="G569" s="7" t="n">
        <f aca="false">IF(iMind!M569&lt;&gt;"",iMind!M569,"")</f>
        <v>16</v>
      </c>
      <c r="H569" s="0" t="str">
        <f aca="false">IF(iMind!P569&lt;&gt;"",iMind!P569,"")</f>
        <v>Gilt solution (ชุบทอง)</v>
      </c>
      <c r="I569" s="8" t="n">
        <f aca="false">IF(iMind!N569&lt;&gt;"",iMind!N569,"")</f>
        <v>101</v>
      </c>
      <c r="J569" s="0" t="str">
        <f aca="false">IF(iMind!Q569&lt;&gt;"",iMind!Q569,"")</f>
        <v>Cyanide (solution)</v>
      </c>
      <c r="K569" s="0" t="n">
        <f aca="false">fixData!M569</f>
        <v>1</v>
      </c>
      <c r="L569" s="0" t="n">
        <f aca="false">fixData!L569</f>
        <v>0</v>
      </c>
      <c r="M569" s="0" t="n">
        <f aca="false">fixData!K569</f>
        <v>4</v>
      </c>
    </row>
    <row r="570" customFormat="false" ht="12.8" hidden="false" customHeight="false" outlineLevel="0" collapsed="false">
      <c r="A570" s="4" t="n">
        <f aca="false">iMind!A570</f>
        <v>10558</v>
      </c>
      <c r="B570" s="0" t="str">
        <f aca="false">iMind!B570</f>
        <v>Detergent</v>
      </c>
      <c r="C570" s="0" t="str">
        <f aca="false">fixData!D570</f>
        <v>//Products//Technical and Occupational Products//Gilt solution (ชุบทอง)</v>
      </c>
      <c r="D570" s="0" t="str">
        <f aca="false">IF(iMind!E570&lt;&gt;"",iMind!E570,"")</f>
        <v/>
      </c>
      <c r="E570" s="7" t="n">
        <f aca="false">iMind!L570</f>
        <v>2</v>
      </c>
      <c r="F570" s="0" t="str">
        <f aca="false">iMind!O570</f>
        <v>Technical and Occupational Products</v>
      </c>
      <c r="G570" s="7" t="n">
        <f aca="false">IF(iMind!M570&lt;&gt;"",iMind!M570,"")</f>
        <v>16</v>
      </c>
      <c r="H570" s="0" t="str">
        <f aca="false">IF(iMind!P570&lt;&gt;"",iMind!P570,"")</f>
        <v>Gilt solution (ชุบทอง)</v>
      </c>
      <c r="I570" s="8" t="n">
        <f aca="false">IF(iMind!N570&lt;&gt;"",iMind!N570,"")</f>
        <v>201</v>
      </c>
      <c r="J570" s="0" t="str">
        <f aca="false">IF(iMind!Q570&lt;&gt;"",iMind!Q570,"")</f>
        <v>Detergent</v>
      </c>
      <c r="K570" s="0" t="n">
        <f aca="false">fixData!M570</f>
        <v>1</v>
      </c>
      <c r="L570" s="0" t="n">
        <f aca="false">fixData!L570</f>
        <v>0</v>
      </c>
      <c r="M570" s="0" t="n">
        <f aca="false">fixData!K570</f>
        <v>4</v>
      </c>
    </row>
    <row r="571" customFormat="false" ht="12.8" hidden="false" customHeight="false" outlineLevel="0" collapsed="false">
      <c r="A571" s="4" t="n">
        <f aca="false">iMind!A571</f>
        <v>10559</v>
      </c>
      <c r="B571" s="0" t="str">
        <f aca="false">iMind!B571</f>
        <v>Other</v>
      </c>
      <c r="C571" s="0" t="str">
        <f aca="false">fixData!D571</f>
        <v>//Products//Technical and Occupational Products//Gilt solution (ชุบทอง)</v>
      </c>
      <c r="D571" s="0" t="str">
        <f aca="false">IF(iMind!E571&lt;&gt;"",iMind!E571,"")</f>
        <v/>
      </c>
      <c r="E571" s="7" t="n">
        <f aca="false">iMind!L571</f>
        <v>2</v>
      </c>
      <c r="F571" s="0" t="str">
        <f aca="false">iMind!O571</f>
        <v>Technical and Occupational Products</v>
      </c>
      <c r="G571" s="7" t="n">
        <f aca="false">IF(iMind!M571&lt;&gt;"",iMind!M571,"")</f>
        <v>16</v>
      </c>
      <c r="H571" s="0" t="str">
        <f aca="false">IF(iMind!P571&lt;&gt;"",iMind!P571,"")</f>
        <v>Gilt solution (ชุบทอง)</v>
      </c>
      <c r="I571" s="8" t="n">
        <f aca="false">IF(iMind!N571&lt;&gt;"",iMind!N571,"")</f>
        <v>301</v>
      </c>
      <c r="J571" s="0" t="str">
        <f aca="false">IF(iMind!Q571&lt;&gt;"",iMind!Q571,"")</f>
        <v>Other</v>
      </c>
      <c r="K571" s="0" t="n">
        <f aca="false">fixData!M571</f>
        <v>1</v>
      </c>
      <c r="L571" s="0" t="n">
        <f aca="false">fixData!L571</f>
        <v>0</v>
      </c>
      <c r="M571" s="0" t="n">
        <f aca="false">fixData!K571</f>
        <v>4</v>
      </c>
    </row>
    <row r="572" customFormat="false" ht="12.8" hidden="false" customHeight="false" outlineLevel="0" collapsed="false">
      <c r="A572" s="4" t="n">
        <f aca="false">iMind!A572</f>
        <v>10560</v>
      </c>
      <c r="B572" s="0" t="str">
        <f aca="false">iMind!B572</f>
        <v>Unknown</v>
      </c>
      <c r="C572" s="0" t="str">
        <f aca="false">fixData!D572</f>
        <v>//Products//Technical and Occupational Products//Gilt solution (ชุบทอง)</v>
      </c>
      <c r="D572" s="0" t="str">
        <f aca="false">IF(iMind!E572&lt;&gt;"",iMind!E572,"")</f>
        <v/>
      </c>
      <c r="E572" s="7" t="n">
        <f aca="false">iMind!L572</f>
        <v>2</v>
      </c>
      <c r="F572" s="0" t="str">
        <f aca="false">iMind!O572</f>
        <v>Technical and Occupational Products</v>
      </c>
      <c r="G572" s="7" t="n">
        <f aca="false">IF(iMind!M572&lt;&gt;"",iMind!M572,"")</f>
        <v>16</v>
      </c>
      <c r="H572" s="0" t="str">
        <f aca="false">IF(iMind!P572&lt;&gt;"",iMind!P572,"")</f>
        <v>Gilt solution (ชุบทอง)</v>
      </c>
      <c r="I572" s="8" t="n">
        <f aca="false">IF(iMind!N572&lt;&gt;"",iMind!N572,"")</f>
        <v>401</v>
      </c>
      <c r="J572" s="0" t="str">
        <f aca="false">IF(iMind!Q572&lt;&gt;"",iMind!Q572,"")</f>
        <v>Unknown</v>
      </c>
      <c r="K572" s="0" t="n">
        <f aca="false">fixData!M572</f>
        <v>1</v>
      </c>
      <c r="L572" s="0" t="n">
        <f aca="false">fixData!L572</f>
        <v>0</v>
      </c>
      <c r="M572" s="0" t="n">
        <f aca="false">fixData!K572</f>
        <v>4</v>
      </c>
    </row>
    <row r="573" customFormat="false" ht="12.8" hidden="false" customHeight="false" outlineLevel="0" collapsed="false">
      <c r="A573" s="4" t="n">
        <f aca="false">iMind!A573</f>
        <v>10561</v>
      </c>
      <c r="B573" s="0" t="str">
        <f aca="false">iMind!B573</f>
        <v>Hydrofluoric acid</v>
      </c>
      <c r="C573" s="0" t="str">
        <f aca="false">fixData!D573</f>
        <v>//Products//Technical and Occupational Products//Glass etching</v>
      </c>
      <c r="D573" s="0" t="str">
        <f aca="false">IF(iMind!E573&lt;&gt;"",iMind!E573,"")</f>
        <v/>
      </c>
      <c r="E573" s="7" t="n">
        <f aca="false">iMind!L573</f>
        <v>2</v>
      </c>
      <c r="F573" s="0" t="str">
        <f aca="false">iMind!O573</f>
        <v>Technical and Occupational Products</v>
      </c>
      <c r="G573" s="7" t="n">
        <f aca="false">IF(iMind!M573&lt;&gt;"",iMind!M573,"")</f>
        <v>17</v>
      </c>
      <c r="H573" s="0" t="str">
        <f aca="false">IF(iMind!P573&lt;&gt;"",iMind!P573,"")</f>
        <v>Glass etching</v>
      </c>
      <c r="I573" s="8" t="n">
        <f aca="false">IF(iMind!N573&lt;&gt;"",iMind!N573,"")</f>
        <v>101</v>
      </c>
      <c r="J573" s="0" t="str">
        <f aca="false">IF(iMind!Q573&lt;&gt;"",iMind!Q573,"")</f>
        <v>Hydrofluoric acid</v>
      </c>
      <c r="K573" s="0" t="n">
        <f aca="false">fixData!M573</f>
        <v>1</v>
      </c>
      <c r="L573" s="0" t="n">
        <f aca="false">fixData!L573</f>
        <v>0</v>
      </c>
      <c r="M573" s="0" t="n">
        <f aca="false">fixData!K573</f>
        <v>4</v>
      </c>
    </row>
    <row r="574" customFormat="false" ht="12.8" hidden="false" customHeight="false" outlineLevel="0" collapsed="false">
      <c r="A574" s="4" t="n">
        <f aca="false">iMind!A574</f>
        <v>10562</v>
      </c>
      <c r="B574" s="0" t="str">
        <f aca="false">iMind!B574</f>
        <v>Hardener:Photographic</v>
      </c>
      <c r="C574" s="0" t="str">
        <f aca="false">fixData!D574</f>
        <v>//Products//Technical and Occupational Products//Hardener:Photographic</v>
      </c>
      <c r="D574" s="0" t="str">
        <f aca="false">IF(iMind!E574&lt;&gt;"",iMind!E574,"")</f>
        <v/>
      </c>
      <c r="E574" s="7" t="n">
        <f aca="false">iMind!L574</f>
        <v>2</v>
      </c>
      <c r="F574" s="0" t="str">
        <f aca="false">iMind!O574</f>
        <v>Technical and Occupational Products</v>
      </c>
      <c r="G574" s="7" t="n">
        <f aca="false">IF(iMind!M574&lt;&gt;"",iMind!M574,"")</f>
        <v>18</v>
      </c>
      <c r="H574" s="0" t="str">
        <f aca="false">IF(iMind!P574&lt;&gt;"",iMind!P574,"")</f>
        <v>Hardener:Photographic</v>
      </c>
      <c r="I574" s="8" t="n">
        <f aca="false">IF(iMind!N574&lt;&gt;"",iMind!N574,"")</f>
        <v>101</v>
      </c>
      <c r="J574" s="0" t="str">
        <f aca="false">IF(iMind!Q574&lt;&gt;"",iMind!Q574,"")</f>
        <v>Hardener:Photographic</v>
      </c>
      <c r="K574" s="0" t="n">
        <f aca="false">fixData!M574</f>
        <v>1</v>
      </c>
      <c r="L574" s="0" t="n">
        <f aca="false">fixData!L574</f>
        <v>0</v>
      </c>
      <c r="M574" s="0" t="n">
        <f aca="false">fixData!K574</f>
        <v>4</v>
      </c>
    </row>
    <row r="575" customFormat="false" ht="12.8" hidden="false" customHeight="false" outlineLevel="0" collapsed="false">
      <c r="A575" s="4" t="n">
        <f aca="false">iMind!A575</f>
        <v>10563</v>
      </c>
      <c r="B575" s="0" t="str">
        <f aca="false">iMind!B575</f>
        <v>Lead</v>
      </c>
      <c r="C575" s="0" t="str">
        <f aca="false">fixData!D575</f>
        <v>//Products//Technical and Occupational Products//Heavy metal</v>
      </c>
      <c r="D575" s="0" t="str">
        <f aca="false">IF(iMind!E575&lt;&gt;"",iMind!E575,"")</f>
        <v/>
      </c>
      <c r="E575" s="7" t="n">
        <f aca="false">iMind!L575</f>
        <v>2</v>
      </c>
      <c r="F575" s="0" t="str">
        <f aca="false">iMind!O575</f>
        <v>Technical and Occupational Products</v>
      </c>
      <c r="G575" s="7" t="n">
        <f aca="false">IF(iMind!M575&lt;&gt;"",iMind!M575,"")</f>
        <v>19</v>
      </c>
      <c r="H575" s="0" t="str">
        <f aca="false">IF(iMind!P575&lt;&gt;"",iMind!P575,"")</f>
        <v>Heavy metal</v>
      </c>
      <c r="I575" s="8" t="n">
        <f aca="false">IF(iMind!N575&lt;&gt;"",iMind!N575,"")</f>
        <v>101</v>
      </c>
      <c r="J575" s="0" t="str">
        <f aca="false">IF(iMind!Q575&lt;&gt;"",iMind!Q575,"")</f>
        <v>Lead</v>
      </c>
      <c r="K575" s="0" t="n">
        <f aca="false">fixData!M575</f>
        <v>1</v>
      </c>
      <c r="L575" s="0" t="n">
        <f aca="false">fixData!L575</f>
        <v>0</v>
      </c>
      <c r="M575" s="0" t="n">
        <f aca="false">fixData!K575</f>
        <v>4</v>
      </c>
    </row>
    <row r="576" customFormat="false" ht="12.8" hidden="false" customHeight="false" outlineLevel="0" collapsed="false">
      <c r="A576" s="4" t="n">
        <f aca="false">iMind!A576</f>
        <v>10564</v>
      </c>
      <c r="B576" s="0" t="str">
        <f aca="false">iMind!B576</f>
        <v>Mercury</v>
      </c>
      <c r="C576" s="0" t="str">
        <f aca="false">fixData!D576</f>
        <v>//Products//Technical and Occupational Products//Heavy metal</v>
      </c>
      <c r="D576" s="0" t="str">
        <f aca="false">IF(iMind!E576&lt;&gt;"",iMind!E576,"")</f>
        <v/>
      </c>
      <c r="E576" s="7" t="n">
        <f aca="false">iMind!L576</f>
        <v>2</v>
      </c>
      <c r="F576" s="0" t="str">
        <f aca="false">iMind!O576</f>
        <v>Technical and Occupational Products</v>
      </c>
      <c r="G576" s="7" t="n">
        <f aca="false">IF(iMind!M576&lt;&gt;"",iMind!M576,"")</f>
        <v>19</v>
      </c>
      <c r="H576" s="0" t="str">
        <f aca="false">IF(iMind!P576&lt;&gt;"",iMind!P576,"")</f>
        <v>Heavy metal</v>
      </c>
      <c r="I576" s="8" t="n">
        <f aca="false">IF(iMind!N576&lt;&gt;"",iMind!N576,"")</f>
        <v>201</v>
      </c>
      <c r="J576" s="0" t="str">
        <f aca="false">IF(iMind!Q576&lt;&gt;"",iMind!Q576,"")</f>
        <v>Mercury</v>
      </c>
      <c r="K576" s="0" t="n">
        <f aca="false">fixData!M576</f>
        <v>1</v>
      </c>
      <c r="L576" s="0" t="n">
        <f aca="false">fixData!L576</f>
        <v>0</v>
      </c>
      <c r="M576" s="0" t="n">
        <f aca="false">fixData!K576</f>
        <v>4</v>
      </c>
    </row>
    <row r="577" customFormat="false" ht="12.8" hidden="false" customHeight="false" outlineLevel="0" collapsed="false">
      <c r="A577" s="4" t="n">
        <f aca="false">iMind!A577</f>
        <v>10565</v>
      </c>
      <c r="B577" s="0" t="str">
        <f aca="false">iMind!B577</f>
        <v>Arsenic</v>
      </c>
      <c r="C577" s="0" t="str">
        <f aca="false">fixData!D577</f>
        <v>//Products//Technical and Occupational Products//Heavy metal</v>
      </c>
      <c r="D577" s="0" t="str">
        <f aca="false">IF(iMind!E577&lt;&gt;"",iMind!E577,"")</f>
        <v/>
      </c>
      <c r="E577" s="7" t="n">
        <f aca="false">iMind!L577</f>
        <v>2</v>
      </c>
      <c r="F577" s="0" t="str">
        <f aca="false">iMind!O577</f>
        <v>Technical and Occupational Products</v>
      </c>
      <c r="G577" s="7" t="n">
        <f aca="false">IF(iMind!M577&lt;&gt;"",iMind!M577,"")</f>
        <v>19</v>
      </c>
      <c r="H577" s="0" t="str">
        <f aca="false">IF(iMind!P577&lt;&gt;"",iMind!P577,"")</f>
        <v>Heavy metal</v>
      </c>
      <c r="I577" s="8" t="n">
        <f aca="false">IF(iMind!N577&lt;&gt;"",iMind!N577,"")</f>
        <v>301</v>
      </c>
      <c r="J577" s="0" t="str">
        <f aca="false">IF(iMind!Q577&lt;&gt;"",iMind!Q577,"")</f>
        <v>Arsenic</v>
      </c>
      <c r="K577" s="0" t="n">
        <f aca="false">fixData!M577</f>
        <v>1</v>
      </c>
      <c r="L577" s="0" t="n">
        <f aca="false">fixData!L577</f>
        <v>0</v>
      </c>
      <c r="M577" s="0" t="n">
        <f aca="false">fixData!K577</f>
        <v>4</v>
      </c>
    </row>
    <row r="578" customFormat="false" ht="12.8" hidden="false" customHeight="false" outlineLevel="0" collapsed="false">
      <c r="A578" s="4" t="n">
        <f aca="false">iMind!A578</f>
        <v>10566</v>
      </c>
      <c r="B578" s="0" t="str">
        <f aca="false">iMind!B578</f>
        <v>Cadmium</v>
      </c>
      <c r="C578" s="0" t="str">
        <f aca="false">fixData!D578</f>
        <v>//Products//Technical and Occupational Products//Heavy metal</v>
      </c>
      <c r="D578" s="0" t="str">
        <f aca="false">IF(iMind!E578&lt;&gt;"",iMind!E578,"")</f>
        <v/>
      </c>
      <c r="E578" s="7" t="n">
        <f aca="false">iMind!L578</f>
        <v>2</v>
      </c>
      <c r="F578" s="0" t="str">
        <f aca="false">iMind!O578</f>
        <v>Technical and Occupational Products</v>
      </c>
      <c r="G578" s="7" t="n">
        <f aca="false">IF(iMind!M578&lt;&gt;"",iMind!M578,"")</f>
        <v>19</v>
      </c>
      <c r="H578" s="0" t="str">
        <f aca="false">IF(iMind!P578&lt;&gt;"",iMind!P578,"")</f>
        <v>Heavy metal</v>
      </c>
      <c r="I578" s="8" t="n">
        <f aca="false">IF(iMind!N578&lt;&gt;"",iMind!N578,"")</f>
        <v>401</v>
      </c>
      <c r="J578" s="0" t="str">
        <f aca="false">IF(iMind!Q578&lt;&gt;"",iMind!Q578,"")</f>
        <v>Cadmium</v>
      </c>
      <c r="K578" s="0" t="n">
        <f aca="false">fixData!M578</f>
        <v>1</v>
      </c>
      <c r="L578" s="0" t="n">
        <f aca="false">fixData!L578</f>
        <v>0</v>
      </c>
      <c r="M578" s="0" t="n">
        <f aca="false">fixData!K578</f>
        <v>4</v>
      </c>
    </row>
    <row r="579" customFormat="false" ht="12.8" hidden="false" customHeight="false" outlineLevel="0" collapsed="false">
      <c r="A579" s="4" t="n">
        <f aca="false">iMind!A579</f>
        <v>10567</v>
      </c>
      <c r="B579" s="0" t="str">
        <f aca="false">iMind!B579</f>
        <v>Other</v>
      </c>
      <c r="C579" s="0" t="str">
        <f aca="false">fixData!D579</f>
        <v>//Products//Technical and Occupational Products//Heavy metal</v>
      </c>
      <c r="D579" s="0" t="str">
        <f aca="false">IF(iMind!E579&lt;&gt;"",iMind!E579,"")</f>
        <v/>
      </c>
      <c r="E579" s="7" t="n">
        <f aca="false">iMind!L579</f>
        <v>2</v>
      </c>
      <c r="F579" s="0" t="str">
        <f aca="false">iMind!O579</f>
        <v>Technical and Occupational Products</v>
      </c>
      <c r="G579" s="7" t="n">
        <f aca="false">IF(iMind!M579&lt;&gt;"",iMind!M579,"")</f>
        <v>19</v>
      </c>
      <c r="H579" s="0" t="str">
        <f aca="false">IF(iMind!P579&lt;&gt;"",iMind!P579,"")</f>
        <v>Heavy metal</v>
      </c>
      <c r="I579" s="8" t="n">
        <f aca="false">IF(iMind!N579&lt;&gt;"",iMind!N579,"")</f>
        <v>402</v>
      </c>
      <c r="J579" s="0" t="str">
        <f aca="false">IF(iMind!Q579&lt;&gt;"",iMind!Q579,"")</f>
        <v>Other</v>
      </c>
      <c r="K579" s="0" t="n">
        <f aca="false">fixData!M579</f>
        <v>1</v>
      </c>
      <c r="L579" s="0" t="n">
        <f aca="false">fixData!L579</f>
        <v>0</v>
      </c>
      <c r="M579" s="0" t="n">
        <f aca="false">fixData!K579</f>
        <v>4</v>
      </c>
    </row>
    <row r="580" customFormat="false" ht="12.8" hidden="false" customHeight="false" outlineLevel="0" collapsed="false">
      <c r="A580" s="4" t="n">
        <f aca="false">iMind!A580</f>
        <v>10568</v>
      </c>
      <c r="B580" s="0" t="str">
        <f aca="false">iMind!B580</f>
        <v>Ink: Black color</v>
      </c>
      <c r="C580" s="0" t="str">
        <f aca="false">fixData!D580</f>
        <v>//Products//Technical and Occupational Products//Ink</v>
      </c>
      <c r="D580" s="0" t="str">
        <f aca="false">IF(iMind!E580&lt;&gt;"",iMind!E580,"")</f>
        <v/>
      </c>
      <c r="E580" s="7" t="n">
        <f aca="false">iMind!L580</f>
        <v>2</v>
      </c>
      <c r="F580" s="0" t="str">
        <f aca="false">iMind!O580</f>
        <v>Technical and Occupational Products</v>
      </c>
      <c r="G580" s="7" t="n">
        <f aca="false">IF(iMind!M580&lt;&gt;"",iMind!M580,"")</f>
        <v>20</v>
      </c>
      <c r="H580" s="0" t="str">
        <f aca="false">IF(iMind!P580&lt;&gt;"",iMind!P580,"")</f>
        <v>Ink</v>
      </c>
      <c r="I580" s="8" t="n">
        <f aca="false">IF(iMind!N580&lt;&gt;"",iMind!N580,"")</f>
        <v>101</v>
      </c>
      <c r="J580" s="0" t="str">
        <f aca="false">IF(iMind!Q580&lt;&gt;"",iMind!Q580,"")</f>
        <v>Ink: Black color</v>
      </c>
      <c r="K580" s="0" t="n">
        <f aca="false">fixData!M580</f>
        <v>1</v>
      </c>
      <c r="L580" s="0" t="n">
        <f aca="false">fixData!L580</f>
        <v>0</v>
      </c>
      <c r="M580" s="0" t="n">
        <f aca="false">fixData!K580</f>
        <v>4</v>
      </c>
    </row>
    <row r="581" customFormat="false" ht="12.8" hidden="false" customHeight="false" outlineLevel="0" collapsed="false">
      <c r="A581" s="4" t="n">
        <f aca="false">iMind!A581</f>
        <v>10569</v>
      </c>
      <c r="B581" s="0" t="str">
        <f aca="false">iMind!B581</f>
        <v>Ink: Other colos</v>
      </c>
      <c r="C581" s="0" t="str">
        <f aca="false">fixData!D581</f>
        <v>//Products//Technical and Occupational Products//Ink</v>
      </c>
      <c r="D581" s="0" t="str">
        <f aca="false">IF(iMind!E581&lt;&gt;"",iMind!E581,"")</f>
        <v/>
      </c>
      <c r="E581" s="7" t="n">
        <f aca="false">iMind!L581</f>
        <v>2</v>
      </c>
      <c r="F581" s="0" t="str">
        <f aca="false">iMind!O581</f>
        <v>Technical and Occupational Products</v>
      </c>
      <c r="G581" s="7" t="n">
        <f aca="false">IF(iMind!M581&lt;&gt;"",iMind!M581,"")</f>
        <v>20</v>
      </c>
      <c r="H581" s="0" t="str">
        <f aca="false">IF(iMind!P581&lt;&gt;"",iMind!P581,"")</f>
        <v>Ink</v>
      </c>
      <c r="I581" s="8" t="n">
        <f aca="false">IF(iMind!N581&lt;&gt;"",iMind!N581,"")</f>
        <v>102</v>
      </c>
      <c r="J581" s="0" t="str">
        <f aca="false">IF(iMind!Q581&lt;&gt;"",iMind!Q581,"")</f>
        <v>Ink: Other colos</v>
      </c>
      <c r="K581" s="0" t="n">
        <f aca="false">fixData!M581</f>
        <v>1</v>
      </c>
      <c r="L581" s="0" t="n">
        <f aca="false">fixData!L581</f>
        <v>0</v>
      </c>
      <c r="M581" s="0" t="n">
        <f aca="false">fixData!K581</f>
        <v>4</v>
      </c>
    </row>
    <row r="582" customFormat="false" ht="12.8" hidden="false" customHeight="false" outlineLevel="0" collapsed="false">
      <c r="A582" s="4" t="n">
        <f aca="false">iMind!A582</f>
        <v>10570</v>
      </c>
      <c r="B582" s="0" t="str">
        <f aca="false">iMind!B582</f>
        <v>Caustic agent</v>
      </c>
      <c r="C582" s="0" t="str">
        <f aca="false">fixData!D582</f>
        <v>//Products//Technical and Occupational Products//Jewery cleaner</v>
      </c>
      <c r="D582" s="0" t="str">
        <f aca="false">IF(iMind!E582&lt;&gt;"",iMind!E582,"")</f>
        <v/>
      </c>
      <c r="E582" s="7" t="n">
        <f aca="false">iMind!L582</f>
        <v>2</v>
      </c>
      <c r="F582" s="0" t="str">
        <f aca="false">iMind!O582</f>
        <v>Technical and Occupational Products</v>
      </c>
      <c r="G582" s="7" t="n">
        <f aca="false">IF(iMind!M582&lt;&gt;"",iMind!M582,"")</f>
        <v>21</v>
      </c>
      <c r="H582" s="0" t="str">
        <f aca="false">IF(iMind!P582&lt;&gt;"",iMind!P582,"")</f>
        <v>Jewery cleaner</v>
      </c>
      <c r="I582" s="8" t="n">
        <f aca="false">IF(iMind!N582&lt;&gt;"",iMind!N582,"")</f>
        <v>101</v>
      </c>
      <c r="J582" s="0" t="str">
        <f aca="false">IF(iMind!Q582&lt;&gt;"",iMind!Q582,"")</f>
        <v>Caustic agent</v>
      </c>
      <c r="K582" s="0" t="n">
        <f aca="false">fixData!M582</f>
        <v>1</v>
      </c>
      <c r="L582" s="0" t="n">
        <f aca="false">fixData!L582</f>
        <v>0</v>
      </c>
      <c r="M582" s="0" t="n">
        <f aca="false">fixData!K582</f>
        <v>4</v>
      </c>
    </row>
    <row r="583" customFormat="false" ht="12.8" hidden="false" customHeight="false" outlineLevel="0" collapsed="false">
      <c r="A583" s="4" t="n">
        <f aca="false">iMind!A583</f>
        <v>10571</v>
      </c>
      <c r="B583" s="0" t="str">
        <f aca="false">iMind!B583</f>
        <v>Detergent</v>
      </c>
      <c r="C583" s="0" t="str">
        <f aca="false">fixData!D583</f>
        <v>//Products//Technical and Occupational Products//Jewery cleaner</v>
      </c>
      <c r="D583" s="0" t="str">
        <f aca="false">IF(iMind!E583&lt;&gt;"",iMind!E583,"")</f>
        <v/>
      </c>
      <c r="E583" s="7" t="n">
        <f aca="false">iMind!L583</f>
        <v>2</v>
      </c>
      <c r="F583" s="0" t="str">
        <f aca="false">iMind!O583</f>
        <v>Technical and Occupational Products</v>
      </c>
      <c r="G583" s="7" t="n">
        <f aca="false">IF(iMind!M583&lt;&gt;"",iMind!M583,"")</f>
        <v>21</v>
      </c>
      <c r="H583" s="0" t="str">
        <f aca="false">IF(iMind!P583&lt;&gt;"",iMind!P583,"")</f>
        <v>Jewery cleaner</v>
      </c>
      <c r="I583" s="8" t="n">
        <f aca="false">IF(iMind!N583&lt;&gt;"",iMind!N583,"")</f>
        <v>201</v>
      </c>
      <c r="J583" s="0" t="str">
        <f aca="false">IF(iMind!Q583&lt;&gt;"",iMind!Q583,"")</f>
        <v>Detergent</v>
      </c>
      <c r="K583" s="0" t="n">
        <f aca="false">fixData!M583</f>
        <v>1</v>
      </c>
      <c r="L583" s="0" t="n">
        <f aca="false">fixData!L583</f>
        <v>0</v>
      </c>
      <c r="M583" s="0" t="n">
        <f aca="false">fixData!K583</f>
        <v>4</v>
      </c>
    </row>
    <row r="584" customFormat="false" ht="12.8" hidden="false" customHeight="false" outlineLevel="0" collapsed="false">
      <c r="A584" s="4" t="n">
        <f aca="false">iMind!A584</f>
        <v>10572</v>
      </c>
      <c r="B584" s="0" t="str">
        <f aca="false">iMind!B584</f>
        <v>Irritant</v>
      </c>
      <c r="C584" s="0" t="str">
        <f aca="false">fixData!D584</f>
        <v>//Products//Technical and Occupational Products//Jewery cleaner</v>
      </c>
      <c r="D584" s="0" t="str">
        <f aca="false">IF(iMind!E584&lt;&gt;"",iMind!E584,"")</f>
        <v/>
      </c>
      <c r="E584" s="7" t="n">
        <f aca="false">iMind!L584</f>
        <v>2</v>
      </c>
      <c r="F584" s="0" t="str">
        <f aca="false">iMind!O584</f>
        <v>Technical and Occupational Products</v>
      </c>
      <c r="G584" s="7" t="n">
        <f aca="false">IF(iMind!M584&lt;&gt;"",iMind!M584,"")</f>
        <v>21</v>
      </c>
      <c r="H584" s="0" t="str">
        <f aca="false">IF(iMind!P584&lt;&gt;"",iMind!P584,"")</f>
        <v>Jewery cleaner</v>
      </c>
      <c r="I584" s="8" t="n">
        <f aca="false">IF(iMind!N584&lt;&gt;"",iMind!N584,"")</f>
        <v>301</v>
      </c>
      <c r="J584" s="0" t="str">
        <f aca="false">IF(iMind!Q584&lt;&gt;"",iMind!Q584,"")</f>
        <v>Irritant</v>
      </c>
      <c r="K584" s="0" t="n">
        <f aca="false">fixData!M584</f>
        <v>1</v>
      </c>
      <c r="L584" s="0" t="n">
        <f aca="false">fixData!L584</f>
        <v>0</v>
      </c>
      <c r="M584" s="0" t="n">
        <f aca="false">fixData!K584</f>
        <v>4</v>
      </c>
    </row>
    <row r="585" customFormat="false" ht="12.8" hidden="false" customHeight="false" outlineLevel="0" collapsed="false">
      <c r="A585" s="4" t="n">
        <f aca="false">iMind!A585</f>
        <v>10573</v>
      </c>
      <c r="B585" s="0" t="str">
        <f aca="false">iMind!B585</f>
        <v>Other</v>
      </c>
      <c r="C585" s="0" t="str">
        <f aca="false">fixData!D585</f>
        <v>//Products//Technical and Occupational Products//Jewery cleaner</v>
      </c>
      <c r="D585" s="0" t="str">
        <f aca="false">IF(iMind!E585&lt;&gt;"",iMind!E585,"")</f>
        <v/>
      </c>
      <c r="E585" s="7" t="n">
        <f aca="false">iMind!L585</f>
        <v>2</v>
      </c>
      <c r="F585" s="0" t="str">
        <f aca="false">iMind!O585</f>
        <v>Technical and Occupational Products</v>
      </c>
      <c r="G585" s="7" t="n">
        <f aca="false">IF(iMind!M585&lt;&gt;"",iMind!M585,"")</f>
        <v>21</v>
      </c>
      <c r="H585" s="0" t="str">
        <f aca="false">IF(iMind!P585&lt;&gt;"",iMind!P585,"")</f>
        <v>Jewery cleaner</v>
      </c>
      <c r="I585" s="8" t="n">
        <f aca="false">IF(iMind!N585&lt;&gt;"",iMind!N585,"")</f>
        <v>401</v>
      </c>
      <c r="J585" s="0" t="str">
        <f aca="false">IF(iMind!Q585&lt;&gt;"",iMind!Q585,"")</f>
        <v>Other</v>
      </c>
      <c r="K585" s="0" t="n">
        <f aca="false">fixData!M585</f>
        <v>1</v>
      </c>
      <c r="L585" s="0" t="n">
        <f aca="false">fixData!L585</f>
        <v>0</v>
      </c>
      <c r="M585" s="0" t="n">
        <f aca="false">fixData!K585</f>
        <v>4</v>
      </c>
    </row>
    <row r="586" customFormat="false" ht="12.8" hidden="false" customHeight="false" outlineLevel="0" collapsed="false">
      <c r="A586" s="4" t="n">
        <f aca="false">iMind!A586</f>
        <v>10574</v>
      </c>
      <c r="B586" s="0" t="str">
        <f aca="false">iMind!B586</f>
        <v>Unknown</v>
      </c>
      <c r="C586" s="0" t="str">
        <f aca="false">fixData!D586</f>
        <v>//Products//Technical and Occupational Products//Jewery cleaner</v>
      </c>
      <c r="D586" s="0" t="str">
        <f aca="false">IF(iMind!E586&lt;&gt;"",iMind!E586,"")</f>
        <v/>
      </c>
      <c r="E586" s="7" t="n">
        <f aca="false">iMind!L586</f>
        <v>2</v>
      </c>
      <c r="F586" s="0" t="str">
        <f aca="false">iMind!O586</f>
        <v>Technical and Occupational Products</v>
      </c>
      <c r="G586" s="7" t="n">
        <f aca="false">IF(iMind!M586&lt;&gt;"",iMind!M586,"")</f>
        <v>21</v>
      </c>
      <c r="H586" s="0" t="str">
        <f aca="false">IF(iMind!P586&lt;&gt;"",iMind!P586,"")</f>
        <v>Jewery cleaner</v>
      </c>
      <c r="I586" s="8" t="n">
        <f aca="false">IF(iMind!N586&lt;&gt;"",iMind!N586,"")</f>
        <v>501</v>
      </c>
      <c r="J586" s="0" t="str">
        <f aca="false">IF(iMind!Q586&lt;&gt;"",iMind!Q586,"")</f>
        <v>Unknown</v>
      </c>
      <c r="K586" s="0" t="n">
        <f aca="false">fixData!M586</f>
        <v>1</v>
      </c>
      <c r="L586" s="0" t="n">
        <f aca="false">fixData!L586</f>
        <v>0</v>
      </c>
      <c r="M586" s="0" t="n">
        <f aca="false">fixData!K586</f>
        <v>4</v>
      </c>
    </row>
    <row r="587" customFormat="false" ht="12.8" hidden="false" customHeight="false" outlineLevel="0" collapsed="false">
      <c r="A587" s="4" t="n">
        <f aca="false">iMind!A587</f>
        <v>10575</v>
      </c>
      <c r="B587" s="0" t="str">
        <f aca="false">iMind!B587</f>
        <v>Lubricant oil (Exclude automotive)</v>
      </c>
      <c r="C587" s="0" t="str">
        <f aca="false">fixData!D587</f>
        <v>//Products//Technical and Occupational Products//Lubricant oil (Exclude automotive)</v>
      </c>
      <c r="D587" s="0" t="str">
        <f aca="false">IF(iMind!E587&lt;&gt;"",iMind!E587,"")</f>
        <v/>
      </c>
      <c r="E587" s="7" t="n">
        <f aca="false">iMind!L587</f>
        <v>2</v>
      </c>
      <c r="F587" s="0" t="str">
        <f aca="false">iMind!O587</f>
        <v>Technical and Occupational Products</v>
      </c>
      <c r="G587" s="7" t="n">
        <f aca="false">IF(iMind!M587&lt;&gt;"",iMind!M587,"")</f>
        <v>22</v>
      </c>
      <c r="H587" s="0" t="str">
        <f aca="false">IF(iMind!P587&lt;&gt;"",iMind!P587,"")</f>
        <v>Lubricant oil (Exclude automotive)</v>
      </c>
      <c r="I587" s="8" t="n">
        <f aca="false">IF(iMind!N587&lt;&gt;"",iMind!N587,"")</f>
        <v>101</v>
      </c>
      <c r="J587" s="0" t="str">
        <f aca="false">IF(iMind!Q587&lt;&gt;"",iMind!Q587,"")</f>
        <v>Lubricant oil (Exclude automotive)</v>
      </c>
      <c r="K587" s="0" t="n">
        <f aca="false">fixData!M587</f>
        <v>1</v>
      </c>
      <c r="L587" s="0" t="n">
        <f aca="false">fixData!L587</f>
        <v>0</v>
      </c>
      <c r="M587" s="0" t="n">
        <f aca="false">fixData!K587</f>
        <v>4</v>
      </c>
    </row>
    <row r="588" customFormat="false" ht="12.8" hidden="false" customHeight="false" outlineLevel="0" collapsed="false">
      <c r="A588" s="4" t="n">
        <f aca="false">iMind!A588</f>
        <v>10576</v>
      </c>
      <c r="B588" s="0" t="str">
        <f aca="false">iMind!B588</f>
        <v>Aerosol</v>
      </c>
      <c r="C588" s="0" t="str">
        <f aca="false">fixData!D588</f>
        <v>//Products//Technical and Occupational Products//Paint</v>
      </c>
      <c r="D588" s="0" t="str">
        <f aca="false">IF(iMind!E588&lt;&gt;"",iMind!E588,"")</f>
        <v/>
      </c>
      <c r="E588" s="7" t="n">
        <f aca="false">iMind!L588</f>
        <v>2</v>
      </c>
      <c r="F588" s="0" t="str">
        <f aca="false">iMind!O588</f>
        <v>Technical and Occupational Products</v>
      </c>
      <c r="G588" s="7" t="n">
        <f aca="false">IF(iMind!M588&lt;&gt;"",iMind!M588,"")</f>
        <v>23</v>
      </c>
      <c r="H588" s="0" t="str">
        <f aca="false">IF(iMind!P588&lt;&gt;"",iMind!P588,"")</f>
        <v>Paint</v>
      </c>
      <c r="I588" s="8" t="n">
        <f aca="false">IF(iMind!N588&lt;&gt;"",iMind!N588,"")</f>
        <v>101</v>
      </c>
      <c r="J588" s="0" t="str">
        <f aca="false">IF(iMind!Q588&lt;&gt;"",iMind!Q588,"")</f>
        <v>Aerosol</v>
      </c>
      <c r="K588" s="0" t="n">
        <f aca="false">fixData!M588</f>
        <v>1</v>
      </c>
      <c r="L588" s="0" t="n">
        <f aca="false">fixData!L588</f>
        <v>0</v>
      </c>
      <c r="M588" s="0" t="n">
        <f aca="false">fixData!K588</f>
        <v>4</v>
      </c>
    </row>
    <row r="589" customFormat="false" ht="12.8" hidden="false" customHeight="false" outlineLevel="0" collapsed="false">
      <c r="A589" s="4" t="n">
        <f aca="false">iMind!A589</f>
        <v>10577</v>
      </c>
      <c r="B589" s="0" t="str">
        <f aca="false">iMind!B589</f>
        <v>Water based</v>
      </c>
      <c r="C589" s="0" t="str">
        <f aca="false">fixData!D589</f>
        <v>//Products//Technical and Occupational Products//Paint</v>
      </c>
      <c r="D589" s="0" t="str">
        <f aca="false">IF(iMind!E589&lt;&gt;"",iMind!E589,"")</f>
        <v/>
      </c>
      <c r="E589" s="7" t="n">
        <f aca="false">iMind!L589</f>
        <v>2</v>
      </c>
      <c r="F589" s="0" t="str">
        <f aca="false">iMind!O589</f>
        <v>Technical and Occupational Products</v>
      </c>
      <c r="G589" s="7" t="n">
        <f aca="false">IF(iMind!M589&lt;&gt;"",iMind!M589,"")</f>
        <v>23</v>
      </c>
      <c r="H589" s="0" t="str">
        <f aca="false">IF(iMind!P589&lt;&gt;"",iMind!P589,"")</f>
        <v>Paint</v>
      </c>
      <c r="I589" s="8" t="n">
        <f aca="false">IF(iMind!N589&lt;&gt;"",iMind!N589,"")</f>
        <v>201</v>
      </c>
      <c r="J589" s="0" t="str">
        <f aca="false">IF(iMind!Q589&lt;&gt;"",iMind!Q589,"")</f>
        <v>Water based</v>
      </c>
      <c r="K589" s="0" t="n">
        <f aca="false">fixData!M589</f>
        <v>1</v>
      </c>
      <c r="L589" s="0" t="n">
        <f aca="false">fixData!L589</f>
        <v>0</v>
      </c>
      <c r="M589" s="0" t="n">
        <f aca="false">fixData!K589</f>
        <v>4</v>
      </c>
    </row>
    <row r="590" customFormat="false" ht="12.8" hidden="false" customHeight="false" outlineLevel="0" collapsed="false">
      <c r="A590" s="4" t="n">
        <f aca="false">iMind!A590</f>
        <v>10578</v>
      </c>
      <c r="B590" s="0" t="str">
        <f aca="false">iMind!B590</f>
        <v>Oil based</v>
      </c>
      <c r="C590" s="0" t="str">
        <f aca="false">fixData!D590</f>
        <v>//Products//Technical and Occupational Products//Paint</v>
      </c>
      <c r="D590" s="0" t="str">
        <f aca="false">IF(iMind!E590&lt;&gt;"",iMind!E590,"")</f>
        <v/>
      </c>
      <c r="E590" s="7" t="n">
        <f aca="false">iMind!L590</f>
        <v>2</v>
      </c>
      <c r="F590" s="0" t="str">
        <f aca="false">iMind!O590</f>
        <v>Technical and Occupational Products</v>
      </c>
      <c r="G590" s="7" t="n">
        <f aca="false">IF(iMind!M590&lt;&gt;"",iMind!M590,"")</f>
        <v>23</v>
      </c>
      <c r="H590" s="0" t="str">
        <f aca="false">IF(iMind!P590&lt;&gt;"",iMind!P590,"")</f>
        <v>Paint</v>
      </c>
      <c r="I590" s="8" t="n">
        <f aca="false">IF(iMind!N590&lt;&gt;"",iMind!N590,"")</f>
        <v>301</v>
      </c>
      <c r="J590" s="0" t="str">
        <f aca="false">IF(iMind!Q590&lt;&gt;"",iMind!Q590,"")</f>
        <v>Oil based</v>
      </c>
      <c r="K590" s="0" t="n">
        <f aca="false">fixData!M590</f>
        <v>1</v>
      </c>
      <c r="L590" s="0" t="n">
        <f aca="false">fixData!L590</f>
        <v>0</v>
      </c>
      <c r="M590" s="0" t="n">
        <f aca="false">fixData!K590</f>
        <v>4</v>
      </c>
    </row>
    <row r="591" customFormat="false" ht="12.8" hidden="false" customHeight="false" outlineLevel="0" collapsed="false">
      <c r="A591" s="4" t="n">
        <f aca="false">iMind!A591</f>
        <v>10579</v>
      </c>
      <c r="B591" s="0" t="str">
        <f aca="false">iMind!B591</f>
        <v>Solvent based</v>
      </c>
      <c r="C591" s="0" t="str">
        <f aca="false">fixData!D591</f>
        <v>//Products//Technical and Occupational Products//Paint</v>
      </c>
      <c r="D591" s="0" t="str">
        <f aca="false">IF(iMind!E591&lt;&gt;"",iMind!E591,"")</f>
        <v/>
      </c>
      <c r="E591" s="7" t="n">
        <f aca="false">iMind!L591</f>
        <v>2</v>
      </c>
      <c r="F591" s="0" t="str">
        <f aca="false">iMind!O591</f>
        <v>Technical and Occupational Products</v>
      </c>
      <c r="G591" s="7" t="n">
        <f aca="false">IF(iMind!M591&lt;&gt;"",iMind!M591,"")</f>
        <v>23</v>
      </c>
      <c r="H591" s="0" t="str">
        <f aca="false">IF(iMind!P591&lt;&gt;"",iMind!P591,"")</f>
        <v>Paint</v>
      </c>
      <c r="I591" s="8" t="n">
        <f aca="false">IF(iMind!N591&lt;&gt;"",iMind!N591,"")</f>
        <v>401</v>
      </c>
      <c r="J591" s="0" t="str">
        <f aca="false">IF(iMind!Q591&lt;&gt;"",iMind!Q591,"")</f>
        <v>Solvent based</v>
      </c>
      <c r="K591" s="0" t="n">
        <f aca="false">fixData!M591</f>
        <v>1</v>
      </c>
      <c r="L591" s="0" t="n">
        <f aca="false">fixData!L591</f>
        <v>0</v>
      </c>
      <c r="M591" s="0" t="n">
        <f aca="false">fixData!K591</f>
        <v>4</v>
      </c>
    </row>
    <row r="592" customFormat="false" ht="12.8" hidden="false" customHeight="false" outlineLevel="0" collapsed="false">
      <c r="A592" s="4" t="n">
        <f aca="false">iMind!A592</f>
        <v>10580</v>
      </c>
      <c r="B592" s="0" t="str">
        <f aca="false">iMind!B592</f>
        <v>Unknown</v>
      </c>
      <c r="C592" s="0" t="str">
        <f aca="false">fixData!D592</f>
        <v>//Products//Technical and Occupational Products//Paint</v>
      </c>
      <c r="D592" s="0" t="str">
        <f aca="false">IF(iMind!E592&lt;&gt;"",iMind!E592,"")</f>
        <v/>
      </c>
      <c r="E592" s="7" t="n">
        <f aca="false">iMind!L592</f>
        <v>2</v>
      </c>
      <c r="F592" s="0" t="str">
        <f aca="false">iMind!O592</f>
        <v>Technical and Occupational Products</v>
      </c>
      <c r="G592" s="7" t="n">
        <f aca="false">IF(iMind!M592&lt;&gt;"",iMind!M592,"")</f>
        <v>23</v>
      </c>
      <c r="H592" s="0" t="str">
        <f aca="false">IF(iMind!P592&lt;&gt;"",iMind!P592,"")</f>
        <v>Paint</v>
      </c>
      <c r="I592" s="8" t="n">
        <f aca="false">IF(iMind!N592&lt;&gt;"",iMind!N592,"")</f>
        <v>501</v>
      </c>
      <c r="J592" s="0" t="str">
        <f aca="false">IF(iMind!Q592&lt;&gt;"",iMind!Q592,"")</f>
        <v>Unknown</v>
      </c>
      <c r="K592" s="0" t="n">
        <f aca="false">fixData!M592</f>
        <v>1</v>
      </c>
      <c r="L592" s="0" t="n">
        <f aca="false">fixData!L592</f>
        <v>0</v>
      </c>
      <c r="M592" s="0" t="n">
        <f aca="false">fixData!K592</f>
        <v>4</v>
      </c>
    </row>
    <row r="593" customFormat="false" ht="12.8" hidden="false" customHeight="false" outlineLevel="0" collapsed="false">
      <c r="A593" s="4" t="n">
        <f aca="false">iMind!A593</f>
        <v>11119</v>
      </c>
      <c r="B593" s="0" t="str">
        <f aca="false">iMind!B593</f>
        <v>Mold and  Algae</v>
      </c>
      <c r="C593" s="0" t="str">
        <f aca="false">fixData!D593</f>
        <v>//Products//Technical and Occupational Products//Paint</v>
      </c>
      <c r="D593" s="0" t="str">
        <f aca="false">IF(iMind!E593&lt;&gt;"",iMind!E593,"")</f>
        <v/>
      </c>
      <c r="E593" s="7" t="n">
        <f aca="false">iMind!L593</f>
        <v>2</v>
      </c>
      <c r="F593" s="0" t="str">
        <f aca="false">iMind!O593</f>
        <v>Technical and Occupational Products</v>
      </c>
      <c r="G593" s="7" t="n">
        <f aca="false">IF(iMind!M593&lt;&gt;"",iMind!M593,"")</f>
        <v>23</v>
      </c>
      <c r="H593" s="0" t="str">
        <f aca="false">IF(iMind!P593&lt;&gt;"",iMind!P593,"")</f>
        <v>Paint</v>
      </c>
      <c r="I593" s="8" t="n">
        <f aca="false">IF(iMind!N593&lt;&gt;"",iMind!N593,"")</f>
        <v>3014</v>
      </c>
      <c r="J593" s="0" t="str">
        <f aca="false">IF(iMind!Q593&lt;&gt;"",iMind!Q593,"")</f>
        <v>Mold and  Algae</v>
      </c>
      <c r="K593" s="0" t="n">
        <f aca="false">fixData!M593</f>
        <v>1</v>
      </c>
      <c r="L593" s="0" t="n">
        <f aca="false">fixData!L593</f>
        <v>0</v>
      </c>
      <c r="M593" s="0" t="n">
        <f aca="false">fixData!K593</f>
        <v>4</v>
      </c>
    </row>
    <row r="594" customFormat="false" ht="12.8" hidden="false" customHeight="false" outlineLevel="0" collapsed="false">
      <c r="A594" s="4" t="n">
        <f aca="false">iMind!A594</f>
        <v>10581</v>
      </c>
      <c r="B594" s="0" t="str">
        <f aca="false">iMind!B594</f>
        <v>Freon</v>
      </c>
      <c r="C594" s="0" t="str">
        <f aca="false">fixData!D594</f>
        <v>//Products//Technical and Occupational Products//Refrigerants</v>
      </c>
      <c r="D594" s="0" t="str">
        <f aca="false">IF(iMind!E594&lt;&gt;"",iMind!E594,"")</f>
        <v/>
      </c>
      <c r="E594" s="7" t="n">
        <f aca="false">iMind!L594</f>
        <v>2</v>
      </c>
      <c r="F594" s="0" t="str">
        <f aca="false">iMind!O594</f>
        <v>Technical and Occupational Products</v>
      </c>
      <c r="G594" s="7" t="n">
        <f aca="false">IF(iMind!M594&lt;&gt;"",iMind!M594,"")</f>
        <v>24</v>
      </c>
      <c r="H594" s="0" t="str">
        <f aca="false">IF(iMind!P594&lt;&gt;"",iMind!P594,"")</f>
        <v>Refrigerants</v>
      </c>
      <c r="I594" s="8" t="n">
        <f aca="false">IF(iMind!N594&lt;&gt;"",iMind!N594,"")</f>
        <v>101</v>
      </c>
      <c r="J594" s="0" t="str">
        <f aca="false">IF(iMind!Q594&lt;&gt;"",iMind!Q594,"")</f>
        <v>Freon</v>
      </c>
      <c r="K594" s="0" t="n">
        <f aca="false">fixData!M594</f>
        <v>1</v>
      </c>
      <c r="L594" s="0" t="n">
        <f aca="false">fixData!L594</f>
        <v>0</v>
      </c>
      <c r="M594" s="0" t="n">
        <f aca="false">fixData!K594</f>
        <v>4</v>
      </c>
    </row>
    <row r="595" customFormat="false" ht="12.8" hidden="false" customHeight="false" outlineLevel="0" collapsed="false">
      <c r="A595" s="4" t="n">
        <f aca="false">iMind!A595</f>
        <v>10582</v>
      </c>
      <c r="B595" s="0" t="str">
        <f aca="false">iMind!B595</f>
        <v>Ammonia</v>
      </c>
      <c r="C595" s="0" t="str">
        <f aca="false">fixData!D595</f>
        <v>//Products//Technical and Occupational Products//Refrigerants</v>
      </c>
      <c r="D595" s="0" t="str">
        <f aca="false">IF(iMind!E595&lt;&gt;"",iMind!E595,"")</f>
        <v/>
      </c>
      <c r="E595" s="7" t="n">
        <f aca="false">iMind!L595</f>
        <v>2</v>
      </c>
      <c r="F595" s="0" t="str">
        <f aca="false">iMind!O595</f>
        <v>Technical and Occupational Products</v>
      </c>
      <c r="G595" s="7" t="n">
        <f aca="false">IF(iMind!M595&lt;&gt;"",iMind!M595,"")</f>
        <v>24</v>
      </c>
      <c r="H595" s="0" t="str">
        <f aca="false">IF(iMind!P595&lt;&gt;"",iMind!P595,"")</f>
        <v>Refrigerants</v>
      </c>
      <c r="I595" s="8" t="n">
        <f aca="false">IF(iMind!N595&lt;&gt;"",iMind!N595,"")</f>
        <v>201</v>
      </c>
      <c r="J595" s="0" t="str">
        <f aca="false">IF(iMind!Q595&lt;&gt;"",iMind!Q595,"")</f>
        <v>Ammonia</v>
      </c>
      <c r="K595" s="0" t="n">
        <f aca="false">fixData!M595</f>
        <v>1</v>
      </c>
      <c r="L595" s="0" t="n">
        <f aca="false">fixData!L595</f>
        <v>0</v>
      </c>
      <c r="M595" s="0" t="n">
        <f aca="false">fixData!K595</f>
        <v>4</v>
      </c>
    </row>
    <row r="596" customFormat="false" ht="12.8" hidden="false" customHeight="false" outlineLevel="0" collapsed="false">
      <c r="A596" s="4" t="n">
        <f aca="false">iMind!A596</f>
        <v>10583</v>
      </c>
      <c r="B596" s="0" t="str">
        <f aca="false">iMind!B596</f>
        <v>Carbon monoxide</v>
      </c>
      <c r="C596" s="0" t="str">
        <f aca="false">fixData!D596</f>
        <v>//Products//Technical and Occupational Products//Refrigerants</v>
      </c>
      <c r="D596" s="0" t="str">
        <f aca="false">IF(iMind!E596&lt;&gt;"",iMind!E596,"")</f>
        <v/>
      </c>
      <c r="E596" s="7" t="n">
        <f aca="false">iMind!L596</f>
        <v>2</v>
      </c>
      <c r="F596" s="0" t="str">
        <f aca="false">iMind!O596</f>
        <v>Technical and Occupational Products</v>
      </c>
      <c r="G596" s="7" t="n">
        <f aca="false">IF(iMind!M596&lt;&gt;"",iMind!M596,"")</f>
        <v>24</v>
      </c>
      <c r="H596" s="0" t="str">
        <f aca="false">IF(iMind!P596&lt;&gt;"",iMind!P596,"")</f>
        <v>Refrigerants</v>
      </c>
      <c r="I596" s="8" t="n">
        <f aca="false">IF(iMind!N596&lt;&gt;"",iMind!N596,"")</f>
        <v>301</v>
      </c>
      <c r="J596" s="0" t="str">
        <f aca="false">IF(iMind!Q596&lt;&gt;"",iMind!Q596,"")</f>
        <v>Carbon monoxide</v>
      </c>
      <c r="K596" s="0" t="n">
        <f aca="false">fixData!M596</f>
        <v>1</v>
      </c>
      <c r="L596" s="0" t="n">
        <f aca="false">fixData!L596</f>
        <v>0</v>
      </c>
      <c r="M596" s="0" t="n">
        <f aca="false">fixData!K596</f>
        <v>4</v>
      </c>
    </row>
    <row r="597" customFormat="false" ht="12.8" hidden="false" customHeight="false" outlineLevel="0" collapsed="false">
      <c r="A597" s="4" t="n">
        <f aca="false">iMind!A597</f>
        <v>10584</v>
      </c>
      <c r="B597" s="0" t="str">
        <f aca="false">iMind!B597</f>
        <v>Glycol</v>
      </c>
      <c r="C597" s="0" t="str">
        <f aca="false">fixData!D597</f>
        <v>//Products//Technical and Occupational Products//Refrigerants</v>
      </c>
      <c r="D597" s="0" t="str">
        <f aca="false">IF(iMind!E597&lt;&gt;"",iMind!E597,"")</f>
        <v/>
      </c>
      <c r="E597" s="7" t="n">
        <f aca="false">iMind!L597</f>
        <v>2</v>
      </c>
      <c r="F597" s="0" t="str">
        <f aca="false">iMind!O597</f>
        <v>Technical and Occupational Products</v>
      </c>
      <c r="G597" s="7" t="n">
        <f aca="false">IF(iMind!M597&lt;&gt;"",iMind!M597,"")</f>
        <v>24</v>
      </c>
      <c r="H597" s="0" t="str">
        <f aca="false">IF(iMind!P597&lt;&gt;"",iMind!P597,"")</f>
        <v>Refrigerants</v>
      </c>
      <c r="I597" s="8" t="n">
        <f aca="false">IF(iMind!N597&lt;&gt;"",iMind!N597,"")</f>
        <v>401</v>
      </c>
      <c r="J597" s="0" t="str">
        <f aca="false">IF(iMind!Q597&lt;&gt;"",iMind!Q597,"")</f>
        <v>Glycol</v>
      </c>
      <c r="K597" s="0" t="n">
        <f aca="false">fixData!M597</f>
        <v>1</v>
      </c>
      <c r="L597" s="0" t="n">
        <f aca="false">fixData!L597</f>
        <v>0</v>
      </c>
      <c r="M597" s="0" t="n">
        <f aca="false">fixData!K597</f>
        <v>4</v>
      </c>
    </row>
    <row r="598" customFormat="false" ht="12.8" hidden="false" customHeight="false" outlineLevel="0" collapsed="false">
      <c r="A598" s="4" t="n">
        <f aca="false">iMind!A598</f>
        <v>10585</v>
      </c>
      <c r="B598" s="0" t="str">
        <f aca="false">iMind!B598</f>
        <v>Liquid nitrogen</v>
      </c>
      <c r="C598" s="0" t="str">
        <f aca="false">fixData!D598</f>
        <v>//Products//Technical and Occupational Products//Refrigerants</v>
      </c>
      <c r="D598" s="0" t="str">
        <f aca="false">IF(iMind!E598&lt;&gt;"",iMind!E598,"")</f>
        <v/>
      </c>
      <c r="E598" s="7" t="n">
        <f aca="false">iMind!L598</f>
        <v>2</v>
      </c>
      <c r="F598" s="0" t="str">
        <f aca="false">iMind!O598</f>
        <v>Technical and Occupational Products</v>
      </c>
      <c r="G598" s="7" t="n">
        <f aca="false">IF(iMind!M598&lt;&gt;"",iMind!M598,"")</f>
        <v>24</v>
      </c>
      <c r="H598" s="0" t="str">
        <f aca="false">IF(iMind!P598&lt;&gt;"",iMind!P598,"")</f>
        <v>Refrigerants</v>
      </c>
      <c r="I598" s="8" t="n">
        <f aca="false">IF(iMind!N598&lt;&gt;"",iMind!N598,"")</f>
        <v>501</v>
      </c>
      <c r="J598" s="0" t="str">
        <f aca="false">IF(iMind!Q598&lt;&gt;"",iMind!Q598,"")</f>
        <v>Liquid nitrogen</v>
      </c>
      <c r="K598" s="0" t="n">
        <f aca="false">fixData!M598</f>
        <v>1</v>
      </c>
      <c r="L598" s="0" t="n">
        <f aca="false">fixData!L598</f>
        <v>0</v>
      </c>
      <c r="M598" s="0" t="n">
        <f aca="false">fixData!K598</f>
        <v>4</v>
      </c>
    </row>
    <row r="599" customFormat="false" ht="12.8" hidden="false" customHeight="false" outlineLevel="0" collapsed="false">
      <c r="A599" s="4" t="n">
        <f aca="false">iMind!A599</f>
        <v>10586</v>
      </c>
      <c r="B599" s="0" t="str">
        <f aca="false">iMind!B599</f>
        <v>Other</v>
      </c>
      <c r="C599" s="0" t="str">
        <f aca="false">fixData!D599</f>
        <v>//Products//Technical and Occupational Products//Refrigerants</v>
      </c>
      <c r="D599" s="0" t="str">
        <f aca="false">IF(iMind!E599&lt;&gt;"",iMind!E599,"")</f>
        <v/>
      </c>
      <c r="E599" s="7" t="n">
        <f aca="false">iMind!L599</f>
        <v>2</v>
      </c>
      <c r="F599" s="0" t="str">
        <f aca="false">iMind!O599</f>
        <v>Technical and Occupational Products</v>
      </c>
      <c r="G599" s="7" t="n">
        <f aca="false">IF(iMind!M599&lt;&gt;"",iMind!M599,"")</f>
        <v>24</v>
      </c>
      <c r="H599" s="0" t="str">
        <f aca="false">IF(iMind!P599&lt;&gt;"",iMind!P599,"")</f>
        <v>Refrigerants</v>
      </c>
      <c r="I599" s="8" t="n">
        <f aca="false">IF(iMind!N599&lt;&gt;"",iMind!N599,"")</f>
        <v>601</v>
      </c>
      <c r="J599" s="0" t="str">
        <f aca="false">IF(iMind!Q599&lt;&gt;"",iMind!Q599,"")</f>
        <v>Other</v>
      </c>
      <c r="K599" s="0" t="n">
        <f aca="false">fixData!M599</f>
        <v>1</v>
      </c>
      <c r="L599" s="0" t="n">
        <f aca="false">fixData!L599</f>
        <v>0</v>
      </c>
      <c r="M599" s="0" t="n">
        <f aca="false">fixData!K599</f>
        <v>4</v>
      </c>
    </row>
    <row r="600" customFormat="false" ht="12.8" hidden="false" customHeight="false" outlineLevel="0" collapsed="false">
      <c r="A600" s="4" t="n">
        <f aca="false">iMind!A600</f>
        <v>10587</v>
      </c>
      <c r="B600" s="0" t="str">
        <f aca="false">iMind!B600</f>
        <v>Unknown</v>
      </c>
      <c r="C600" s="0" t="str">
        <f aca="false">fixData!D600</f>
        <v>//Products//Technical and Occupational Products//Refrigerants</v>
      </c>
      <c r="D600" s="0" t="str">
        <f aca="false">IF(iMind!E600&lt;&gt;"",iMind!E600,"")</f>
        <v/>
      </c>
      <c r="E600" s="7" t="n">
        <f aca="false">iMind!L600</f>
        <v>2</v>
      </c>
      <c r="F600" s="0" t="str">
        <f aca="false">iMind!O600</f>
        <v>Technical and Occupational Products</v>
      </c>
      <c r="G600" s="7" t="n">
        <f aca="false">IF(iMind!M600&lt;&gt;"",iMind!M600,"")</f>
        <v>24</v>
      </c>
      <c r="H600" s="0" t="str">
        <f aca="false">IF(iMind!P600&lt;&gt;"",iMind!P600,"")</f>
        <v>Refrigerants</v>
      </c>
      <c r="I600" s="8" t="n">
        <f aca="false">IF(iMind!N600&lt;&gt;"",iMind!N600,"")</f>
        <v>701</v>
      </c>
      <c r="J600" s="0" t="str">
        <f aca="false">IF(iMind!Q600&lt;&gt;"",iMind!Q600,"")</f>
        <v>Unknown</v>
      </c>
      <c r="K600" s="0" t="n">
        <f aca="false">fixData!M600</f>
        <v>1</v>
      </c>
      <c r="L600" s="0" t="n">
        <f aca="false">fixData!L600</f>
        <v>0</v>
      </c>
      <c r="M600" s="0" t="n">
        <f aca="false">fixData!K600</f>
        <v>4</v>
      </c>
    </row>
    <row r="601" customFormat="false" ht="12.8" hidden="false" customHeight="false" outlineLevel="0" collapsed="false">
      <c r="A601" s="4" t="n">
        <f aca="false">iMind!A601</f>
        <v>10588</v>
      </c>
      <c r="B601" s="0" t="str">
        <f aca="false">iMind!B601</f>
        <v>Calcium carbide (Acetylene gas)</v>
      </c>
      <c r="C601" s="0" t="str">
        <f aca="false">fixData!D601</f>
        <v>//Products//Technical and Occupational Products//Ripen gas</v>
      </c>
      <c r="D601" s="0" t="str">
        <f aca="false">IF(iMind!E601&lt;&gt;"",iMind!E601,"")</f>
        <v/>
      </c>
      <c r="E601" s="7" t="n">
        <f aca="false">iMind!L601</f>
        <v>2</v>
      </c>
      <c r="F601" s="0" t="str">
        <f aca="false">iMind!O601</f>
        <v>Technical and Occupational Products</v>
      </c>
      <c r="G601" s="7" t="n">
        <f aca="false">IF(iMind!M601&lt;&gt;"",iMind!M601,"")</f>
        <v>25</v>
      </c>
      <c r="H601" s="0" t="str">
        <f aca="false">IF(iMind!P601&lt;&gt;"",iMind!P601,"")</f>
        <v>Ripen gas</v>
      </c>
      <c r="I601" s="8" t="n">
        <f aca="false">IF(iMind!N601&lt;&gt;"",iMind!N601,"")</f>
        <v>101</v>
      </c>
      <c r="J601" s="0" t="str">
        <f aca="false">IF(iMind!Q601&lt;&gt;"",iMind!Q601,"")</f>
        <v>Calcium carbide (Acetylene gas)</v>
      </c>
      <c r="K601" s="0" t="n">
        <f aca="false">fixData!M601</f>
        <v>1</v>
      </c>
      <c r="L601" s="0" t="n">
        <f aca="false">fixData!L601</f>
        <v>0</v>
      </c>
      <c r="M601" s="0" t="n">
        <f aca="false">fixData!K601</f>
        <v>4</v>
      </c>
    </row>
    <row r="602" customFormat="false" ht="12.8" hidden="false" customHeight="false" outlineLevel="0" collapsed="false">
      <c r="A602" s="4" t="n">
        <f aca="false">iMind!A602</f>
        <v>10589</v>
      </c>
      <c r="B602" s="0" t="str">
        <f aca="false">iMind!B602</f>
        <v>Hydrocarbon</v>
      </c>
      <c r="C602" s="0" t="str">
        <f aca="false">fixData!D602</f>
        <v>//Products//Technical and Occupational Products//Rust Preventive</v>
      </c>
      <c r="D602" s="0" t="str">
        <f aca="false">IF(iMind!E602&lt;&gt;"",iMind!E602,"")</f>
        <v/>
      </c>
      <c r="E602" s="7" t="n">
        <f aca="false">iMind!L602</f>
        <v>2</v>
      </c>
      <c r="F602" s="0" t="str">
        <f aca="false">iMind!O602</f>
        <v>Technical and Occupational Products</v>
      </c>
      <c r="G602" s="7" t="n">
        <f aca="false">IF(iMind!M602&lt;&gt;"",iMind!M602,"")</f>
        <v>26</v>
      </c>
      <c r="H602" s="0" t="str">
        <f aca="false">IF(iMind!P602&lt;&gt;"",iMind!P602,"")</f>
        <v>Rust Preventive</v>
      </c>
      <c r="I602" s="8" t="n">
        <f aca="false">IF(iMind!N602&lt;&gt;"",iMind!N602,"")</f>
        <v>101</v>
      </c>
      <c r="J602" s="0" t="str">
        <f aca="false">IF(iMind!Q602&lt;&gt;"",iMind!Q602,"")</f>
        <v>Hydrocarbon</v>
      </c>
      <c r="K602" s="0" t="n">
        <f aca="false">fixData!M602</f>
        <v>1</v>
      </c>
      <c r="L602" s="0" t="n">
        <f aca="false">fixData!L602</f>
        <v>0</v>
      </c>
      <c r="M602" s="0" t="n">
        <f aca="false">fixData!K602</f>
        <v>4</v>
      </c>
    </row>
    <row r="603" customFormat="false" ht="12.8" hidden="false" customHeight="false" outlineLevel="0" collapsed="false">
      <c r="A603" s="4" t="n">
        <f aca="false">iMind!A603</f>
        <v>10590</v>
      </c>
      <c r="B603" s="0" t="str">
        <f aca="false">iMind!B603</f>
        <v>Other</v>
      </c>
      <c r="C603" s="0" t="str">
        <f aca="false">fixData!D603</f>
        <v>//Products//Technical and Occupational Products//Rust Preventive</v>
      </c>
      <c r="D603" s="0" t="str">
        <f aca="false">IF(iMind!E603&lt;&gt;"",iMind!E603,"")</f>
        <v/>
      </c>
      <c r="E603" s="7" t="n">
        <f aca="false">iMind!L603</f>
        <v>2</v>
      </c>
      <c r="F603" s="0" t="str">
        <f aca="false">iMind!O603</f>
        <v>Technical and Occupational Products</v>
      </c>
      <c r="G603" s="7" t="n">
        <f aca="false">IF(iMind!M603&lt;&gt;"",iMind!M603,"")</f>
        <v>26</v>
      </c>
      <c r="H603" s="0" t="str">
        <f aca="false">IF(iMind!P603&lt;&gt;"",iMind!P603,"")</f>
        <v>Rust Preventive</v>
      </c>
      <c r="I603" s="8" t="n">
        <f aca="false">IF(iMind!N603&lt;&gt;"",iMind!N603,"")</f>
        <v>102</v>
      </c>
      <c r="J603" s="0" t="str">
        <f aca="false">IF(iMind!Q603&lt;&gt;"",iMind!Q603,"")</f>
        <v>Other</v>
      </c>
      <c r="K603" s="0" t="n">
        <f aca="false">fixData!M603</f>
        <v>1</v>
      </c>
      <c r="L603" s="0" t="n">
        <f aca="false">fixData!L603</f>
        <v>0</v>
      </c>
      <c r="M603" s="0" t="n">
        <f aca="false">fixData!K603</f>
        <v>4</v>
      </c>
    </row>
    <row r="604" customFormat="false" ht="12.8" hidden="false" customHeight="false" outlineLevel="0" collapsed="false">
      <c r="A604" s="4" t="n">
        <f aca="false">iMind!A604</f>
        <v>10591</v>
      </c>
      <c r="B604" s="0" t="str">
        <f aca="false">iMind!B604</f>
        <v>Phosphoric acid/ Hydrochloric acid</v>
      </c>
      <c r="C604" s="0" t="str">
        <f aca="false">fixData!D604</f>
        <v>//Products//Technical and Occupational Products//Rust Remover</v>
      </c>
      <c r="D604" s="0" t="str">
        <f aca="false">IF(iMind!E604&lt;&gt;"",iMind!E604,"")</f>
        <v/>
      </c>
      <c r="E604" s="7" t="n">
        <f aca="false">iMind!L604</f>
        <v>2</v>
      </c>
      <c r="F604" s="0" t="str">
        <f aca="false">iMind!O604</f>
        <v>Technical and Occupational Products</v>
      </c>
      <c r="G604" s="7" t="n">
        <f aca="false">IF(iMind!M604&lt;&gt;"",iMind!M604,"")</f>
        <v>27</v>
      </c>
      <c r="H604" s="0" t="str">
        <f aca="false">IF(iMind!P604&lt;&gt;"",iMind!P604,"")</f>
        <v>Rust Remover</v>
      </c>
      <c r="I604" s="8" t="n">
        <f aca="false">IF(iMind!N604&lt;&gt;"",iMind!N604,"")</f>
        <v>101</v>
      </c>
      <c r="J604" s="0" t="str">
        <f aca="false">IF(iMind!Q604&lt;&gt;"",iMind!Q604,"")</f>
        <v>Phosphoric acid/ Hydrochloric acid</v>
      </c>
      <c r="K604" s="0" t="n">
        <f aca="false">fixData!M604</f>
        <v>1</v>
      </c>
      <c r="L604" s="0" t="n">
        <f aca="false">fixData!L604</f>
        <v>0</v>
      </c>
      <c r="M604" s="0" t="n">
        <f aca="false">fixData!K604</f>
        <v>4</v>
      </c>
    </row>
    <row r="605" customFormat="false" ht="12.8" hidden="false" customHeight="false" outlineLevel="0" collapsed="false">
      <c r="A605" s="4" t="n">
        <f aca="false">iMind!A605</f>
        <v>10592</v>
      </c>
      <c r="B605" s="0" t="str">
        <f aca="false">iMind!B605</f>
        <v>Hydrofluoric acid</v>
      </c>
      <c r="C605" s="0" t="str">
        <f aca="false">fixData!D605</f>
        <v>//Products//Technical and Occupational Products//Rust Remover</v>
      </c>
      <c r="D605" s="0" t="str">
        <f aca="false">IF(iMind!E605&lt;&gt;"",iMind!E605,"")</f>
        <v/>
      </c>
      <c r="E605" s="7" t="n">
        <f aca="false">iMind!L605</f>
        <v>2</v>
      </c>
      <c r="F605" s="0" t="str">
        <f aca="false">iMind!O605</f>
        <v>Technical and Occupational Products</v>
      </c>
      <c r="G605" s="7" t="n">
        <f aca="false">IF(iMind!M605&lt;&gt;"",iMind!M605,"")</f>
        <v>27</v>
      </c>
      <c r="H605" s="0" t="str">
        <f aca="false">IF(iMind!P605&lt;&gt;"",iMind!P605,"")</f>
        <v>Rust Remover</v>
      </c>
      <c r="I605" s="8" t="n">
        <f aca="false">IF(iMind!N605&lt;&gt;"",iMind!N605,"")</f>
        <v>201</v>
      </c>
      <c r="J605" s="0" t="str">
        <f aca="false">IF(iMind!Q605&lt;&gt;"",iMind!Q605,"")</f>
        <v>Hydrofluoric acid</v>
      </c>
      <c r="K605" s="0" t="n">
        <f aca="false">fixData!M605</f>
        <v>1</v>
      </c>
      <c r="L605" s="0" t="n">
        <f aca="false">fixData!L605</f>
        <v>0</v>
      </c>
      <c r="M605" s="0" t="n">
        <f aca="false">fixData!K605</f>
        <v>4</v>
      </c>
    </row>
    <row r="606" customFormat="false" ht="12.8" hidden="false" customHeight="false" outlineLevel="0" collapsed="false">
      <c r="A606" s="4" t="n">
        <f aca="false">iMind!A606</f>
        <v>10593</v>
      </c>
      <c r="B606" s="0" t="str">
        <f aca="false">iMind!B606</f>
        <v>Other</v>
      </c>
      <c r="C606" s="0" t="str">
        <f aca="false">fixData!D606</f>
        <v>//Products//Technical and Occupational Products//Rust Remover</v>
      </c>
      <c r="D606" s="0" t="str">
        <f aca="false">IF(iMind!E606&lt;&gt;"",iMind!E606,"")</f>
        <v/>
      </c>
      <c r="E606" s="7" t="n">
        <f aca="false">iMind!L606</f>
        <v>2</v>
      </c>
      <c r="F606" s="0" t="str">
        <f aca="false">iMind!O606</f>
        <v>Technical and Occupational Products</v>
      </c>
      <c r="G606" s="7" t="n">
        <f aca="false">IF(iMind!M606&lt;&gt;"",iMind!M606,"")</f>
        <v>27</v>
      </c>
      <c r="H606" s="0" t="str">
        <f aca="false">IF(iMind!P606&lt;&gt;"",iMind!P606,"")</f>
        <v>Rust Remover</v>
      </c>
      <c r="I606" s="8" t="n">
        <f aca="false">IF(iMind!N606&lt;&gt;"",iMind!N606,"")</f>
        <v>301</v>
      </c>
      <c r="J606" s="0" t="str">
        <f aca="false">IF(iMind!Q606&lt;&gt;"",iMind!Q606,"")</f>
        <v>Other</v>
      </c>
      <c r="K606" s="0" t="n">
        <f aca="false">fixData!M606</f>
        <v>1</v>
      </c>
      <c r="L606" s="0" t="n">
        <f aca="false">fixData!L606</f>
        <v>0</v>
      </c>
      <c r="M606" s="0" t="n">
        <f aca="false">fixData!K606</f>
        <v>4</v>
      </c>
    </row>
    <row r="607" customFormat="false" ht="12.8" hidden="false" customHeight="false" outlineLevel="0" collapsed="false">
      <c r="A607" s="4" t="n">
        <f aca="false">iMind!A607</f>
        <v>10594</v>
      </c>
      <c r="B607" s="0" t="str">
        <f aca="false">iMind!B607</f>
        <v>Unknown</v>
      </c>
      <c r="C607" s="0" t="str">
        <f aca="false">fixData!D607</f>
        <v>//Products//Technical and Occupational Products//Rust Remover</v>
      </c>
      <c r="D607" s="0" t="str">
        <f aca="false">IF(iMind!E607&lt;&gt;"",iMind!E607,"")</f>
        <v/>
      </c>
      <c r="E607" s="7" t="n">
        <f aca="false">iMind!L607</f>
        <v>2</v>
      </c>
      <c r="F607" s="0" t="str">
        <f aca="false">iMind!O607</f>
        <v>Technical and Occupational Products</v>
      </c>
      <c r="G607" s="7" t="n">
        <f aca="false">IF(iMind!M607&lt;&gt;"",iMind!M607,"")</f>
        <v>27</v>
      </c>
      <c r="H607" s="0" t="str">
        <f aca="false">IF(iMind!P607&lt;&gt;"",iMind!P607,"")</f>
        <v>Rust Remover</v>
      </c>
      <c r="I607" s="8" t="n">
        <f aca="false">IF(iMind!N607&lt;&gt;"",iMind!N607,"")</f>
        <v>401</v>
      </c>
      <c r="J607" s="0" t="str">
        <f aca="false">IF(iMind!Q607&lt;&gt;"",iMind!Q607,"")</f>
        <v>Unknown</v>
      </c>
      <c r="K607" s="0" t="n">
        <f aca="false">fixData!M607</f>
        <v>1</v>
      </c>
      <c r="L607" s="0" t="n">
        <f aca="false">fixData!L607</f>
        <v>0</v>
      </c>
      <c r="M607" s="0" t="n">
        <f aca="false">fixData!K607</f>
        <v>4</v>
      </c>
    </row>
    <row r="608" customFormat="false" ht="12.8" hidden="false" customHeight="false" outlineLevel="0" collapsed="false">
      <c r="A608" s="4" t="n">
        <f aca="false">iMind!A608</f>
        <v>10595</v>
      </c>
      <c r="B608" s="0" t="str">
        <f aca="false">iMind!B608</f>
        <v>Ammonium bifluoride</v>
      </c>
      <c r="C608" s="0" t="str">
        <f aca="false">fixData!D608</f>
        <v>//Products//Technical and Occupational Products//Rust Remover</v>
      </c>
      <c r="D608" s="0" t="str">
        <f aca="false">IF(iMind!E608&lt;&gt;"",iMind!E608,"")</f>
        <v/>
      </c>
      <c r="E608" s="7" t="n">
        <f aca="false">iMind!L608</f>
        <v>2</v>
      </c>
      <c r="F608" s="0" t="str">
        <f aca="false">iMind!O608</f>
        <v>Technical and Occupational Products</v>
      </c>
      <c r="G608" s="7" t="n">
        <f aca="false">IF(iMind!M608&lt;&gt;"",iMind!M608,"")</f>
        <v>27</v>
      </c>
      <c r="H608" s="0" t="str">
        <f aca="false">IF(iMind!P608&lt;&gt;"",iMind!P608,"")</f>
        <v>Rust Remover</v>
      </c>
      <c r="I608" s="8" t="n">
        <f aca="false">IF(iMind!N608&lt;&gt;"",iMind!N608,"")</f>
        <v>402</v>
      </c>
      <c r="J608" s="0" t="str">
        <f aca="false">IF(iMind!Q608&lt;&gt;"",iMind!Q608,"")</f>
        <v>Ammonium bifluoride</v>
      </c>
      <c r="K608" s="0" t="n">
        <f aca="false">fixData!M608</f>
        <v>1</v>
      </c>
      <c r="L608" s="0" t="n">
        <f aca="false">fixData!L608</f>
        <v>0</v>
      </c>
      <c r="M608" s="0" t="n">
        <f aca="false">fixData!K608</f>
        <v>4</v>
      </c>
    </row>
    <row r="609" customFormat="false" ht="12.8" hidden="false" customHeight="false" outlineLevel="0" collapsed="false">
      <c r="A609" s="4" t="n">
        <f aca="false">iMind!A609</f>
        <v>10596</v>
      </c>
      <c r="B609" s="0" t="str">
        <f aca="false">iMind!B609</f>
        <v>Detergent</v>
      </c>
      <c r="C609" s="0" t="str">
        <f aca="false">fixData!D609</f>
        <v>//Products//Technical and Occupational Products//Rust Remover</v>
      </c>
      <c r="D609" s="0" t="str">
        <f aca="false">IF(iMind!E609&lt;&gt;"",iMind!E609,"")</f>
        <v/>
      </c>
      <c r="E609" s="7" t="n">
        <f aca="false">iMind!L609</f>
        <v>2</v>
      </c>
      <c r="F609" s="0" t="str">
        <f aca="false">iMind!O609</f>
        <v>Technical and Occupational Products</v>
      </c>
      <c r="G609" s="7" t="n">
        <f aca="false">IF(iMind!M609&lt;&gt;"",iMind!M609,"")</f>
        <v>27</v>
      </c>
      <c r="H609" s="0" t="str">
        <f aca="false">IF(iMind!P609&lt;&gt;"",iMind!P609,"")</f>
        <v>Rust Remover</v>
      </c>
      <c r="I609" s="8" t="n">
        <f aca="false">IF(iMind!N609&lt;&gt;"",iMind!N609,"")</f>
        <v>403</v>
      </c>
      <c r="J609" s="0" t="str">
        <f aca="false">IF(iMind!Q609&lt;&gt;"",iMind!Q609,"")</f>
        <v>Detergent</v>
      </c>
      <c r="K609" s="0" t="n">
        <f aca="false">fixData!M609</f>
        <v>1</v>
      </c>
      <c r="L609" s="0" t="n">
        <f aca="false">fixData!L609</f>
        <v>0</v>
      </c>
      <c r="M609" s="0" t="n">
        <f aca="false">fixData!K609</f>
        <v>4</v>
      </c>
    </row>
    <row r="610" customFormat="false" ht="12.8" hidden="false" customHeight="false" outlineLevel="0" collapsed="false">
      <c r="A610" s="4" t="n">
        <f aca="false">iMind!A610</f>
        <v>10597</v>
      </c>
      <c r="B610" s="0" t="str">
        <f aca="false">iMind!B610</f>
        <v>Hydrocarbon</v>
      </c>
      <c r="C610" s="0" t="str">
        <f aca="false">fixData!D610</f>
        <v>//Products//Technical and Occupational Products//Rust Remover</v>
      </c>
      <c r="D610" s="0" t="str">
        <f aca="false">IF(iMind!E610&lt;&gt;"",iMind!E610,"")</f>
        <v/>
      </c>
      <c r="E610" s="7" t="n">
        <f aca="false">iMind!L610</f>
        <v>2</v>
      </c>
      <c r="F610" s="0" t="str">
        <f aca="false">iMind!O610</f>
        <v>Technical and Occupational Products</v>
      </c>
      <c r="G610" s="7" t="n">
        <f aca="false">IF(iMind!M610&lt;&gt;"",iMind!M610,"")</f>
        <v>27</v>
      </c>
      <c r="H610" s="0" t="str">
        <f aca="false">IF(iMind!P610&lt;&gt;"",iMind!P610,"")</f>
        <v>Rust Remover</v>
      </c>
      <c r="I610" s="8" t="n">
        <f aca="false">IF(iMind!N610&lt;&gt;"",iMind!N610,"")</f>
        <v>404</v>
      </c>
      <c r="J610" s="0" t="str">
        <f aca="false">IF(iMind!Q610&lt;&gt;"",iMind!Q610,"")</f>
        <v>Hydrocarbon</v>
      </c>
      <c r="K610" s="0" t="n">
        <f aca="false">fixData!M610</f>
        <v>1</v>
      </c>
      <c r="L610" s="0" t="n">
        <f aca="false">fixData!L610</f>
        <v>0</v>
      </c>
      <c r="M610" s="0" t="n">
        <f aca="false">fixData!K610</f>
        <v>4</v>
      </c>
    </row>
    <row r="611" customFormat="false" ht="12.8" hidden="false" customHeight="false" outlineLevel="0" collapsed="false">
      <c r="A611" s="4" t="n">
        <f aca="false">iMind!A611</f>
        <v>10598</v>
      </c>
      <c r="B611" s="0" t="str">
        <f aca="false">iMind!B611</f>
        <v>Acid formulation</v>
      </c>
      <c r="C611" s="0" t="str">
        <f aca="false">fixData!D611</f>
        <v>//Products//Technical and Occupational Products//Silver/Gold polishing agents/ Metal cleaner</v>
      </c>
      <c r="D611" s="0" t="str">
        <f aca="false">IF(iMind!E611&lt;&gt;"",iMind!E611,"")</f>
        <v/>
      </c>
      <c r="E611" s="7" t="n">
        <f aca="false">iMind!L611</f>
        <v>2</v>
      </c>
      <c r="F611" s="0" t="str">
        <f aca="false">iMind!O611</f>
        <v>Technical and Occupational Products</v>
      </c>
      <c r="G611" s="7" t="n">
        <f aca="false">IF(iMind!M611&lt;&gt;"",iMind!M611,"")</f>
        <v>28</v>
      </c>
      <c r="H611" s="0" t="str">
        <f aca="false">IF(iMind!P611&lt;&gt;"",iMind!P611,"")</f>
        <v>Silver/Gold polishing agents/ Metal cleaner</v>
      </c>
      <c r="I611" s="8" t="n">
        <f aca="false">IF(iMind!N611&lt;&gt;"",iMind!N611,"")</f>
        <v>101</v>
      </c>
      <c r="J611" s="0" t="str">
        <f aca="false">IF(iMind!Q611&lt;&gt;"",iMind!Q611,"")</f>
        <v>Acid formulation</v>
      </c>
      <c r="K611" s="0" t="n">
        <f aca="false">fixData!M611</f>
        <v>1</v>
      </c>
      <c r="L611" s="0" t="n">
        <f aca="false">fixData!L611</f>
        <v>0</v>
      </c>
      <c r="M611" s="0" t="n">
        <f aca="false">fixData!K611</f>
        <v>4</v>
      </c>
    </row>
    <row r="612" customFormat="false" ht="12.8" hidden="false" customHeight="false" outlineLevel="0" collapsed="false">
      <c r="A612" s="4" t="n">
        <f aca="false">iMind!A612</f>
        <v>10599</v>
      </c>
      <c r="B612" s="0" t="str">
        <f aca="false">iMind!B612</f>
        <v>Cyanide solution</v>
      </c>
      <c r="C612" s="0" t="str">
        <f aca="false">fixData!D612</f>
        <v>//Products//Technical and Occupational Products//Silver/Gold polishing agents/ Metal cleaner</v>
      </c>
      <c r="D612" s="0" t="str">
        <f aca="false">IF(iMind!E612&lt;&gt;"",iMind!E612,"")</f>
        <v/>
      </c>
      <c r="E612" s="7" t="n">
        <f aca="false">iMind!L612</f>
        <v>2</v>
      </c>
      <c r="F612" s="0" t="str">
        <f aca="false">iMind!O612</f>
        <v>Technical and Occupational Products</v>
      </c>
      <c r="G612" s="7" t="n">
        <f aca="false">IF(iMind!M612&lt;&gt;"",iMind!M612,"")</f>
        <v>28</v>
      </c>
      <c r="H612" s="0" t="str">
        <f aca="false">IF(iMind!P612&lt;&gt;"",iMind!P612,"")</f>
        <v>Silver/Gold polishing agents/ Metal cleaner</v>
      </c>
      <c r="I612" s="8" t="n">
        <f aca="false">IF(iMind!N612&lt;&gt;"",iMind!N612,"")</f>
        <v>201</v>
      </c>
      <c r="J612" s="0" t="str">
        <f aca="false">IF(iMind!Q612&lt;&gt;"",iMind!Q612,"")</f>
        <v>Cyanide solution</v>
      </c>
      <c r="K612" s="0" t="n">
        <f aca="false">fixData!M612</f>
        <v>1</v>
      </c>
      <c r="L612" s="0" t="n">
        <f aca="false">fixData!L612</f>
        <v>0</v>
      </c>
      <c r="M612" s="0" t="n">
        <f aca="false">fixData!K612</f>
        <v>4</v>
      </c>
    </row>
    <row r="613" customFormat="false" ht="12.8" hidden="false" customHeight="false" outlineLevel="0" collapsed="false">
      <c r="A613" s="4" t="n">
        <f aca="false">iMind!A613</f>
        <v>10600</v>
      </c>
      <c r="B613" s="0" t="str">
        <f aca="false">iMind!B613</f>
        <v>Detergent/ Irritants</v>
      </c>
      <c r="C613" s="0" t="str">
        <f aca="false">fixData!D613</f>
        <v>//Products//Technical and Occupational Products//Silver/Gold polishing agents/ Metal cleaner</v>
      </c>
      <c r="D613" s="0" t="str">
        <f aca="false">IF(iMind!E613&lt;&gt;"",iMind!E613,"")</f>
        <v/>
      </c>
      <c r="E613" s="7" t="n">
        <f aca="false">iMind!L613</f>
        <v>2</v>
      </c>
      <c r="F613" s="0" t="str">
        <f aca="false">iMind!O613</f>
        <v>Technical and Occupational Products</v>
      </c>
      <c r="G613" s="7" t="n">
        <f aca="false">IF(iMind!M613&lt;&gt;"",iMind!M613,"")</f>
        <v>28</v>
      </c>
      <c r="H613" s="0" t="str">
        <f aca="false">IF(iMind!P613&lt;&gt;"",iMind!P613,"")</f>
        <v>Silver/Gold polishing agents/ Metal cleaner</v>
      </c>
      <c r="I613" s="8" t="n">
        <f aca="false">IF(iMind!N613&lt;&gt;"",iMind!N613,"")</f>
        <v>301</v>
      </c>
      <c r="J613" s="0" t="str">
        <f aca="false">IF(iMind!Q613&lt;&gt;"",iMind!Q613,"")</f>
        <v>Detergent/ Irritants</v>
      </c>
      <c r="K613" s="0" t="n">
        <f aca="false">fixData!M613</f>
        <v>1</v>
      </c>
      <c r="L613" s="0" t="n">
        <f aca="false">fixData!L613</f>
        <v>0</v>
      </c>
      <c r="M613" s="0" t="n">
        <f aca="false">fixData!K613</f>
        <v>4</v>
      </c>
    </row>
    <row r="614" customFormat="false" ht="12.8" hidden="false" customHeight="false" outlineLevel="0" collapsed="false">
      <c r="A614" s="4" t="n">
        <f aca="false">iMind!A614</f>
        <v>10601</v>
      </c>
      <c r="B614" s="0" t="str">
        <f aca="false">iMind!B614</f>
        <v>Hydrocarbons</v>
      </c>
      <c r="C614" s="0" t="str">
        <f aca="false">fixData!D614</f>
        <v>//Products//Technical and Occupational Products//Silver/Gold polishing agents/ Metal cleaner</v>
      </c>
      <c r="D614" s="0" t="str">
        <f aca="false">IF(iMind!E614&lt;&gt;"",iMind!E614,"")</f>
        <v/>
      </c>
      <c r="E614" s="7" t="n">
        <f aca="false">iMind!L614</f>
        <v>2</v>
      </c>
      <c r="F614" s="0" t="str">
        <f aca="false">iMind!O614</f>
        <v>Technical and Occupational Products</v>
      </c>
      <c r="G614" s="7" t="n">
        <f aca="false">IF(iMind!M614&lt;&gt;"",iMind!M614,"")</f>
        <v>28</v>
      </c>
      <c r="H614" s="0" t="str">
        <f aca="false">IF(iMind!P614&lt;&gt;"",iMind!P614,"")</f>
        <v>Silver/Gold polishing agents/ Metal cleaner</v>
      </c>
      <c r="I614" s="8" t="n">
        <f aca="false">IF(iMind!N614&lt;&gt;"",iMind!N614,"")</f>
        <v>401</v>
      </c>
      <c r="J614" s="0" t="str">
        <f aca="false">IF(iMind!Q614&lt;&gt;"",iMind!Q614,"")</f>
        <v>Hydrocarbons</v>
      </c>
      <c r="K614" s="0" t="n">
        <f aca="false">fixData!M614</f>
        <v>1</v>
      </c>
      <c r="L614" s="0" t="n">
        <f aca="false">fixData!L614</f>
        <v>0</v>
      </c>
      <c r="M614" s="0" t="n">
        <f aca="false">fixData!K614</f>
        <v>4</v>
      </c>
    </row>
    <row r="615" customFormat="false" ht="12.8" hidden="false" customHeight="false" outlineLevel="0" collapsed="false">
      <c r="A615" s="4" t="n">
        <f aca="false">iMind!A615</f>
        <v>10602</v>
      </c>
      <c r="B615" s="0" t="str">
        <f aca="false">iMind!B615</f>
        <v>Other</v>
      </c>
      <c r="C615" s="0" t="str">
        <f aca="false">fixData!D615</f>
        <v>//Products//Technical and Occupational Products//Silver/Gold polishing agents/ Metal cleaner</v>
      </c>
      <c r="D615" s="0" t="str">
        <f aca="false">IF(iMind!E615&lt;&gt;"",iMind!E615,"")</f>
        <v/>
      </c>
      <c r="E615" s="7" t="n">
        <f aca="false">iMind!L615</f>
        <v>2</v>
      </c>
      <c r="F615" s="0" t="str">
        <f aca="false">iMind!O615</f>
        <v>Technical and Occupational Products</v>
      </c>
      <c r="G615" s="7" t="n">
        <f aca="false">IF(iMind!M615&lt;&gt;"",iMind!M615,"")</f>
        <v>28</v>
      </c>
      <c r="H615" s="0" t="str">
        <f aca="false">IF(iMind!P615&lt;&gt;"",iMind!P615,"")</f>
        <v>Silver/Gold polishing agents/ Metal cleaner</v>
      </c>
      <c r="I615" s="8" t="n">
        <f aca="false">IF(iMind!N615&lt;&gt;"",iMind!N615,"")</f>
        <v>501</v>
      </c>
      <c r="J615" s="0" t="str">
        <f aca="false">IF(iMind!Q615&lt;&gt;"",iMind!Q615,"")</f>
        <v>Other</v>
      </c>
      <c r="K615" s="0" t="n">
        <f aca="false">fixData!M615</f>
        <v>1</v>
      </c>
      <c r="L615" s="0" t="n">
        <f aca="false">fixData!L615</f>
        <v>0</v>
      </c>
      <c r="M615" s="0" t="n">
        <f aca="false">fixData!K615</f>
        <v>4</v>
      </c>
    </row>
    <row r="616" customFormat="false" ht="12.8" hidden="false" customHeight="false" outlineLevel="0" collapsed="false">
      <c r="A616" s="4" t="n">
        <f aca="false">iMind!A616</f>
        <v>10603</v>
      </c>
      <c r="B616" s="0" t="str">
        <f aca="false">iMind!B616</f>
        <v>Unknown</v>
      </c>
      <c r="C616" s="0" t="str">
        <f aca="false">fixData!D616</f>
        <v>//Products//Technical and Occupational Products//Silver/Gold polishing agents/ Metal cleaner</v>
      </c>
      <c r="D616" s="0" t="str">
        <f aca="false">IF(iMind!E616&lt;&gt;"",iMind!E616,"")</f>
        <v/>
      </c>
      <c r="E616" s="7" t="n">
        <f aca="false">iMind!L616</f>
        <v>2</v>
      </c>
      <c r="F616" s="0" t="str">
        <f aca="false">iMind!O616</f>
        <v>Technical and Occupational Products</v>
      </c>
      <c r="G616" s="7" t="n">
        <f aca="false">IF(iMind!M616&lt;&gt;"",iMind!M616,"")</f>
        <v>28</v>
      </c>
      <c r="H616" s="0" t="str">
        <f aca="false">IF(iMind!P616&lt;&gt;"",iMind!P616,"")</f>
        <v>Silver/Gold polishing agents/ Metal cleaner</v>
      </c>
      <c r="I616" s="8" t="n">
        <f aca="false">IF(iMind!N616&lt;&gt;"",iMind!N616,"")</f>
        <v>601</v>
      </c>
      <c r="J616" s="0" t="str">
        <f aca="false">IF(iMind!Q616&lt;&gt;"",iMind!Q616,"")</f>
        <v>Unknown</v>
      </c>
      <c r="K616" s="0" t="n">
        <f aca="false">fixData!M616</f>
        <v>1</v>
      </c>
      <c r="L616" s="0" t="n">
        <f aca="false">fixData!L616</f>
        <v>0</v>
      </c>
      <c r="M616" s="0" t="n">
        <f aca="false">fixData!K616</f>
        <v>4</v>
      </c>
    </row>
    <row r="617" customFormat="false" ht="12.8" hidden="false" customHeight="false" outlineLevel="0" collapsed="false">
      <c r="A617" s="4" t="n">
        <f aca="false">iMind!A617</f>
        <v>10604</v>
      </c>
      <c r="B617" s="0" t="str">
        <f aca="false">iMind!B617</f>
        <v>Acrylonitrile</v>
      </c>
      <c r="C617" s="0" t="str">
        <f aca="false">fixData!D617</f>
        <v>//Products//Technical and Occupational Products//Solvent &amp; thinner</v>
      </c>
      <c r="D617" s="0" t="str">
        <f aca="false">IF(iMind!E617&lt;&gt;"",iMind!E617,"")</f>
        <v/>
      </c>
      <c r="E617" s="7" t="n">
        <f aca="false">iMind!L617</f>
        <v>2</v>
      </c>
      <c r="F617" s="0" t="str">
        <f aca="false">iMind!O617</f>
        <v>Technical and Occupational Products</v>
      </c>
      <c r="G617" s="7" t="n">
        <f aca="false">IF(iMind!M617&lt;&gt;"",iMind!M617,"")</f>
        <v>29</v>
      </c>
      <c r="H617" s="0" t="str">
        <f aca="false">IF(iMind!P617&lt;&gt;"",iMind!P617,"")</f>
        <v>Solvent &amp; thinner</v>
      </c>
      <c r="I617" s="8" t="n">
        <f aca="false">IF(iMind!N617&lt;&gt;"",iMind!N617,"")</f>
        <v>101</v>
      </c>
      <c r="J617" s="0" t="str">
        <f aca="false">IF(iMind!Q617&lt;&gt;"",iMind!Q617,"")</f>
        <v>Acrylonitrile</v>
      </c>
      <c r="K617" s="0" t="n">
        <f aca="false">fixData!M617</f>
        <v>1</v>
      </c>
      <c r="L617" s="0" t="n">
        <f aca="false">fixData!L617</f>
        <v>0</v>
      </c>
      <c r="M617" s="0" t="n">
        <f aca="false">fixData!K617</f>
        <v>4</v>
      </c>
    </row>
    <row r="618" customFormat="false" ht="12.8" hidden="false" customHeight="false" outlineLevel="0" collapsed="false">
      <c r="A618" s="4" t="n">
        <f aca="false">iMind!A618</f>
        <v>10605</v>
      </c>
      <c r="B618" s="0" t="str">
        <f aca="false">iMind!B618</f>
        <v>Kerosene</v>
      </c>
      <c r="C618" s="0" t="str">
        <f aca="false">fixData!D618</f>
        <v>//Products//Technical and Occupational Products//Solvent &amp; thinner</v>
      </c>
      <c r="D618" s="0" t="str">
        <f aca="false">IF(iMind!E618&lt;&gt;"",iMind!E618,"")</f>
        <v/>
      </c>
      <c r="E618" s="7" t="n">
        <f aca="false">iMind!L618</f>
        <v>2</v>
      </c>
      <c r="F618" s="0" t="str">
        <f aca="false">iMind!O618</f>
        <v>Technical and Occupational Products</v>
      </c>
      <c r="G618" s="7" t="n">
        <f aca="false">IF(iMind!M618&lt;&gt;"",iMind!M618,"")</f>
        <v>29</v>
      </c>
      <c r="H618" s="0" t="str">
        <f aca="false">IF(iMind!P618&lt;&gt;"",iMind!P618,"")</f>
        <v>Solvent &amp; thinner</v>
      </c>
      <c r="I618" s="8" t="n">
        <f aca="false">IF(iMind!N618&lt;&gt;"",iMind!N618,"")</f>
        <v>201</v>
      </c>
      <c r="J618" s="0" t="str">
        <f aca="false">IF(iMind!Q618&lt;&gt;"",iMind!Q618,"")</f>
        <v>Kerosene</v>
      </c>
      <c r="K618" s="0" t="n">
        <f aca="false">fixData!M618</f>
        <v>1</v>
      </c>
      <c r="L618" s="0" t="n">
        <f aca="false">fixData!L618</f>
        <v>0</v>
      </c>
      <c r="M618" s="0" t="n">
        <f aca="false">fixData!K618</f>
        <v>4</v>
      </c>
    </row>
    <row r="619" customFormat="false" ht="12.8" hidden="false" customHeight="false" outlineLevel="0" collapsed="false">
      <c r="A619" s="4" t="n">
        <f aca="false">iMind!A619</f>
        <v>10606</v>
      </c>
      <c r="B619" s="0" t="str">
        <f aca="false">iMind!B619</f>
        <v>Methanol</v>
      </c>
      <c r="C619" s="0" t="str">
        <f aca="false">fixData!D619</f>
        <v>//Products//Technical and Occupational Products//Solvent &amp; thinner</v>
      </c>
      <c r="D619" s="0" t="str">
        <f aca="false">IF(iMind!E619&lt;&gt;"",iMind!E619,"")</f>
        <v/>
      </c>
      <c r="E619" s="7" t="n">
        <f aca="false">iMind!L619</f>
        <v>2</v>
      </c>
      <c r="F619" s="0" t="str">
        <f aca="false">iMind!O619</f>
        <v>Technical and Occupational Products</v>
      </c>
      <c r="G619" s="7" t="n">
        <f aca="false">IF(iMind!M619&lt;&gt;"",iMind!M619,"")</f>
        <v>29</v>
      </c>
      <c r="H619" s="0" t="str">
        <f aca="false">IF(iMind!P619&lt;&gt;"",iMind!P619,"")</f>
        <v>Solvent &amp; thinner</v>
      </c>
      <c r="I619" s="8" t="n">
        <f aca="false">IF(iMind!N619&lt;&gt;"",iMind!N619,"")</f>
        <v>301</v>
      </c>
      <c r="J619" s="0" t="str">
        <f aca="false">IF(iMind!Q619&lt;&gt;"",iMind!Q619,"")</f>
        <v>Methanol</v>
      </c>
      <c r="K619" s="0" t="n">
        <f aca="false">fixData!M619</f>
        <v>1</v>
      </c>
      <c r="L619" s="0" t="n">
        <f aca="false">fixData!L619</f>
        <v>0</v>
      </c>
      <c r="M619" s="0" t="n">
        <f aca="false">fixData!K619</f>
        <v>4</v>
      </c>
    </row>
    <row r="620" customFormat="false" ht="12.8" hidden="false" customHeight="false" outlineLevel="0" collapsed="false">
      <c r="A620" s="4" t="n">
        <f aca="false">iMind!A620</f>
        <v>10607</v>
      </c>
      <c r="B620" s="0" t="str">
        <f aca="false">iMind!B620</f>
        <v>Methylene chloride</v>
      </c>
      <c r="C620" s="0" t="str">
        <f aca="false">fixData!D620</f>
        <v>//Products//Technical and Occupational Products//Solvent &amp; thinner</v>
      </c>
      <c r="D620" s="0" t="str">
        <f aca="false">IF(iMind!E620&lt;&gt;"",iMind!E620,"")</f>
        <v/>
      </c>
      <c r="E620" s="7" t="n">
        <f aca="false">iMind!L620</f>
        <v>2</v>
      </c>
      <c r="F620" s="0" t="str">
        <f aca="false">iMind!O620</f>
        <v>Technical and Occupational Products</v>
      </c>
      <c r="G620" s="7" t="n">
        <f aca="false">IF(iMind!M620&lt;&gt;"",iMind!M620,"")</f>
        <v>29</v>
      </c>
      <c r="H620" s="0" t="str">
        <f aca="false">IF(iMind!P620&lt;&gt;"",iMind!P620,"")</f>
        <v>Solvent &amp; thinner</v>
      </c>
      <c r="I620" s="8" t="n">
        <f aca="false">IF(iMind!N620&lt;&gt;"",iMind!N620,"")</f>
        <v>401</v>
      </c>
      <c r="J620" s="0" t="str">
        <f aca="false">IF(iMind!Q620&lt;&gt;"",iMind!Q620,"")</f>
        <v>Methylene chloride</v>
      </c>
      <c r="K620" s="0" t="n">
        <f aca="false">fixData!M620</f>
        <v>1</v>
      </c>
      <c r="L620" s="0" t="n">
        <f aca="false">fixData!L620</f>
        <v>0</v>
      </c>
      <c r="M620" s="0" t="n">
        <f aca="false">fixData!K620</f>
        <v>4</v>
      </c>
    </row>
    <row r="621" customFormat="false" ht="12.8" hidden="false" customHeight="false" outlineLevel="0" collapsed="false">
      <c r="A621" s="4" t="n">
        <f aca="false">iMind!A621</f>
        <v>10608</v>
      </c>
      <c r="B621" s="0" t="str">
        <f aca="false">iMind!B621</f>
        <v>Thinner (Toluene/xylene)</v>
      </c>
      <c r="C621" s="0" t="str">
        <f aca="false">fixData!D621</f>
        <v>//Products//Technical and Occupational Products//Solvent &amp; thinner</v>
      </c>
      <c r="D621" s="0" t="str">
        <f aca="false">IF(iMind!E621&lt;&gt;"",iMind!E621,"")</f>
        <v/>
      </c>
      <c r="E621" s="7" t="n">
        <f aca="false">iMind!L621</f>
        <v>2</v>
      </c>
      <c r="F621" s="0" t="str">
        <f aca="false">iMind!O621</f>
        <v>Technical and Occupational Products</v>
      </c>
      <c r="G621" s="7" t="n">
        <f aca="false">IF(iMind!M621&lt;&gt;"",iMind!M621,"")</f>
        <v>29</v>
      </c>
      <c r="H621" s="0" t="str">
        <f aca="false">IF(iMind!P621&lt;&gt;"",iMind!P621,"")</f>
        <v>Solvent &amp; thinner</v>
      </c>
      <c r="I621" s="8" t="n">
        <f aca="false">IF(iMind!N621&lt;&gt;"",iMind!N621,"")</f>
        <v>501</v>
      </c>
      <c r="J621" s="0" t="str">
        <f aca="false">IF(iMind!Q621&lt;&gt;"",iMind!Q621,"")</f>
        <v>Thinner (Toluene/xylene)</v>
      </c>
      <c r="K621" s="0" t="n">
        <f aca="false">fixData!M621</f>
        <v>1</v>
      </c>
      <c r="L621" s="0" t="n">
        <f aca="false">fixData!L621</f>
        <v>0</v>
      </c>
      <c r="M621" s="0" t="n">
        <f aca="false">fixData!K621</f>
        <v>4</v>
      </c>
    </row>
    <row r="622" customFormat="false" ht="12.8" hidden="false" customHeight="false" outlineLevel="0" collapsed="false">
      <c r="A622" s="4" t="n">
        <f aca="false">iMind!A622</f>
        <v>10609</v>
      </c>
      <c r="B622" s="0" t="str">
        <f aca="false">iMind!B622</f>
        <v>Trichloromethane</v>
      </c>
      <c r="C622" s="0" t="str">
        <f aca="false">fixData!D622</f>
        <v>//Products//Technical and Occupational Products//Solvent &amp; thinner</v>
      </c>
      <c r="D622" s="0" t="str">
        <f aca="false">IF(iMind!E622&lt;&gt;"",iMind!E622,"")</f>
        <v/>
      </c>
      <c r="E622" s="7" t="n">
        <f aca="false">iMind!L622</f>
        <v>2</v>
      </c>
      <c r="F622" s="0" t="str">
        <f aca="false">iMind!O622</f>
        <v>Technical and Occupational Products</v>
      </c>
      <c r="G622" s="7" t="n">
        <f aca="false">IF(iMind!M622&lt;&gt;"",iMind!M622,"")</f>
        <v>29</v>
      </c>
      <c r="H622" s="0" t="str">
        <f aca="false">IF(iMind!P622&lt;&gt;"",iMind!P622,"")</f>
        <v>Solvent &amp; thinner</v>
      </c>
      <c r="I622" s="8" t="n">
        <f aca="false">IF(iMind!N622&lt;&gt;"",iMind!N622,"")</f>
        <v>601</v>
      </c>
      <c r="J622" s="0" t="str">
        <f aca="false">IF(iMind!Q622&lt;&gt;"",iMind!Q622,"")</f>
        <v>Trichloromethane</v>
      </c>
      <c r="K622" s="0" t="n">
        <f aca="false">fixData!M622</f>
        <v>1</v>
      </c>
      <c r="L622" s="0" t="n">
        <f aca="false">fixData!L622</f>
        <v>0</v>
      </c>
      <c r="M622" s="0" t="n">
        <f aca="false">fixData!K622</f>
        <v>4</v>
      </c>
    </row>
    <row r="623" customFormat="false" ht="12.8" hidden="false" customHeight="false" outlineLevel="0" collapsed="false">
      <c r="A623" s="4" t="n">
        <f aca="false">iMind!A623</f>
        <v>10610</v>
      </c>
      <c r="B623" s="0" t="str">
        <f aca="false">iMind!B623</f>
        <v>Turpentine</v>
      </c>
      <c r="C623" s="0" t="str">
        <f aca="false">fixData!D623</f>
        <v>//Products//Technical and Occupational Products//Solvent &amp; thinner</v>
      </c>
      <c r="D623" s="0" t="str">
        <f aca="false">IF(iMind!E623&lt;&gt;"",iMind!E623,"")</f>
        <v/>
      </c>
      <c r="E623" s="7" t="n">
        <f aca="false">iMind!L623</f>
        <v>2</v>
      </c>
      <c r="F623" s="0" t="str">
        <f aca="false">iMind!O623</f>
        <v>Technical and Occupational Products</v>
      </c>
      <c r="G623" s="7" t="n">
        <f aca="false">IF(iMind!M623&lt;&gt;"",iMind!M623,"")</f>
        <v>29</v>
      </c>
      <c r="H623" s="0" t="str">
        <f aca="false">IF(iMind!P623&lt;&gt;"",iMind!P623,"")</f>
        <v>Solvent &amp; thinner</v>
      </c>
      <c r="I623" s="8" t="n">
        <f aca="false">IF(iMind!N623&lt;&gt;"",iMind!N623,"")</f>
        <v>701</v>
      </c>
      <c r="J623" s="0" t="str">
        <f aca="false">IF(iMind!Q623&lt;&gt;"",iMind!Q623,"")</f>
        <v>Turpentine</v>
      </c>
      <c r="K623" s="0" t="n">
        <f aca="false">fixData!M623</f>
        <v>1</v>
      </c>
      <c r="L623" s="0" t="n">
        <f aca="false">fixData!L623</f>
        <v>0</v>
      </c>
      <c r="M623" s="0" t="n">
        <f aca="false">fixData!K623</f>
        <v>4</v>
      </c>
    </row>
    <row r="624" customFormat="false" ht="12.8" hidden="false" customHeight="false" outlineLevel="0" collapsed="false">
      <c r="A624" s="4" t="n">
        <f aca="false">iMind!A624</f>
        <v>10611</v>
      </c>
      <c r="B624" s="0" t="str">
        <f aca="false">iMind!B624</f>
        <v>Hydrocarbons</v>
      </c>
      <c r="C624" s="0" t="str">
        <f aca="false">fixData!D624</f>
        <v>//Products//Technical and Occupational Products//Solvent &amp; thinner</v>
      </c>
      <c r="D624" s="0" t="str">
        <f aca="false">IF(iMind!E624&lt;&gt;"",iMind!E624,"")</f>
        <v/>
      </c>
      <c r="E624" s="7" t="n">
        <f aca="false">iMind!L624</f>
        <v>2</v>
      </c>
      <c r="F624" s="0" t="str">
        <f aca="false">iMind!O624</f>
        <v>Technical and Occupational Products</v>
      </c>
      <c r="G624" s="7" t="n">
        <f aca="false">IF(iMind!M624&lt;&gt;"",iMind!M624,"")</f>
        <v>29</v>
      </c>
      <c r="H624" s="0" t="str">
        <f aca="false">IF(iMind!P624&lt;&gt;"",iMind!P624,"")</f>
        <v>Solvent &amp; thinner</v>
      </c>
      <c r="I624" s="8" t="n">
        <f aca="false">IF(iMind!N624&lt;&gt;"",iMind!N624,"")</f>
        <v>801</v>
      </c>
      <c r="J624" s="0" t="str">
        <f aca="false">IF(iMind!Q624&lt;&gt;"",iMind!Q624,"")</f>
        <v>Hydrocarbons</v>
      </c>
      <c r="K624" s="0" t="n">
        <f aca="false">fixData!M624</f>
        <v>1</v>
      </c>
      <c r="L624" s="0" t="n">
        <f aca="false">fixData!L624</f>
        <v>0</v>
      </c>
      <c r="M624" s="0" t="n">
        <f aca="false">fixData!K624</f>
        <v>4</v>
      </c>
    </row>
    <row r="625" customFormat="false" ht="12.8" hidden="false" customHeight="false" outlineLevel="0" collapsed="false">
      <c r="A625" s="4" t="n">
        <f aca="false">iMind!A625</f>
        <v>10612</v>
      </c>
      <c r="B625" s="0" t="str">
        <f aca="false">iMind!B625</f>
        <v>Unknown</v>
      </c>
      <c r="C625" s="0" t="str">
        <f aca="false">fixData!D625</f>
        <v>//Products//Technical and Occupational Products//Solvent &amp; thinner</v>
      </c>
      <c r="D625" s="0" t="str">
        <f aca="false">IF(iMind!E625&lt;&gt;"",iMind!E625,"")</f>
        <v/>
      </c>
      <c r="E625" s="7" t="n">
        <f aca="false">iMind!L625</f>
        <v>2</v>
      </c>
      <c r="F625" s="0" t="str">
        <f aca="false">iMind!O625</f>
        <v>Technical and Occupational Products</v>
      </c>
      <c r="G625" s="7" t="n">
        <f aca="false">IF(iMind!M625&lt;&gt;"",iMind!M625,"")</f>
        <v>29</v>
      </c>
      <c r="H625" s="0" t="str">
        <f aca="false">IF(iMind!P625&lt;&gt;"",iMind!P625,"")</f>
        <v>Solvent &amp; thinner</v>
      </c>
      <c r="I625" s="8" t="n">
        <f aca="false">IF(iMind!N625&lt;&gt;"",iMind!N625,"")</f>
        <v>901</v>
      </c>
      <c r="J625" s="0" t="str">
        <f aca="false">IF(iMind!Q625&lt;&gt;"",iMind!Q625,"")</f>
        <v>Unknown</v>
      </c>
      <c r="K625" s="0" t="n">
        <f aca="false">fixData!M625</f>
        <v>1</v>
      </c>
      <c r="L625" s="0" t="n">
        <f aca="false">fixData!L625</f>
        <v>0</v>
      </c>
      <c r="M625" s="0" t="n">
        <f aca="false">fixData!K625</f>
        <v>4</v>
      </c>
    </row>
    <row r="626" customFormat="false" ht="12.8" hidden="false" customHeight="false" outlineLevel="0" collapsed="false">
      <c r="A626" s="4" t="n">
        <f aca="false">iMind!A626</f>
        <v>10613</v>
      </c>
      <c r="B626" s="0" t="str">
        <f aca="false">iMind!B626</f>
        <v>Others</v>
      </c>
      <c r="C626" s="0" t="str">
        <f aca="false">fixData!D626</f>
        <v>//Products//Technical and Occupational Products//Solvent &amp; thinner</v>
      </c>
      <c r="D626" s="0" t="str">
        <f aca="false">IF(iMind!E626&lt;&gt;"",iMind!E626,"")</f>
        <v/>
      </c>
      <c r="E626" s="7" t="n">
        <f aca="false">iMind!L626</f>
        <v>2</v>
      </c>
      <c r="F626" s="0" t="str">
        <f aca="false">iMind!O626</f>
        <v>Technical and Occupational Products</v>
      </c>
      <c r="G626" s="7" t="n">
        <f aca="false">IF(iMind!M626&lt;&gt;"",iMind!M626,"")</f>
        <v>29</v>
      </c>
      <c r="H626" s="0" t="str">
        <f aca="false">IF(iMind!P626&lt;&gt;"",iMind!P626,"")</f>
        <v>Solvent &amp; thinner</v>
      </c>
      <c r="I626" s="8" t="n">
        <f aca="false">IF(iMind!N626&lt;&gt;"",iMind!N626,"")</f>
        <v>902</v>
      </c>
      <c r="J626" s="0" t="str">
        <f aca="false">IF(iMind!Q626&lt;&gt;"",iMind!Q626,"")</f>
        <v>Others</v>
      </c>
      <c r="K626" s="0" t="n">
        <f aca="false">fixData!M626</f>
        <v>1</v>
      </c>
      <c r="L626" s="0" t="n">
        <f aca="false">fixData!L626</f>
        <v>0</v>
      </c>
      <c r="M626" s="0" t="n">
        <f aca="false">fixData!K626</f>
        <v>4</v>
      </c>
    </row>
    <row r="627" customFormat="false" ht="12.8" hidden="false" customHeight="false" outlineLevel="0" collapsed="false">
      <c r="A627" s="4" t="n">
        <f aca="false">iMind!A627</f>
        <v>11108</v>
      </c>
      <c r="B627" s="0" t="str">
        <f aca="false">iMind!B627</f>
        <v>Ketones</v>
      </c>
      <c r="C627" s="0" t="str">
        <f aca="false">fixData!D627</f>
        <v>//Products//Technical and Occupational Products//Solvent &amp; thinner</v>
      </c>
      <c r="D627" s="0" t="str">
        <f aca="false">IF(iMind!E627&lt;&gt;"",iMind!E627,"")</f>
        <v/>
      </c>
      <c r="E627" s="7" t="n">
        <f aca="false">iMind!L627</f>
        <v>2</v>
      </c>
      <c r="F627" s="0" t="str">
        <f aca="false">iMind!O627</f>
        <v>Technical and Occupational Products</v>
      </c>
      <c r="G627" s="7" t="n">
        <f aca="false">IF(iMind!M627&lt;&gt;"",iMind!M627,"")</f>
        <v>38</v>
      </c>
      <c r="H627" s="0" t="str">
        <f aca="false">IF(iMind!P627&lt;&gt;"",iMind!P627,"")</f>
        <v>Solvent &amp; thinner</v>
      </c>
      <c r="I627" s="8" t="n">
        <f aca="false">IF(iMind!N627&lt;&gt;"",iMind!N627,"")</f>
        <v>103</v>
      </c>
      <c r="J627" s="0" t="str">
        <f aca="false">IF(iMind!Q627&lt;&gt;"",iMind!Q627,"")</f>
        <v>Ketones</v>
      </c>
      <c r="K627" s="0" t="n">
        <f aca="false">fixData!M627</f>
        <v>1</v>
      </c>
      <c r="L627" s="0" t="n">
        <f aca="false">fixData!L627</f>
        <v>0</v>
      </c>
      <c r="M627" s="0" t="n">
        <f aca="false">fixData!K627</f>
        <v>4</v>
      </c>
    </row>
    <row r="628" customFormat="false" ht="12.8" hidden="false" customHeight="false" outlineLevel="0" collapsed="false">
      <c r="A628" s="4" t="n">
        <f aca="false">iMind!A628</f>
        <v>10614</v>
      </c>
      <c r="B628" s="0" t="str">
        <f aca="false">iMind!B628</f>
        <v>Distilled water</v>
      </c>
      <c r="C628" s="0" t="str">
        <f aca="false">fixData!D628</f>
        <v>//Products//Technical and Occupational Products//Storage battery fluid</v>
      </c>
      <c r="D628" s="0" t="str">
        <f aca="false">IF(iMind!E628&lt;&gt;"",iMind!E628,"")</f>
        <v/>
      </c>
      <c r="E628" s="7" t="n">
        <f aca="false">iMind!L628</f>
        <v>2</v>
      </c>
      <c r="F628" s="0" t="str">
        <f aca="false">iMind!O628</f>
        <v>Technical and Occupational Products</v>
      </c>
      <c r="G628" s="7" t="n">
        <f aca="false">IF(iMind!M628&lt;&gt;"",iMind!M628,"")</f>
        <v>30</v>
      </c>
      <c r="H628" s="0" t="str">
        <f aca="false">IF(iMind!P628&lt;&gt;"",iMind!P628,"")</f>
        <v>Storage battery fluid</v>
      </c>
      <c r="I628" s="8" t="n">
        <f aca="false">IF(iMind!N628&lt;&gt;"",iMind!N628,"")</f>
        <v>101</v>
      </c>
      <c r="J628" s="0" t="str">
        <f aca="false">IF(iMind!Q628&lt;&gt;"",iMind!Q628,"")</f>
        <v>Distilled water</v>
      </c>
      <c r="K628" s="0" t="n">
        <f aca="false">fixData!M628</f>
        <v>1</v>
      </c>
      <c r="L628" s="0" t="n">
        <f aca="false">fixData!L628</f>
        <v>0</v>
      </c>
      <c r="M628" s="0" t="n">
        <f aca="false">fixData!K628</f>
        <v>4</v>
      </c>
    </row>
    <row r="629" customFormat="false" ht="12.8" hidden="false" customHeight="false" outlineLevel="0" collapsed="false">
      <c r="A629" s="4" t="n">
        <f aca="false">iMind!A629</f>
        <v>10615</v>
      </c>
      <c r="B629" s="0" t="str">
        <f aca="false">iMind!B629</f>
        <v>Electrolyte solution</v>
      </c>
      <c r="C629" s="0" t="str">
        <f aca="false">fixData!D629</f>
        <v>//Products//Technical and Occupational Products//Storage battery fluid</v>
      </c>
      <c r="D629" s="0" t="str">
        <f aca="false">IF(iMind!E629&lt;&gt;"",iMind!E629,"")</f>
        <v/>
      </c>
      <c r="E629" s="7" t="n">
        <f aca="false">iMind!L629</f>
        <v>2</v>
      </c>
      <c r="F629" s="0" t="str">
        <f aca="false">iMind!O629</f>
        <v>Technical and Occupational Products</v>
      </c>
      <c r="G629" s="7" t="n">
        <f aca="false">IF(iMind!M629&lt;&gt;"",iMind!M629,"")</f>
        <v>30</v>
      </c>
      <c r="H629" s="0" t="str">
        <f aca="false">IF(iMind!P629&lt;&gt;"",iMind!P629,"")</f>
        <v>Storage battery fluid</v>
      </c>
      <c r="I629" s="8" t="n">
        <f aca="false">IF(iMind!N629&lt;&gt;"",iMind!N629,"")</f>
        <v>201</v>
      </c>
      <c r="J629" s="0" t="str">
        <f aca="false">IF(iMind!Q629&lt;&gt;"",iMind!Q629,"")</f>
        <v>Electrolyte solution</v>
      </c>
      <c r="K629" s="0" t="n">
        <f aca="false">fixData!M629</f>
        <v>1</v>
      </c>
      <c r="L629" s="0" t="n">
        <f aca="false">fixData!L629</f>
        <v>0</v>
      </c>
      <c r="M629" s="0" t="n">
        <f aca="false">fixData!K629</f>
        <v>4</v>
      </c>
    </row>
    <row r="630" customFormat="false" ht="12.8" hidden="false" customHeight="false" outlineLevel="0" collapsed="false">
      <c r="A630" s="4" t="n">
        <f aca="false">iMind!A630</f>
        <v>10616</v>
      </c>
      <c r="B630" s="0" t="str">
        <f aca="false">iMind!B630</f>
        <v>Sulfuric acid</v>
      </c>
      <c r="C630" s="0" t="str">
        <f aca="false">fixData!D630</f>
        <v>//Products//Technical and Occupational Products//Storage battery fluid</v>
      </c>
      <c r="D630" s="0" t="str">
        <f aca="false">IF(iMind!E630&lt;&gt;"",iMind!E630,"")</f>
        <v/>
      </c>
      <c r="E630" s="7" t="n">
        <f aca="false">iMind!L630</f>
        <v>2</v>
      </c>
      <c r="F630" s="0" t="str">
        <f aca="false">iMind!O630</f>
        <v>Technical and Occupational Products</v>
      </c>
      <c r="G630" s="7" t="n">
        <f aca="false">IF(iMind!M630&lt;&gt;"",iMind!M630,"")</f>
        <v>30</v>
      </c>
      <c r="H630" s="0" t="str">
        <f aca="false">IF(iMind!P630&lt;&gt;"",iMind!P630,"")</f>
        <v>Storage battery fluid</v>
      </c>
      <c r="I630" s="8" t="n">
        <f aca="false">IF(iMind!N630&lt;&gt;"",iMind!N630,"")</f>
        <v>301</v>
      </c>
      <c r="J630" s="0" t="str">
        <f aca="false">IF(iMind!Q630&lt;&gt;"",iMind!Q630,"")</f>
        <v>Sulfuric acid</v>
      </c>
      <c r="K630" s="0" t="n">
        <f aca="false">fixData!M630</f>
        <v>1</v>
      </c>
      <c r="L630" s="0" t="n">
        <f aca="false">fixData!L630</f>
        <v>0</v>
      </c>
      <c r="M630" s="0" t="n">
        <f aca="false">fixData!K630</f>
        <v>4</v>
      </c>
    </row>
    <row r="631" customFormat="false" ht="12.8" hidden="false" customHeight="false" outlineLevel="0" collapsed="false">
      <c r="A631" s="4" t="n">
        <f aca="false">iMind!A631</f>
        <v>10617</v>
      </c>
      <c r="B631" s="0" t="str">
        <f aca="false">iMind!B631</f>
        <v>Srong alkali</v>
      </c>
      <c r="C631" s="0" t="str">
        <f aca="false">fixData!D631</f>
        <v>//Products//Technical and Occupational Products//Technical &amp; Industrial chemicals</v>
      </c>
      <c r="D631" s="0" t="str">
        <f aca="false">IF(iMind!E631&lt;&gt;"",iMind!E631,"")</f>
        <v/>
      </c>
      <c r="E631" s="7" t="n">
        <f aca="false">iMind!L631</f>
        <v>2</v>
      </c>
      <c r="F631" s="0" t="str">
        <f aca="false">iMind!O631</f>
        <v>Technical and Occupational Products</v>
      </c>
      <c r="G631" s="7" t="n">
        <f aca="false">IF(iMind!M631&lt;&gt;"",iMind!M631,"")</f>
        <v>31</v>
      </c>
      <c r="H631" s="0" t="str">
        <f aca="false">IF(iMind!P631&lt;&gt;"",iMind!P631,"")</f>
        <v>Technical &amp; Industrial chemicals</v>
      </c>
      <c r="I631" s="8" t="n">
        <f aca="false">IF(iMind!N631&lt;&gt;"",iMind!N631,"")</f>
        <v>101</v>
      </c>
      <c r="J631" s="0" t="str">
        <f aca="false">IF(iMind!Q631&lt;&gt;"",iMind!Q631,"")</f>
        <v>Srong alkali</v>
      </c>
      <c r="K631" s="0" t="n">
        <f aca="false">fixData!M631</f>
        <v>1</v>
      </c>
      <c r="L631" s="0" t="n">
        <f aca="false">fixData!L631</f>
        <v>0</v>
      </c>
      <c r="M631" s="0" t="n">
        <f aca="false">fixData!K631</f>
        <v>4</v>
      </c>
    </row>
    <row r="632" customFormat="false" ht="12.8" hidden="false" customHeight="false" outlineLevel="0" collapsed="false">
      <c r="A632" s="4" t="n">
        <f aca="false">iMind!A632</f>
        <v>10618</v>
      </c>
      <c r="B632" s="0" t="str">
        <f aca="false">iMind!B632</f>
        <v>Strong acid</v>
      </c>
      <c r="C632" s="0" t="str">
        <f aca="false">fixData!D632</f>
        <v>//Products//Technical and Occupational Products//Technical &amp; Industrial chemicals</v>
      </c>
      <c r="D632" s="0" t="str">
        <f aca="false">IF(iMind!E632&lt;&gt;"",iMind!E632,"")</f>
        <v/>
      </c>
      <c r="E632" s="7" t="n">
        <f aca="false">iMind!L632</f>
        <v>2</v>
      </c>
      <c r="F632" s="0" t="str">
        <f aca="false">iMind!O632</f>
        <v>Technical and Occupational Products</v>
      </c>
      <c r="G632" s="7" t="n">
        <f aca="false">IF(iMind!M632&lt;&gt;"",iMind!M632,"")</f>
        <v>31</v>
      </c>
      <c r="H632" s="0" t="str">
        <f aca="false">IF(iMind!P632&lt;&gt;"",iMind!P632,"")</f>
        <v>Technical &amp; Industrial chemicals</v>
      </c>
      <c r="I632" s="8" t="n">
        <f aca="false">IF(iMind!N632&lt;&gt;"",iMind!N632,"")</f>
        <v>201</v>
      </c>
      <c r="J632" s="0" t="str">
        <f aca="false">IF(iMind!Q632&lt;&gt;"",iMind!Q632,"")</f>
        <v>Strong acid</v>
      </c>
      <c r="K632" s="0" t="n">
        <f aca="false">fixData!M632</f>
        <v>1</v>
      </c>
      <c r="L632" s="0" t="n">
        <f aca="false">fixData!L632</f>
        <v>0</v>
      </c>
      <c r="M632" s="0" t="n">
        <f aca="false">fixData!K632</f>
        <v>4</v>
      </c>
    </row>
    <row r="633" customFormat="false" ht="12.8" hidden="false" customHeight="false" outlineLevel="0" collapsed="false">
      <c r="A633" s="4" t="n">
        <f aca="false">iMind!A633</f>
        <v>10619</v>
      </c>
      <c r="B633" s="0" t="str">
        <f aca="false">iMind!B633</f>
        <v>Unknown</v>
      </c>
      <c r="C633" s="0" t="str">
        <f aca="false">fixData!D633</f>
        <v>//Products//Technical and Occupational Products//Technical &amp; Industrial chemicals</v>
      </c>
      <c r="D633" s="0" t="str">
        <f aca="false">IF(iMind!E633&lt;&gt;"",iMind!E633,"")</f>
        <v/>
      </c>
      <c r="E633" s="7" t="n">
        <f aca="false">iMind!L633</f>
        <v>2</v>
      </c>
      <c r="F633" s="0" t="str">
        <f aca="false">iMind!O633</f>
        <v>Technical and Occupational Products</v>
      </c>
      <c r="G633" s="7" t="n">
        <f aca="false">IF(iMind!M633&lt;&gt;"",iMind!M633,"")</f>
        <v>31</v>
      </c>
      <c r="H633" s="0" t="str">
        <f aca="false">IF(iMind!P633&lt;&gt;"",iMind!P633,"")</f>
        <v>Technical &amp; Industrial chemicals</v>
      </c>
      <c r="I633" s="8" t="n">
        <f aca="false">IF(iMind!N633&lt;&gt;"",iMind!N633,"")</f>
        <v>301</v>
      </c>
      <c r="J633" s="0" t="str">
        <f aca="false">IF(iMind!Q633&lt;&gt;"",iMind!Q633,"")</f>
        <v>Unknown</v>
      </c>
      <c r="K633" s="0" t="n">
        <f aca="false">fixData!M633</f>
        <v>1</v>
      </c>
      <c r="L633" s="0" t="n">
        <f aca="false">fixData!L633</f>
        <v>0</v>
      </c>
      <c r="M633" s="0" t="n">
        <f aca="false">fixData!K633</f>
        <v>4</v>
      </c>
    </row>
    <row r="634" customFormat="false" ht="12.8" hidden="false" customHeight="false" outlineLevel="0" collapsed="false">
      <c r="A634" s="4" t="n">
        <f aca="false">iMind!A634</f>
        <v>10620</v>
      </c>
      <c r="B634" s="0" t="str">
        <f aca="false">iMind!B634</f>
        <v>Others</v>
      </c>
      <c r="C634" s="0" t="str">
        <f aca="false">fixData!D634</f>
        <v>//Products//Technical and Occupational Products//Technical &amp; Industrial chemicals</v>
      </c>
      <c r="D634" s="0" t="str">
        <f aca="false">IF(iMind!E634&lt;&gt;"",iMind!E634,"")</f>
        <v/>
      </c>
      <c r="E634" s="7" t="n">
        <f aca="false">iMind!L634</f>
        <v>2</v>
      </c>
      <c r="F634" s="0" t="str">
        <f aca="false">iMind!O634</f>
        <v>Technical and Occupational Products</v>
      </c>
      <c r="G634" s="7" t="n">
        <f aca="false">IF(iMind!M634&lt;&gt;"",iMind!M634,"")</f>
        <v>31</v>
      </c>
      <c r="H634" s="0" t="str">
        <f aca="false">IF(iMind!P634&lt;&gt;"",iMind!P634,"")</f>
        <v>Technical &amp; Industrial chemicals</v>
      </c>
      <c r="I634" s="8" t="n">
        <f aca="false">IF(iMind!N634&lt;&gt;"",iMind!N634,"")</f>
        <v>302</v>
      </c>
      <c r="J634" s="0" t="str">
        <f aca="false">IF(iMind!Q634&lt;&gt;"",iMind!Q634,"")</f>
        <v>Others</v>
      </c>
      <c r="K634" s="0" t="n">
        <f aca="false">fixData!M634</f>
        <v>1</v>
      </c>
      <c r="L634" s="0" t="n">
        <f aca="false">fixData!L634</f>
        <v>0</v>
      </c>
      <c r="M634" s="0" t="n">
        <f aca="false">fixData!K634</f>
        <v>4</v>
      </c>
    </row>
    <row r="635" customFormat="false" ht="12.8" hidden="false" customHeight="false" outlineLevel="0" collapsed="false">
      <c r="A635" s="4" t="n">
        <f aca="false">iMind!A635</f>
        <v>10621</v>
      </c>
      <c r="B635" s="0" t="str">
        <f aca="false">iMind!B635</f>
        <v>Hydrocarbon</v>
      </c>
      <c r="C635" s="0" t="str">
        <f aca="false">fixData!D635</f>
        <v>//Products//Technical and Occupational Products//Technical &amp; Industrial chemicals</v>
      </c>
      <c r="D635" s="0" t="str">
        <f aca="false">IF(iMind!E635&lt;&gt;"",iMind!E635,"")</f>
        <v/>
      </c>
      <c r="E635" s="7" t="n">
        <f aca="false">iMind!L635</f>
        <v>2</v>
      </c>
      <c r="F635" s="0" t="str">
        <f aca="false">iMind!O635</f>
        <v>Technical and Occupational Products</v>
      </c>
      <c r="G635" s="7" t="n">
        <f aca="false">IF(iMind!M635&lt;&gt;"",iMind!M635,"")</f>
        <v>31</v>
      </c>
      <c r="H635" s="0" t="str">
        <f aca="false">IF(iMind!P635&lt;&gt;"",iMind!P635,"")</f>
        <v>Technical &amp; Industrial chemicals</v>
      </c>
      <c r="I635" s="8" t="n">
        <f aca="false">IF(iMind!N635&lt;&gt;"",iMind!N635,"")</f>
        <v>303</v>
      </c>
      <c r="J635" s="0" t="str">
        <f aca="false">IF(iMind!Q635&lt;&gt;"",iMind!Q635,"")</f>
        <v>Hydrocarbon</v>
      </c>
      <c r="K635" s="0" t="n">
        <f aca="false">fixData!M635</f>
        <v>1</v>
      </c>
      <c r="L635" s="0" t="n">
        <f aca="false">fixData!L635</f>
        <v>0</v>
      </c>
      <c r="M635" s="0" t="n">
        <f aca="false">fixData!K635</f>
        <v>4</v>
      </c>
    </row>
    <row r="636" customFormat="false" ht="12.8" hidden="false" customHeight="false" outlineLevel="0" collapsed="false">
      <c r="A636" s="4" t="n">
        <f aca="false">iMind!A636</f>
        <v>10622</v>
      </c>
      <c r="B636" s="0" t="str">
        <f aca="false">iMind!B636</f>
        <v>Irritants</v>
      </c>
      <c r="C636" s="0" t="str">
        <f aca="false">fixData!D636</f>
        <v>//Products//Technical and Occupational Products//Technical &amp; Industrial chemicals</v>
      </c>
      <c r="D636" s="0" t="str">
        <f aca="false">IF(iMind!E636&lt;&gt;"",iMind!E636,"")</f>
        <v/>
      </c>
      <c r="E636" s="7" t="n">
        <f aca="false">iMind!L636</f>
        <v>2</v>
      </c>
      <c r="F636" s="0" t="str">
        <f aca="false">iMind!O636</f>
        <v>Technical and Occupational Products</v>
      </c>
      <c r="G636" s="7" t="n">
        <f aca="false">IF(iMind!M636&lt;&gt;"",iMind!M636,"")</f>
        <v>31</v>
      </c>
      <c r="H636" s="0" t="str">
        <f aca="false">IF(iMind!P636&lt;&gt;"",iMind!P636,"")</f>
        <v>Technical &amp; Industrial chemicals</v>
      </c>
      <c r="I636" s="8" t="n">
        <f aca="false">IF(iMind!N636&lt;&gt;"",iMind!N636,"")</f>
        <v>304</v>
      </c>
      <c r="J636" s="0" t="str">
        <f aca="false">IF(iMind!Q636&lt;&gt;"",iMind!Q636,"")</f>
        <v>Irritants</v>
      </c>
      <c r="K636" s="0" t="n">
        <f aca="false">fixData!M636</f>
        <v>1</v>
      </c>
      <c r="L636" s="0" t="n">
        <f aca="false">fixData!L636</f>
        <v>0</v>
      </c>
      <c r="M636" s="0" t="n">
        <f aca="false">fixData!K636</f>
        <v>4</v>
      </c>
    </row>
    <row r="637" customFormat="false" ht="12.8" hidden="false" customHeight="false" outlineLevel="0" collapsed="false">
      <c r="A637" s="4" t="n">
        <f aca="false">iMind!A637</f>
        <v>10623</v>
      </c>
      <c r="B637" s="0" t="str">
        <f aca="false">iMind!B637</f>
        <v>Oxidizing agents</v>
      </c>
      <c r="C637" s="0" t="str">
        <f aca="false">fixData!D637</f>
        <v>//Products//Technical and Occupational Products//Technical &amp; Industrial chemicals</v>
      </c>
      <c r="D637" s="0" t="str">
        <f aca="false">IF(iMind!E637&lt;&gt;"",iMind!E637,"")</f>
        <v/>
      </c>
      <c r="E637" s="7" t="n">
        <f aca="false">iMind!L637</f>
        <v>2</v>
      </c>
      <c r="F637" s="0" t="str">
        <f aca="false">iMind!O637</f>
        <v>Technical and Occupational Products</v>
      </c>
      <c r="G637" s="7" t="n">
        <f aca="false">IF(iMind!M637&lt;&gt;"",iMind!M637,"")</f>
        <v>31</v>
      </c>
      <c r="H637" s="0" t="str">
        <f aca="false">IF(iMind!P637&lt;&gt;"",iMind!P637,"")</f>
        <v>Technical &amp; Industrial chemicals</v>
      </c>
      <c r="I637" s="8" t="n">
        <f aca="false">IF(iMind!N637&lt;&gt;"",iMind!N637,"")</f>
        <v>305</v>
      </c>
      <c r="J637" s="0" t="str">
        <f aca="false">IF(iMind!Q637&lt;&gt;"",iMind!Q637,"")</f>
        <v>Oxidizing agents</v>
      </c>
      <c r="K637" s="0" t="n">
        <f aca="false">fixData!M637</f>
        <v>1</v>
      </c>
      <c r="L637" s="0" t="n">
        <f aca="false">fixData!L637</f>
        <v>0</v>
      </c>
      <c r="M637" s="0" t="n">
        <f aca="false">fixData!K637</f>
        <v>4</v>
      </c>
    </row>
    <row r="638" customFormat="false" ht="12.8" hidden="false" customHeight="false" outlineLevel="0" collapsed="false">
      <c r="A638" s="4" t="n">
        <f aca="false">iMind!A638</f>
        <v>10624</v>
      </c>
      <c r="B638" s="0" t="str">
        <f aca="false">iMind!B638</f>
        <v>Alcohols</v>
      </c>
      <c r="C638" s="0" t="str">
        <f aca="false">fixData!D638</f>
        <v>//Products//Technical and Occupational Products//Technical &amp; Industrial chemicals</v>
      </c>
      <c r="D638" s="0" t="str">
        <f aca="false">IF(iMind!E638&lt;&gt;"",iMind!E638,"")</f>
        <v/>
      </c>
      <c r="E638" s="7" t="n">
        <f aca="false">iMind!L638</f>
        <v>2</v>
      </c>
      <c r="F638" s="0" t="str">
        <f aca="false">iMind!O638</f>
        <v>Technical and Occupational Products</v>
      </c>
      <c r="G638" s="7" t="n">
        <f aca="false">IF(iMind!M638&lt;&gt;"",iMind!M638,"")</f>
        <v>31</v>
      </c>
      <c r="H638" s="0" t="str">
        <f aca="false">IF(iMind!P638&lt;&gt;"",iMind!P638,"")</f>
        <v>Technical &amp; Industrial chemicals</v>
      </c>
      <c r="I638" s="8" t="n">
        <f aca="false">IF(iMind!N638&lt;&gt;"",iMind!N638,"")</f>
        <v>306</v>
      </c>
      <c r="J638" s="0" t="str">
        <f aca="false">IF(iMind!Q638&lt;&gt;"",iMind!Q638,"")</f>
        <v>Alcohols</v>
      </c>
      <c r="K638" s="0" t="n">
        <f aca="false">fixData!M638</f>
        <v>1</v>
      </c>
      <c r="L638" s="0" t="n">
        <f aca="false">fixData!L638</f>
        <v>0</v>
      </c>
      <c r="M638" s="0" t="n">
        <f aca="false">fixData!K638</f>
        <v>4</v>
      </c>
    </row>
    <row r="639" customFormat="false" ht="12.8" hidden="false" customHeight="false" outlineLevel="0" collapsed="false">
      <c r="A639" s="4" t="n">
        <f aca="false">iMind!A639</f>
        <v>10625</v>
      </c>
      <c r="B639" s="0" t="str">
        <f aca="false">iMind!B639</f>
        <v>Weak acid</v>
      </c>
      <c r="C639" s="0" t="str">
        <f aca="false">fixData!D639</f>
        <v>//Products//Technical and Occupational Products//Technical &amp; Industrial chemicals</v>
      </c>
      <c r="D639" s="0" t="str">
        <f aca="false">IF(iMind!E639&lt;&gt;"",iMind!E639,"")</f>
        <v/>
      </c>
      <c r="E639" s="7" t="n">
        <f aca="false">iMind!L639</f>
        <v>2</v>
      </c>
      <c r="F639" s="0" t="str">
        <f aca="false">iMind!O639</f>
        <v>Technical and Occupational Products</v>
      </c>
      <c r="G639" s="7" t="n">
        <f aca="false">IF(iMind!M639&lt;&gt;"",iMind!M639,"")</f>
        <v>31</v>
      </c>
      <c r="H639" s="0" t="str">
        <f aca="false">IF(iMind!P639&lt;&gt;"",iMind!P639,"")</f>
        <v>Technical &amp; Industrial chemicals</v>
      </c>
      <c r="I639" s="8" t="n">
        <f aca="false">IF(iMind!N639&lt;&gt;"",iMind!N639,"")</f>
        <v>307</v>
      </c>
      <c r="J639" s="0" t="str">
        <f aca="false">IF(iMind!Q639&lt;&gt;"",iMind!Q639,"")</f>
        <v>Weak acid</v>
      </c>
      <c r="K639" s="0" t="n">
        <f aca="false">fixData!M639</f>
        <v>1</v>
      </c>
      <c r="L639" s="0" t="n">
        <f aca="false">fixData!L639</f>
        <v>0</v>
      </c>
      <c r="M639" s="0" t="n">
        <f aca="false">fixData!K639</f>
        <v>4</v>
      </c>
    </row>
    <row r="640" customFormat="false" ht="12.8" hidden="false" customHeight="false" outlineLevel="0" collapsed="false">
      <c r="A640" s="4" t="n">
        <f aca="false">iMind!A640</f>
        <v>10626</v>
      </c>
      <c r="B640" s="0" t="str">
        <f aca="false">iMind!B640</f>
        <v>Hydrogen cyanide</v>
      </c>
      <c r="C640" s="0" t="str">
        <f aca="false">fixData!D640</f>
        <v>//Products//Technical and Occupational Products//Toxic gas</v>
      </c>
      <c r="D640" s="0" t="str">
        <f aca="false">IF(iMind!E640&lt;&gt;"",iMind!E640,"")</f>
        <v/>
      </c>
      <c r="E640" s="7" t="n">
        <f aca="false">iMind!L640</f>
        <v>2</v>
      </c>
      <c r="F640" s="0" t="str">
        <f aca="false">iMind!O640</f>
        <v>Technical and Occupational Products</v>
      </c>
      <c r="G640" s="7" t="n">
        <f aca="false">IF(iMind!M640&lt;&gt;"",iMind!M640,"")</f>
        <v>32</v>
      </c>
      <c r="H640" s="0" t="str">
        <f aca="false">IF(iMind!P640&lt;&gt;"",iMind!P640,"")</f>
        <v>Toxic gas</v>
      </c>
      <c r="I640" s="8" t="n">
        <f aca="false">IF(iMind!N640&lt;&gt;"",iMind!N640,"")</f>
        <v>101</v>
      </c>
      <c r="J640" s="0" t="str">
        <f aca="false">IF(iMind!Q640&lt;&gt;"",iMind!Q640,"")</f>
        <v>Hydrogen cyanide</v>
      </c>
      <c r="K640" s="0" t="n">
        <f aca="false">fixData!M640</f>
        <v>1</v>
      </c>
      <c r="L640" s="0" t="n">
        <f aca="false">fixData!L640</f>
        <v>0</v>
      </c>
      <c r="M640" s="0" t="n">
        <f aca="false">fixData!K640</f>
        <v>4</v>
      </c>
    </row>
    <row r="641" customFormat="false" ht="12.8" hidden="false" customHeight="false" outlineLevel="0" collapsed="false">
      <c r="A641" s="4" t="n">
        <f aca="false">iMind!A641</f>
        <v>10627</v>
      </c>
      <c r="B641" s="0" t="str">
        <f aca="false">iMind!B641</f>
        <v>Chlorine</v>
      </c>
      <c r="C641" s="0" t="str">
        <f aca="false">fixData!D641</f>
        <v>//Products//Technical and Occupational Products//Toxic gas</v>
      </c>
      <c r="D641" s="0" t="str">
        <f aca="false">IF(iMind!E641&lt;&gt;"",iMind!E641,"")</f>
        <v/>
      </c>
      <c r="E641" s="7" t="n">
        <f aca="false">iMind!L641</f>
        <v>2</v>
      </c>
      <c r="F641" s="0" t="str">
        <f aca="false">iMind!O641</f>
        <v>Technical and Occupational Products</v>
      </c>
      <c r="G641" s="7" t="n">
        <f aca="false">IF(iMind!M641&lt;&gt;"",iMind!M641,"")</f>
        <v>32</v>
      </c>
      <c r="H641" s="0" t="str">
        <f aca="false">IF(iMind!P641&lt;&gt;"",iMind!P641,"")</f>
        <v>Toxic gas</v>
      </c>
      <c r="I641" s="8" t="n">
        <f aca="false">IF(iMind!N641&lt;&gt;"",iMind!N641,"")</f>
        <v>201</v>
      </c>
      <c r="J641" s="0" t="str">
        <f aca="false">IF(iMind!Q641&lt;&gt;"",iMind!Q641,"")</f>
        <v>Chlorine</v>
      </c>
      <c r="K641" s="0" t="n">
        <f aca="false">fixData!M641</f>
        <v>1</v>
      </c>
      <c r="L641" s="0" t="n">
        <f aca="false">fixData!L641</f>
        <v>0</v>
      </c>
      <c r="M641" s="0" t="n">
        <f aca="false">fixData!K641</f>
        <v>4</v>
      </c>
    </row>
    <row r="642" customFormat="false" ht="12.8" hidden="false" customHeight="false" outlineLevel="0" collapsed="false">
      <c r="A642" s="4" t="n">
        <f aca="false">iMind!A642</f>
        <v>10628</v>
      </c>
      <c r="B642" s="0" t="str">
        <f aca="false">iMind!B642</f>
        <v>Nitrogen</v>
      </c>
      <c r="C642" s="0" t="str">
        <f aca="false">fixData!D642</f>
        <v>//Products//Technical and Occupational Products//Toxic gas</v>
      </c>
      <c r="D642" s="0" t="str">
        <f aca="false">IF(iMind!E642&lt;&gt;"",iMind!E642,"")</f>
        <v/>
      </c>
      <c r="E642" s="7" t="n">
        <f aca="false">iMind!L642</f>
        <v>2</v>
      </c>
      <c r="F642" s="0" t="str">
        <f aca="false">iMind!O642</f>
        <v>Technical and Occupational Products</v>
      </c>
      <c r="G642" s="7" t="n">
        <f aca="false">IF(iMind!M642&lt;&gt;"",iMind!M642,"")</f>
        <v>32</v>
      </c>
      <c r="H642" s="0" t="str">
        <f aca="false">IF(iMind!P642&lt;&gt;"",iMind!P642,"")</f>
        <v>Toxic gas</v>
      </c>
      <c r="I642" s="8" t="n">
        <f aca="false">IF(iMind!N642&lt;&gt;"",iMind!N642,"")</f>
        <v>301</v>
      </c>
      <c r="J642" s="0" t="str">
        <f aca="false">IF(iMind!Q642&lt;&gt;"",iMind!Q642,"")</f>
        <v>Nitrogen</v>
      </c>
      <c r="K642" s="0" t="n">
        <f aca="false">fixData!M642</f>
        <v>1</v>
      </c>
      <c r="L642" s="0" t="n">
        <f aca="false">fixData!L642</f>
        <v>0</v>
      </c>
      <c r="M642" s="0" t="n">
        <f aca="false">fixData!K642</f>
        <v>4</v>
      </c>
    </row>
    <row r="643" customFormat="false" ht="12.8" hidden="false" customHeight="false" outlineLevel="0" collapsed="false">
      <c r="A643" s="4" t="n">
        <f aca="false">iMind!A643</f>
        <v>10629</v>
      </c>
      <c r="B643" s="0" t="str">
        <f aca="false">iMind!B643</f>
        <v>Other</v>
      </c>
      <c r="C643" s="0" t="str">
        <f aca="false">fixData!D643</f>
        <v>//Products//Technical and Occupational Products//Toxic gas</v>
      </c>
      <c r="D643" s="0" t="str">
        <f aca="false">IF(iMind!E643&lt;&gt;"",iMind!E643,"")</f>
        <v/>
      </c>
      <c r="E643" s="7" t="n">
        <f aca="false">iMind!L643</f>
        <v>2</v>
      </c>
      <c r="F643" s="0" t="str">
        <f aca="false">iMind!O643</f>
        <v>Technical and Occupational Products</v>
      </c>
      <c r="G643" s="7" t="n">
        <f aca="false">IF(iMind!M643&lt;&gt;"",iMind!M643,"")</f>
        <v>32</v>
      </c>
      <c r="H643" s="0" t="str">
        <f aca="false">IF(iMind!P643&lt;&gt;"",iMind!P643,"")</f>
        <v>Toxic gas</v>
      </c>
      <c r="I643" s="8" t="n">
        <f aca="false">IF(iMind!N643&lt;&gt;"",iMind!N643,"")</f>
        <v>401</v>
      </c>
      <c r="J643" s="0" t="str">
        <f aca="false">IF(iMind!Q643&lt;&gt;"",iMind!Q643,"")</f>
        <v>Other</v>
      </c>
      <c r="K643" s="0" t="n">
        <f aca="false">fixData!M643</f>
        <v>1</v>
      </c>
      <c r="L643" s="0" t="n">
        <f aca="false">fixData!L643</f>
        <v>0</v>
      </c>
      <c r="M643" s="0" t="n">
        <f aca="false">fixData!K643</f>
        <v>4</v>
      </c>
    </row>
    <row r="644" customFormat="false" ht="12.8" hidden="false" customHeight="false" outlineLevel="0" collapsed="false">
      <c r="A644" s="4" t="n">
        <f aca="false">iMind!A644</f>
        <v>10630</v>
      </c>
      <c r="B644" s="0" t="str">
        <f aca="false">iMind!B644</f>
        <v>Unknown</v>
      </c>
      <c r="C644" s="0" t="str">
        <f aca="false">fixData!D644</f>
        <v>//Products//Technical and Occupational Products//Toxic gas</v>
      </c>
      <c r="D644" s="0" t="str">
        <f aca="false">IF(iMind!E644&lt;&gt;"",iMind!E644,"")</f>
        <v/>
      </c>
      <c r="E644" s="7" t="n">
        <f aca="false">iMind!L644</f>
        <v>2</v>
      </c>
      <c r="F644" s="0" t="str">
        <f aca="false">iMind!O644</f>
        <v>Technical and Occupational Products</v>
      </c>
      <c r="G644" s="7" t="n">
        <f aca="false">IF(iMind!M644&lt;&gt;"",iMind!M644,"")</f>
        <v>32</v>
      </c>
      <c r="H644" s="0" t="str">
        <f aca="false">IF(iMind!P644&lt;&gt;"",iMind!P644,"")</f>
        <v>Toxic gas</v>
      </c>
      <c r="I644" s="8" t="n">
        <f aca="false">IF(iMind!N644&lt;&gt;"",iMind!N644,"")</f>
        <v>501</v>
      </c>
      <c r="J644" s="0" t="str">
        <f aca="false">IF(iMind!Q644&lt;&gt;"",iMind!Q644,"")</f>
        <v>Unknown</v>
      </c>
      <c r="K644" s="0" t="n">
        <f aca="false">fixData!M644</f>
        <v>1</v>
      </c>
      <c r="L644" s="0" t="n">
        <f aca="false">fixData!L644</f>
        <v>0</v>
      </c>
      <c r="M644" s="0" t="n">
        <f aca="false">fixData!K644</f>
        <v>4</v>
      </c>
    </row>
    <row r="645" customFormat="false" ht="12.8" hidden="false" customHeight="false" outlineLevel="0" collapsed="false">
      <c r="A645" s="4" t="n">
        <f aca="false">iMind!A645</f>
        <v>11101</v>
      </c>
      <c r="B645" s="0" t="str">
        <f aca="false">iMind!B645</f>
        <v>Hydrogen sulfide</v>
      </c>
      <c r="C645" s="0" t="str">
        <f aca="false">fixData!D645</f>
        <v>//Products//Technical and Occupational Products//Toxic gas</v>
      </c>
      <c r="D645" s="0" t="str">
        <f aca="false">IF(iMind!E645&lt;&gt;"",iMind!E645,"")</f>
        <v/>
      </c>
      <c r="E645" s="7" t="n">
        <f aca="false">iMind!L645</f>
        <v>2</v>
      </c>
      <c r="F645" s="0" t="str">
        <f aca="false">iMind!O645</f>
        <v>Technical and Occupational Products</v>
      </c>
      <c r="G645" s="7" t="n">
        <f aca="false">IF(iMind!M645&lt;&gt;"",iMind!M645,"")</f>
        <v>38</v>
      </c>
      <c r="H645" s="0" t="str">
        <f aca="false">IF(iMind!P645&lt;&gt;"",iMind!P645,"")</f>
        <v>Toxic gas</v>
      </c>
      <c r="I645" s="8" t="n">
        <f aca="false">IF(iMind!N645&lt;&gt;"",iMind!N645,"")</f>
        <v>102</v>
      </c>
      <c r="J645" s="0" t="str">
        <f aca="false">IF(iMind!Q645&lt;&gt;"",iMind!Q645,"")</f>
        <v>Hydrogen sulfide</v>
      </c>
      <c r="K645" s="0" t="n">
        <f aca="false">fixData!M645</f>
        <v>1</v>
      </c>
      <c r="L645" s="0" t="n">
        <f aca="false">fixData!L645</f>
        <v>0</v>
      </c>
      <c r="M645" s="0" t="n">
        <f aca="false">fixData!K645</f>
        <v>4</v>
      </c>
    </row>
    <row r="646" customFormat="false" ht="12.8" hidden="false" customHeight="false" outlineLevel="0" collapsed="false">
      <c r="A646" s="4" t="n">
        <f aca="false">iMind!A646</f>
        <v>10631</v>
      </c>
      <c r="B646" s="0" t="str">
        <f aca="false">iMind!B646</f>
        <v>Other groups</v>
      </c>
      <c r="C646" s="0" t="str">
        <f aca="false">fixData!D646</f>
        <v>//Products//Technical and Occupational Products//Other groups</v>
      </c>
      <c r="D646" s="0" t="str">
        <f aca="false">IF(iMind!E646&lt;&gt;"",iMind!E646,"")</f>
        <v/>
      </c>
      <c r="E646" s="7" t="n">
        <f aca="false">iMind!L646</f>
        <v>2</v>
      </c>
      <c r="F646" s="0" t="str">
        <f aca="false">iMind!O646</f>
        <v>Technical and Occupational Products</v>
      </c>
      <c r="G646" s="7" t="n">
        <f aca="false">IF(iMind!M646&lt;&gt;"",iMind!M646,"")</f>
        <v>33</v>
      </c>
      <c r="H646" s="0" t="str">
        <f aca="false">IF(iMind!P646&lt;&gt;"",iMind!P646,"")</f>
        <v>Other groups</v>
      </c>
      <c r="I646" s="8" t="n">
        <f aca="false">IF(iMind!N646&lt;&gt;"",iMind!N646,"")</f>
        <v>101</v>
      </c>
      <c r="J646" s="0" t="str">
        <f aca="false">IF(iMind!Q646&lt;&gt;"",iMind!Q646,"")</f>
        <v>Other groups</v>
      </c>
      <c r="K646" s="0" t="n">
        <f aca="false">fixData!M646</f>
        <v>1</v>
      </c>
      <c r="L646" s="0" t="n">
        <f aca="false">fixData!L646</f>
        <v>0</v>
      </c>
      <c r="M646" s="0" t="n">
        <f aca="false">fixData!K646</f>
        <v>4</v>
      </c>
    </row>
    <row r="647" customFormat="false" ht="12.8" hidden="false" customHeight="false" outlineLevel="0" collapsed="false">
      <c r="A647" s="4" t="n">
        <f aca="false">iMind!A647</f>
        <v>10632</v>
      </c>
      <c r="B647" s="0" t="str">
        <f aca="false">iMind!B647</f>
        <v>Unknown chemicals</v>
      </c>
      <c r="C647" s="0" t="str">
        <f aca="false">fixData!D647</f>
        <v>//Products//Technical and Occupational Products//Unknown chemicals</v>
      </c>
      <c r="D647" s="0" t="str">
        <f aca="false">IF(iMind!E647&lt;&gt;"",iMind!E647,"")</f>
        <v/>
      </c>
      <c r="E647" s="7" t="n">
        <f aca="false">iMind!L647</f>
        <v>2</v>
      </c>
      <c r="F647" s="0" t="str">
        <f aca="false">iMind!O647</f>
        <v>Technical and Occupational Products</v>
      </c>
      <c r="G647" s="7" t="n">
        <f aca="false">IF(iMind!M647&lt;&gt;"",iMind!M647,"")</f>
        <v>34</v>
      </c>
      <c r="H647" s="0" t="str">
        <f aca="false">IF(iMind!P647&lt;&gt;"",iMind!P647,"")</f>
        <v>Unknown chemicals</v>
      </c>
      <c r="I647" s="8" t="n">
        <f aca="false">IF(iMind!N647&lt;&gt;"",iMind!N647,"")</f>
        <v>101</v>
      </c>
      <c r="J647" s="0" t="str">
        <f aca="false">IF(iMind!Q647&lt;&gt;"",iMind!Q647,"")</f>
        <v>Unknown chemicals</v>
      </c>
      <c r="K647" s="0" t="n">
        <f aca="false">fixData!M647</f>
        <v>1</v>
      </c>
      <c r="L647" s="0" t="n">
        <f aca="false">fixData!L647</f>
        <v>0</v>
      </c>
      <c r="M647" s="0" t="n">
        <f aca="false">fixData!K647</f>
        <v>4</v>
      </c>
    </row>
    <row r="648" customFormat="false" ht="12.8" hidden="false" customHeight="false" outlineLevel="0" collapsed="false">
      <c r="A648" s="4" t="n">
        <f aca="false">iMind!A648</f>
        <v>10633</v>
      </c>
      <c r="B648" s="0" t="str">
        <f aca="false">iMind!B648</f>
        <v>Solvent</v>
      </c>
      <c r="C648" s="0" t="str">
        <f aca="false">fixData!D648</f>
        <v>//Products//Technical and Occupational Products//Cleaning agent for elevator (Lift)</v>
      </c>
      <c r="D648" s="0" t="str">
        <f aca="false">IF(iMind!E648&lt;&gt;"",iMind!E648,"")</f>
        <v/>
      </c>
      <c r="E648" s="7" t="n">
        <f aca="false">iMind!L648</f>
        <v>2</v>
      </c>
      <c r="F648" s="0" t="str">
        <f aca="false">iMind!O648</f>
        <v>Technical and Occupational Products</v>
      </c>
      <c r="G648" s="7" t="n">
        <f aca="false">IF(iMind!M648&lt;&gt;"",iMind!M648,"")</f>
        <v>35</v>
      </c>
      <c r="H648" s="0" t="str">
        <f aca="false">IF(iMind!P648&lt;&gt;"",iMind!P648,"")</f>
        <v>Cleaning agent for elevator (Lift)</v>
      </c>
      <c r="I648" s="8" t="n">
        <f aca="false">IF(iMind!N648&lt;&gt;"",iMind!N648,"")</f>
        <v>2</v>
      </c>
      <c r="J648" s="0" t="str">
        <f aca="false">IF(iMind!Q648&lt;&gt;"",iMind!Q648,"")</f>
        <v>Solvent</v>
      </c>
      <c r="K648" s="0" t="n">
        <f aca="false">fixData!M648</f>
        <v>1</v>
      </c>
      <c r="L648" s="0" t="n">
        <f aca="false">fixData!L648</f>
        <v>0</v>
      </c>
      <c r="M648" s="0" t="n">
        <f aca="false">fixData!K648</f>
        <v>4</v>
      </c>
    </row>
    <row r="649" customFormat="false" ht="12.8" hidden="false" customHeight="false" outlineLevel="0" collapsed="false">
      <c r="A649" s="4" t="n">
        <f aca="false">iMind!A649</f>
        <v>10634</v>
      </c>
      <c r="B649" s="0" t="str">
        <f aca="false">iMind!B649</f>
        <v>Detergent</v>
      </c>
      <c r="C649" s="0" t="str">
        <f aca="false">fixData!D649</f>
        <v>//Products//Technical and Occupational Products//Cleaning agent for elevator (Lift)</v>
      </c>
      <c r="D649" s="0" t="str">
        <f aca="false">IF(iMind!E649&lt;&gt;"",iMind!E649,"")</f>
        <v/>
      </c>
      <c r="E649" s="7" t="n">
        <f aca="false">iMind!L649</f>
        <v>2</v>
      </c>
      <c r="F649" s="0" t="str">
        <f aca="false">iMind!O649</f>
        <v>Technical and Occupational Products</v>
      </c>
      <c r="G649" s="7" t="n">
        <f aca="false">IF(iMind!M649&lt;&gt;"",iMind!M649,"")</f>
        <v>35</v>
      </c>
      <c r="H649" s="0" t="str">
        <f aca="false">IF(iMind!P649&lt;&gt;"",iMind!P649,"")</f>
        <v>Cleaning agent for elevator (Lift)</v>
      </c>
      <c r="I649" s="8" t="n">
        <f aca="false">IF(iMind!N649&lt;&gt;"",iMind!N649,"")</f>
        <v>3</v>
      </c>
      <c r="J649" s="0" t="str">
        <f aca="false">IF(iMind!Q649&lt;&gt;"",iMind!Q649,"")</f>
        <v>Detergent</v>
      </c>
      <c r="K649" s="0" t="n">
        <f aca="false">fixData!M649</f>
        <v>1</v>
      </c>
      <c r="L649" s="0" t="n">
        <f aca="false">fixData!L649</f>
        <v>0</v>
      </c>
      <c r="M649" s="0" t="n">
        <f aca="false">fixData!K649</f>
        <v>4</v>
      </c>
    </row>
    <row r="650" customFormat="false" ht="12.8" hidden="false" customHeight="false" outlineLevel="0" collapsed="false">
      <c r="A650" s="4" t="n">
        <f aca="false">iMind!A650</f>
        <v>10635</v>
      </c>
      <c r="B650" s="0" t="str">
        <f aca="false">iMind!B650</f>
        <v>Unknown</v>
      </c>
      <c r="C650" s="0" t="str">
        <f aca="false">fixData!D650</f>
        <v>//Products//Technical and Occupational Products//Cleaning agent for elevator (Lift)</v>
      </c>
      <c r="D650" s="0" t="str">
        <f aca="false">IF(iMind!E650&lt;&gt;"",iMind!E650,"")</f>
        <v/>
      </c>
      <c r="E650" s="7" t="n">
        <f aca="false">iMind!L650</f>
        <v>2</v>
      </c>
      <c r="F650" s="0" t="str">
        <f aca="false">iMind!O650</f>
        <v>Technical and Occupational Products</v>
      </c>
      <c r="G650" s="7" t="n">
        <f aca="false">IF(iMind!M650&lt;&gt;"",iMind!M650,"")</f>
        <v>35</v>
      </c>
      <c r="H650" s="0" t="str">
        <f aca="false">IF(iMind!P650&lt;&gt;"",iMind!P650,"")</f>
        <v>Cleaning agent for elevator (Lift)</v>
      </c>
      <c r="I650" s="8" t="n">
        <f aca="false">IF(iMind!N650&lt;&gt;"",iMind!N650,"")</f>
        <v>4</v>
      </c>
      <c r="J650" s="0" t="str">
        <f aca="false">IF(iMind!Q650&lt;&gt;"",iMind!Q650,"")</f>
        <v>Unknown</v>
      </c>
      <c r="K650" s="0" t="n">
        <f aca="false">fixData!M650</f>
        <v>1</v>
      </c>
      <c r="L650" s="0" t="n">
        <f aca="false">fixData!L650</f>
        <v>0</v>
      </c>
      <c r="M650" s="0" t="n">
        <f aca="false">fixData!K650</f>
        <v>4</v>
      </c>
    </row>
    <row r="651" customFormat="false" ht="12.8" hidden="false" customHeight="false" outlineLevel="0" collapsed="false">
      <c r="A651" s="4" t="n">
        <f aca="false">iMind!A651</f>
        <v>10636</v>
      </c>
      <c r="B651" s="0" t="str">
        <f aca="false">iMind!B651</f>
        <v>Hydrocarbon</v>
      </c>
      <c r="C651" s="0" t="str">
        <f aca="false">fixData!D651</f>
        <v>//Products//Technical and Occupational Products//Ink: Solvent</v>
      </c>
      <c r="D651" s="0" t="str">
        <f aca="false">IF(iMind!E651&lt;&gt;"",iMind!E651,"")</f>
        <v/>
      </c>
      <c r="E651" s="7" t="n">
        <f aca="false">iMind!L651</f>
        <v>2</v>
      </c>
      <c r="F651" s="0" t="str">
        <f aca="false">iMind!O651</f>
        <v>Technical and Occupational Products</v>
      </c>
      <c r="G651" s="7" t="n">
        <f aca="false">IF(iMind!M651&lt;&gt;"",iMind!M651,"")</f>
        <v>36</v>
      </c>
      <c r="H651" s="0" t="str">
        <f aca="false">IF(iMind!P651&lt;&gt;"",iMind!P651,"")</f>
        <v>Ink: Solvent</v>
      </c>
      <c r="I651" s="8" t="n">
        <f aca="false">IF(iMind!N651&lt;&gt;"",iMind!N651,"")</f>
        <v>2</v>
      </c>
      <c r="J651" s="0" t="str">
        <f aca="false">IF(iMind!Q651&lt;&gt;"",iMind!Q651,"")</f>
        <v>Hydrocarbon</v>
      </c>
      <c r="K651" s="0" t="n">
        <f aca="false">fixData!M651</f>
        <v>1</v>
      </c>
      <c r="L651" s="0" t="n">
        <f aca="false">fixData!L651</f>
        <v>0</v>
      </c>
      <c r="M651" s="0" t="n">
        <f aca="false">fixData!K651</f>
        <v>4</v>
      </c>
    </row>
    <row r="652" customFormat="false" ht="12.8" hidden="false" customHeight="false" outlineLevel="0" collapsed="false">
      <c r="A652" s="4" t="n">
        <f aca="false">iMind!A652</f>
        <v>10637</v>
      </c>
      <c r="B652" s="0" t="str">
        <f aca="false">iMind!B652</f>
        <v>Calcium</v>
      </c>
      <c r="C652" s="0" t="str">
        <f aca="false">fixData!D652</f>
        <v>//Products//Technical and Occupational Products//Concrete: Waterproof Coating</v>
      </c>
      <c r="D652" s="0" t="str">
        <f aca="false">IF(iMind!E652&lt;&gt;"",iMind!E652,"")</f>
        <v/>
      </c>
      <c r="E652" s="7" t="n">
        <f aca="false">iMind!L652</f>
        <v>2</v>
      </c>
      <c r="F652" s="0" t="str">
        <f aca="false">iMind!O652</f>
        <v>Technical and Occupational Products</v>
      </c>
      <c r="G652" s="7" t="n">
        <f aca="false">IF(iMind!M652&lt;&gt;"",iMind!M652,"")</f>
        <v>37</v>
      </c>
      <c r="H652" s="0" t="str">
        <f aca="false">IF(iMind!P652&lt;&gt;"",iMind!P652,"")</f>
        <v>Concrete: Waterproof Coating</v>
      </c>
      <c r="I652" s="8" t="n">
        <f aca="false">IF(iMind!N652&lt;&gt;"",iMind!N652,"")</f>
        <v>2</v>
      </c>
      <c r="J652" s="0" t="str">
        <f aca="false">IF(iMind!Q652&lt;&gt;"",iMind!Q652,"")</f>
        <v>Calcium</v>
      </c>
      <c r="K652" s="0" t="n">
        <f aca="false">fixData!M652</f>
        <v>1</v>
      </c>
      <c r="L652" s="0" t="n">
        <f aca="false">fixData!L652</f>
        <v>0</v>
      </c>
      <c r="M652" s="0" t="n">
        <f aca="false">fixData!K652</f>
        <v>4</v>
      </c>
    </row>
    <row r="653" customFormat="false" ht="12.8" hidden="false" customHeight="false" outlineLevel="0" collapsed="false">
      <c r="A653" s="4" t="n">
        <f aca="false">iMind!A653</f>
        <v>10638</v>
      </c>
      <c r="B653" s="0" t="str">
        <f aca="false">iMind!B653</f>
        <v>Polyurethane acrylic</v>
      </c>
      <c r="C653" s="0" t="str">
        <f aca="false">fixData!D653</f>
        <v>//Products//Technical and Occupational Products//Concrete: Waterproof Coating</v>
      </c>
      <c r="D653" s="0" t="str">
        <f aca="false">IF(iMind!E653&lt;&gt;"",iMind!E653,"")</f>
        <v/>
      </c>
      <c r="E653" s="7" t="n">
        <f aca="false">iMind!L653</f>
        <v>2</v>
      </c>
      <c r="F653" s="0" t="str">
        <f aca="false">iMind!O653</f>
        <v>Technical and Occupational Products</v>
      </c>
      <c r="G653" s="7" t="n">
        <f aca="false">IF(iMind!M653&lt;&gt;"",iMind!M653,"")</f>
        <v>37</v>
      </c>
      <c r="H653" s="0" t="str">
        <f aca="false">IF(iMind!P653&lt;&gt;"",iMind!P653,"")</f>
        <v>Concrete: Waterproof Coating</v>
      </c>
      <c r="I653" s="8" t="n">
        <f aca="false">IF(iMind!N653&lt;&gt;"",iMind!N653,"")</f>
        <v>3</v>
      </c>
      <c r="J653" s="0" t="str">
        <f aca="false">IF(iMind!Q653&lt;&gt;"",iMind!Q653,"")</f>
        <v>Polyurethane acrylic</v>
      </c>
      <c r="K653" s="0" t="n">
        <f aca="false">fixData!M653</f>
        <v>1</v>
      </c>
      <c r="L653" s="0" t="n">
        <f aca="false">fixData!L653</f>
        <v>0</v>
      </c>
      <c r="M653" s="0" t="n">
        <f aca="false">fixData!K653</f>
        <v>4</v>
      </c>
    </row>
    <row r="654" customFormat="false" ht="12.8" hidden="false" customHeight="false" outlineLevel="0" collapsed="false">
      <c r="A654" s="4" t="n">
        <f aca="false">iMind!A654</f>
        <v>10639</v>
      </c>
      <c r="B654" s="0" t="str">
        <f aca="false">iMind!B654</f>
        <v>Unknown</v>
      </c>
      <c r="C654" s="0" t="str">
        <f aca="false">fixData!D654</f>
        <v>//Products//Technical and Occupational Products//Concrete: Waterproof Coating</v>
      </c>
      <c r="D654" s="0" t="str">
        <f aca="false">IF(iMind!E654&lt;&gt;"",iMind!E654,"")</f>
        <v/>
      </c>
      <c r="E654" s="7" t="n">
        <f aca="false">iMind!L654</f>
        <v>2</v>
      </c>
      <c r="F654" s="0" t="str">
        <f aca="false">iMind!O654</f>
        <v>Technical and Occupational Products</v>
      </c>
      <c r="G654" s="7" t="n">
        <f aca="false">IF(iMind!M654&lt;&gt;"",iMind!M654,"")</f>
        <v>37</v>
      </c>
      <c r="H654" s="0" t="str">
        <f aca="false">IF(iMind!P654&lt;&gt;"",iMind!P654,"")</f>
        <v>Concrete: Waterproof Coating</v>
      </c>
      <c r="I654" s="8" t="n">
        <f aca="false">IF(iMind!N654&lt;&gt;"",iMind!N654,"")</f>
        <v>4</v>
      </c>
      <c r="J654" s="0" t="str">
        <f aca="false">IF(iMind!Q654&lt;&gt;"",iMind!Q654,"")</f>
        <v>Unknown</v>
      </c>
      <c r="K654" s="0" t="n">
        <f aca="false">fixData!M654</f>
        <v>1</v>
      </c>
      <c r="L654" s="0" t="n">
        <f aca="false">fixData!L654</f>
        <v>0</v>
      </c>
      <c r="M654" s="0" t="n">
        <f aca="false">fixData!K654</f>
        <v>4</v>
      </c>
    </row>
    <row r="655" customFormat="false" ht="12.8" hidden="false" customHeight="false" outlineLevel="0" collapsed="false">
      <c r="A655" s="4" t="n">
        <f aca="false">iMind!A655</f>
        <v>10640</v>
      </c>
      <c r="B655" s="0" t="str">
        <f aca="false">iMind!B655</f>
        <v>Others</v>
      </c>
      <c r="C655" s="0" t="str">
        <f aca="false">fixData!D655</f>
        <v>//Products//Technical and Occupational Products//Concrete: Waterproof Coating</v>
      </c>
      <c r="D655" s="0" t="str">
        <f aca="false">IF(iMind!E655&lt;&gt;"",iMind!E655,"")</f>
        <v/>
      </c>
      <c r="E655" s="7" t="n">
        <f aca="false">iMind!L655</f>
        <v>2</v>
      </c>
      <c r="F655" s="0" t="str">
        <f aca="false">iMind!O655</f>
        <v>Technical and Occupational Products</v>
      </c>
      <c r="G655" s="7" t="n">
        <f aca="false">IF(iMind!M655&lt;&gt;"",iMind!M655,"")</f>
        <v>37</v>
      </c>
      <c r="H655" s="0" t="str">
        <f aca="false">IF(iMind!P655&lt;&gt;"",iMind!P655,"")</f>
        <v>Concrete: Waterproof Coating</v>
      </c>
      <c r="I655" s="8" t="n">
        <f aca="false">IF(iMind!N655&lt;&gt;"",iMind!N655,"")</f>
        <v>5</v>
      </c>
      <c r="J655" s="0" t="str">
        <f aca="false">IF(iMind!Q655&lt;&gt;"",iMind!Q655,"")</f>
        <v>Others</v>
      </c>
      <c r="K655" s="0" t="n">
        <f aca="false">fixData!M655</f>
        <v>1</v>
      </c>
      <c r="L655" s="0" t="n">
        <f aca="false">fixData!L655</f>
        <v>0</v>
      </c>
      <c r="M655" s="0" t="n">
        <f aca="false">fixData!K655</f>
        <v>4</v>
      </c>
    </row>
    <row r="656" customFormat="false" ht="12.8" hidden="false" customHeight="false" outlineLevel="0" collapsed="false">
      <c r="A656" s="4" t="n">
        <f aca="false">iMind!A656</f>
        <v>10641</v>
      </c>
      <c r="B656" s="0" t="str">
        <f aca="false">iMind!B656</f>
        <v>Methamphetamine</v>
      </c>
      <c r="C656" s="0" t="str">
        <f aca="false">fixData!D656</f>
        <v>//Products//Recreational and Abused Agents//Amphetamine and derivatives</v>
      </c>
      <c r="D656" s="0" t="str">
        <f aca="false">IF(iMind!E656&lt;&gt;"",iMind!E656,"")</f>
        <v/>
      </c>
      <c r="E656" s="7" t="n">
        <f aca="false">iMind!L656</f>
        <v>3</v>
      </c>
      <c r="F656" s="0" t="str">
        <f aca="false">iMind!O656</f>
        <v>Recreational and Abused Agents</v>
      </c>
      <c r="G656" s="7" t="n">
        <f aca="false">IF(iMind!M656&lt;&gt;"",iMind!M656,"")</f>
        <v>1</v>
      </c>
      <c r="H656" s="0" t="str">
        <f aca="false">IF(iMind!P656&lt;&gt;"",iMind!P656,"")</f>
        <v>Amphetamine and derivatives</v>
      </c>
      <c r="I656" s="8" t="n">
        <f aca="false">IF(iMind!N656&lt;&gt;"",iMind!N656,"")</f>
        <v>101</v>
      </c>
      <c r="J656" s="0" t="str">
        <f aca="false">IF(iMind!Q656&lt;&gt;"",iMind!Q656,"")</f>
        <v>Methamphetamine</v>
      </c>
      <c r="K656" s="0" t="n">
        <f aca="false">fixData!M656</f>
        <v>1</v>
      </c>
      <c r="L656" s="0" t="n">
        <f aca="false">fixData!L656</f>
        <v>0</v>
      </c>
      <c r="M656" s="0" t="n">
        <f aca="false">fixData!K656</f>
        <v>4</v>
      </c>
    </row>
    <row r="657" customFormat="false" ht="12.8" hidden="false" customHeight="false" outlineLevel="0" collapsed="false">
      <c r="A657" s="4" t="n">
        <f aca="false">iMind!A657</f>
        <v>10642</v>
      </c>
      <c r="B657" s="0" t="str">
        <f aca="false">iMind!B657</f>
        <v>Ecstasy (MDMA)</v>
      </c>
      <c r="C657" s="0" t="str">
        <f aca="false">fixData!D657</f>
        <v>//Products//Recreational and Abused Agents//Amphetamine and derivatives</v>
      </c>
      <c r="D657" s="0" t="str">
        <f aca="false">IF(iMind!E657&lt;&gt;"",iMind!E657,"")</f>
        <v/>
      </c>
      <c r="E657" s="7" t="n">
        <f aca="false">iMind!L657</f>
        <v>3</v>
      </c>
      <c r="F657" s="0" t="str">
        <f aca="false">iMind!O657</f>
        <v>Recreational and Abused Agents</v>
      </c>
      <c r="G657" s="7" t="n">
        <f aca="false">IF(iMind!M657&lt;&gt;"",iMind!M657,"")</f>
        <v>1</v>
      </c>
      <c r="H657" s="0" t="str">
        <f aca="false">IF(iMind!P657&lt;&gt;"",iMind!P657,"")</f>
        <v>Amphetamine and derivatives</v>
      </c>
      <c r="I657" s="8" t="n">
        <f aca="false">IF(iMind!N657&lt;&gt;"",iMind!N657,"")</f>
        <v>201</v>
      </c>
      <c r="J657" s="0" t="str">
        <f aca="false">IF(iMind!Q657&lt;&gt;"",iMind!Q657,"")</f>
        <v>Ecstasy (MDMA)</v>
      </c>
      <c r="K657" s="0" t="n">
        <f aca="false">fixData!M657</f>
        <v>1</v>
      </c>
      <c r="L657" s="0" t="n">
        <f aca="false">fixData!L657</f>
        <v>0</v>
      </c>
      <c r="M657" s="0" t="n">
        <f aca="false">fixData!K657</f>
        <v>4</v>
      </c>
    </row>
    <row r="658" customFormat="false" ht="12.8" hidden="false" customHeight="false" outlineLevel="0" collapsed="false">
      <c r="A658" s="4" t="n">
        <f aca="false">iMind!A658</f>
        <v>10643</v>
      </c>
      <c r="B658" s="0" t="str">
        <f aca="false">iMind!B658</f>
        <v>Love drug (MDA)</v>
      </c>
      <c r="C658" s="0" t="str">
        <f aca="false">fixData!D658</f>
        <v>//Products//Recreational and Abused Agents//Amphetamine and derivatives</v>
      </c>
      <c r="D658" s="0" t="str">
        <f aca="false">IF(iMind!E658&lt;&gt;"",iMind!E658,"")</f>
        <v/>
      </c>
      <c r="E658" s="7" t="n">
        <f aca="false">iMind!L658</f>
        <v>3</v>
      </c>
      <c r="F658" s="0" t="str">
        <f aca="false">iMind!O658</f>
        <v>Recreational and Abused Agents</v>
      </c>
      <c r="G658" s="7" t="n">
        <f aca="false">IF(iMind!M658&lt;&gt;"",iMind!M658,"")</f>
        <v>1</v>
      </c>
      <c r="H658" s="0" t="str">
        <f aca="false">IF(iMind!P658&lt;&gt;"",iMind!P658,"")</f>
        <v>Amphetamine and derivatives</v>
      </c>
      <c r="I658" s="8" t="n">
        <f aca="false">IF(iMind!N658&lt;&gt;"",iMind!N658,"")</f>
        <v>301</v>
      </c>
      <c r="J658" s="0" t="str">
        <f aca="false">IF(iMind!Q658&lt;&gt;"",iMind!Q658,"")</f>
        <v>Love drug (MDA)</v>
      </c>
      <c r="K658" s="0" t="n">
        <f aca="false">fixData!M658</f>
        <v>1</v>
      </c>
      <c r="L658" s="0" t="n">
        <f aca="false">fixData!L658</f>
        <v>0</v>
      </c>
      <c r="M658" s="0" t="n">
        <f aca="false">fixData!K658</f>
        <v>4</v>
      </c>
    </row>
    <row r="659" customFormat="false" ht="12.8" hidden="false" customHeight="false" outlineLevel="0" collapsed="false">
      <c r="A659" s="4" t="n">
        <f aca="false">iMind!A659</f>
        <v>10644</v>
      </c>
      <c r="B659" s="0" t="str">
        <f aca="false">iMind!B659</f>
        <v>Others</v>
      </c>
      <c r="C659" s="0" t="str">
        <f aca="false">fixData!D659</f>
        <v>//Products//Recreational and Abused Agents//Amphetamine and derivatives</v>
      </c>
      <c r="D659" s="0" t="str">
        <f aca="false">IF(iMind!E659&lt;&gt;"",iMind!E659,"")</f>
        <v/>
      </c>
      <c r="E659" s="7" t="n">
        <f aca="false">iMind!L659</f>
        <v>3</v>
      </c>
      <c r="F659" s="0" t="str">
        <f aca="false">iMind!O659</f>
        <v>Recreational and Abused Agents</v>
      </c>
      <c r="G659" s="7" t="n">
        <f aca="false">IF(iMind!M659&lt;&gt;"",iMind!M659,"")</f>
        <v>1</v>
      </c>
      <c r="H659" s="0" t="str">
        <f aca="false">IF(iMind!P659&lt;&gt;"",iMind!P659,"")</f>
        <v>Amphetamine and derivatives</v>
      </c>
      <c r="I659" s="8" t="n">
        <f aca="false">IF(iMind!N659&lt;&gt;"",iMind!N659,"")</f>
        <v>401</v>
      </c>
      <c r="J659" s="0" t="str">
        <f aca="false">IF(iMind!Q659&lt;&gt;"",iMind!Q659,"")</f>
        <v>Others</v>
      </c>
      <c r="K659" s="0" t="n">
        <f aca="false">fixData!M659</f>
        <v>1</v>
      </c>
      <c r="L659" s="0" t="n">
        <f aca="false">fixData!L659</f>
        <v>0</v>
      </c>
      <c r="M659" s="0" t="n">
        <f aca="false">fixData!K659</f>
        <v>4</v>
      </c>
    </row>
    <row r="660" customFormat="false" ht="12.8" hidden="false" customHeight="false" outlineLevel="0" collapsed="false">
      <c r="A660" s="4" t="n">
        <f aca="false">iMind!A660</f>
        <v>10645</v>
      </c>
      <c r="B660" s="0" t="str">
        <f aca="false">iMind!B660</f>
        <v>Heroin</v>
      </c>
      <c r="C660" s="0" t="str">
        <f aca="false">fixData!D660</f>
        <v>//Products//Recreational and Abused Agents//Opiods</v>
      </c>
      <c r="D660" s="0" t="str">
        <f aca="false">IF(iMind!E660&lt;&gt;"",iMind!E660,"")</f>
        <v/>
      </c>
      <c r="E660" s="7" t="n">
        <f aca="false">iMind!L660</f>
        <v>3</v>
      </c>
      <c r="F660" s="0" t="str">
        <f aca="false">iMind!O660</f>
        <v>Recreational and Abused Agents</v>
      </c>
      <c r="G660" s="7" t="n">
        <f aca="false">IF(iMind!M660&lt;&gt;"",iMind!M660,"")</f>
        <v>2</v>
      </c>
      <c r="H660" s="0" t="str">
        <f aca="false">IF(iMind!P660&lt;&gt;"",iMind!P660,"")</f>
        <v>Opiods</v>
      </c>
      <c r="I660" s="8" t="n">
        <f aca="false">IF(iMind!N660&lt;&gt;"",iMind!N660,"")</f>
        <v>101</v>
      </c>
      <c r="J660" s="0" t="str">
        <f aca="false">IF(iMind!Q660&lt;&gt;"",iMind!Q660,"")</f>
        <v>Heroin</v>
      </c>
      <c r="K660" s="0" t="n">
        <f aca="false">fixData!M660</f>
        <v>1</v>
      </c>
      <c r="L660" s="0" t="n">
        <f aca="false">fixData!L660</f>
        <v>0</v>
      </c>
      <c r="M660" s="0" t="n">
        <f aca="false">fixData!K660</f>
        <v>4</v>
      </c>
    </row>
    <row r="661" customFormat="false" ht="12.8" hidden="false" customHeight="false" outlineLevel="0" collapsed="false">
      <c r="A661" s="4" t="n">
        <f aca="false">iMind!A661</f>
        <v>10646</v>
      </c>
      <c r="B661" s="0" t="str">
        <f aca="false">iMind!B661</f>
        <v>Opium</v>
      </c>
      <c r="C661" s="0" t="str">
        <f aca="false">fixData!D661</f>
        <v>//Products//Recreational and Abused Agents//Opiods</v>
      </c>
      <c r="D661" s="0" t="str">
        <f aca="false">IF(iMind!E661&lt;&gt;"",iMind!E661,"")</f>
        <v/>
      </c>
      <c r="E661" s="7" t="n">
        <f aca="false">iMind!L661</f>
        <v>3</v>
      </c>
      <c r="F661" s="0" t="str">
        <f aca="false">iMind!O661</f>
        <v>Recreational and Abused Agents</v>
      </c>
      <c r="G661" s="7" t="n">
        <f aca="false">IF(iMind!M661&lt;&gt;"",iMind!M661,"")</f>
        <v>2</v>
      </c>
      <c r="H661" s="0" t="str">
        <f aca="false">IF(iMind!P661&lt;&gt;"",iMind!P661,"")</f>
        <v>Opiods</v>
      </c>
      <c r="I661" s="8" t="n">
        <f aca="false">IF(iMind!N661&lt;&gt;"",iMind!N661,"")</f>
        <v>201</v>
      </c>
      <c r="J661" s="0" t="str">
        <f aca="false">IF(iMind!Q661&lt;&gt;"",iMind!Q661,"")</f>
        <v>Opium</v>
      </c>
      <c r="K661" s="0" t="n">
        <f aca="false">fixData!M661</f>
        <v>1</v>
      </c>
      <c r="L661" s="0" t="n">
        <f aca="false">fixData!L661</f>
        <v>0</v>
      </c>
      <c r="M661" s="0" t="n">
        <f aca="false">fixData!K661</f>
        <v>4</v>
      </c>
    </row>
    <row r="662" customFormat="false" ht="12.8" hidden="false" customHeight="false" outlineLevel="0" collapsed="false">
      <c r="A662" s="4" t="n">
        <f aca="false">iMind!A662</f>
        <v>10647</v>
      </c>
      <c r="B662" s="0" t="str">
        <f aca="false">iMind!B662</f>
        <v>Unknown</v>
      </c>
      <c r="C662" s="0" t="str">
        <f aca="false">fixData!D662</f>
        <v>//Products//Recreational and Abused Agents//Opiods</v>
      </c>
      <c r="D662" s="0" t="str">
        <f aca="false">IF(iMind!E662&lt;&gt;"",iMind!E662,"")</f>
        <v/>
      </c>
      <c r="E662" s="7" t="n">
        <f aca="false">iMind!L662</f>
        <v>3</v>
      </c>
      <c r="F662" s="0" t="str">
        <f aca="false">iMind!O662</f>
        <v>Recreational and Abused Agents</v>
      </c>
      <c r="G662" s="7" t="n">
        <f aca="false">IF(iMind!M662&lt;&gt;"",iMind!M662,"")</f>
        <v>2</v>
      </c>
      <c r="H662" s="0" t="str">
        <f aca="false">IF(iMind!P662&lt;&gt;"",iMind!P662,"")</f>
        <v>Opiods</v>
      </c>
      <c r="I662" s="8" t="n">
        <f aca="false">IF(iMind!N662&lt;&gt;"",iMind!N662,"")</f>
        <v>202</v>
      </c>
      <c r="J662" s="0" t="str">
        <f aca="false">IF(iMind!Q662&lt;&gt;"",iMind!Q662,"")</f>
        <v>Unknown</v>
      </c>
      <c r="K662" s="0" t="n">
        <f aca="false">fixData!M662</f>
        <v>1</v>
      </c>
      <c r="L662" s="0" t="n">
        <f aca="false">fixData!L662</f>
        <v>0</v>
      </c>
      <c r="M662" s="0" t="n">
        <f aca="false">fixData!K662</f>
        <v>4</v>
      </c>
    </row>
    <row r="663" customFormat="false" ht="12.8" hidden="false" customHeight="false" outlineLevel="0" collapsed="false">
      <c r="A663" s="4" t="n">
        <f aca="false">iMind!A663</f>
        <v>10648</v>
      </c>
      <c r="B663" s="0" t="str">
        <f aca="false">iMind!B663</f>
        <v>LSD</v>
      </c>
      <c r="C663" s="0" t="str">
        <f aca="false">fixData!D663</f>
        <v>//Products//Recreational and Abused Agents//Psychoactive drugs</v>
      </c>
      <c r="D663" s="0" t="str">
        <f aca="false">IF(iMind!E663&lt;&gt;"",iMind!E663,"")</f>
        <v/>
      </c>
      <c r="E663" s="7" t="n">
        <f aca="false">iMind!L663</f>
        <v>3</v>
      </c>
      <c r="F663" s="0" t="str">
        <f aca="false">iMind!O663</f>
        <v>Recreational and Abused Agents</v>
      </c>
      <c r="G663" s="7" t="n">
        <f aca="false">IF(iMind!M663&lt;&gt;"",iMind!M663,"")</f>
        <v>3</v>
      </c>
      <c r="H663" s="0" t="str">
        <f aca="false">IF(iMind!P663&lt;&gt;"",iMind!P663,"")</f>
        <v>Psychoactive drugs</v>
      </c>
      <c r="I663" s="8" t="n">
        <f aca="false">IF(iMind!N663&lt;&gt;"",iMind!N663,"")</f>
        <v>101</v>
      </c>
      <c r="J663" s="0" t="str">
        <f aca="false">IF(iMind!Q663&lt;&gt;"",iMind!Q663,"")</f>
        <v>LSD</v>
      </c>
      <c r="K663" s="0" t="n">
        <f aca="false">fixData!M663</f>
        <v>1</v>
      </c>
      <c r="L663" s="0" t="n">
        <f aca="false">fixData!L663</f>
        <v>0</v>
      </c>
      <c r="M663" s="0" t="n">
        <f aca="false">fixData!K663</f>
        <v>4</v>
      </c>
    </row>
    <row r="664" customFormat="false" ht="12.8" hidden="false" customHeight="false" outlineLevel="0" collapsed="false">
      <c r="A664" s="4" t="n">
        <f aca="false">iMind!A664</f>
        <v>10649</v>
      </c>
      <c r="B664" s="0" t="str">
        <f aca="false">iMind!B664</f>
        <v>Ketamine</v>
      </c>
      <c r="C664" s="0" t="str">
        <f aca="false">fixData!D664</f>
        <v>//Products//Recreational and Abused Agents//Psychoactive drugs</v>
      </c>
      <c r="D664" s="0" t="str">
        <f aca="false">IF(iMind!E664&lt;&gt;"",iMind!E664,"")</f>
        <v/>
      </c>
      <c r="E664" s="7" t="n">
        <f aca="false">iMind!L664</f>
        <v>3</v>
      </c>
      <c r="F664" s="0" t="str">
        <f aca="false">iMind!O664</f>
        <v>Recreational and Abused Agents</v>
      </c>
      <c r="G664" s="7" t="n">
        <f aca="false">IF(iMind!M664&lt;&gt;"",iMind!M664,"")</f>
        <v>3</v>
      </c>
      <c r="H664" s="0" t="str">
        <f aca="false">IF(iMind!P664&lt;&gt;"",iMind!P664,"")</f>
        <v>Psychoactive drugs</v>
      </c>
      <c r="I664" s="8" t="n">
        <f aca="false">IF(iMind!N664&lt;&gt;"",iMind!N664,"")</f>
        <v>201</v>
      </c>
      <c r="J664" s="0" t="str">
        <f aca="false">IF(iMind!Q664&lt;&gt;"",iMind!Q664,"")</f>
        <v>Ketamine</v>
      </c>
      <c r="K664" s="0" t="n">
        <f aca="false">fixData!M664</f>
        <v>1</v>
      </c>
      <c r="L664" s="0" t="n">
        <f aca="false">fixData!L664</f>
        <v>0</v>
      </c>
      <c r="M664" s="0" t="n">
        <f aca="false">fixData!K664</f>
        <v>4</v>
      </c>
    </row>
    <row r="665" customFormat="false" ht="12.8" hidden="false" customHeight="false" outlineLevel="0" collapsed="false">
      <c r="A665" s="4" t="n">
        <f aca="false">iMind!A665</f>
        <v>10650</v>
      </c>
      <c r="B665" s="0" t="str">
        <f aca="false">iMind!B665</f>
        <v>Phencyclidine (PCP)</v>
      </c>
      <c r="C665" s="0" t="str">
        <f aca="false">fixData!D665</f>
        <v>//Products//Recreational and Abused Agents//Psychoactive drugs</v>
      </c>
      <c r="D665" s="0" t="str">
        <f aca="false">IF(iMind!E665&lt;&gt;"",iMind!E665,"")</f>
        <v/>
      </c>
      <c r="E665" s="7" t="n">
        <f aca="false">iMind!L665</f>
        <v>3</v>
      </c>
      <c r="F665" s="0" t="str">
        <f aca="false">iMind!O665</f>
        <v>Recreational and Abused Agents</v>
      </c>
      <c r="G665" s="7" t="n">
        <f aca="false">IF(iMind!M665&lt;&gt;"",iMind!M665,"")</f>
        <v>3</v>
      </c>
      <c r="H665" s="0" t="str">
        <f aca="false">IF(iMind!P665&lt;&gt;"",iMind!P665,"")</f>
        <v>Psychoactive drugs</v>
      </c>
      <c r="I665" s="8" t="n">
        <f aca="false">IF(iMind!N665&lt;&gt;"",iMind!N665,"")</f>
        <v>301</v>
      </c>
      <c r="J665" s="0" t="str">
        <f aca="false">IF(iMind!Q665&lt;&gt;"",iMind!Q665,"")</f>
        <v>Phencyclidine (PCP)</v>
      </c>
      <c r="K665" s="0" t="n">
        <f aca="false">fixData!M665</f>
        <v>1</v>
      </c>
      <c r="L665" s="0" t="n">
        <f aca="false">fixData!L665</f>
        <v>0</v>
      </c>
      <c r="M665" s="0" t="n">
        <f aca="false">fixData!K665</f>
        <v>4</v>
      </c>
    </row>
    <row r="666" customFormat="false" ht="12.8" hidden="false" customHeight="false" outlineLevel="0" collapsed="false">
      <c r="A666" s="4" t="n">
        <f aca="false">iMind!A666</f>
        <v>10651</v>
      </c>
      <c r="B666" s="0" t="str">
        <f aca="false">iMind!B666</f>
        <v>GHB and precusors</v>
      </c>
      <c r="C666" s="0" t="str">
        <f aca="false">fixData!D666</f>
        <v>//Products//Recreational and Abused Agents//Psychoactive drugs</v>
      </c>
      <c r="D666" s="0" t="str">
        <f aca="false">IF(iMind!E666&lt;&gt;"",iMind!E666,"")</f>
        <v/>
      </c>
      <c r="E666" s="7" t="n">
        <f aca="false">iMind!L666</f>
        <v>3</v>
      </c>
      <c r="F666" s="0" t="str">
        <f aca="false">iMind!O666</f>
        <v>Recreational and Abused Agents</v>
      </c>
      <c r="G666" s="7" t="n">
        <f aca="false">IF(iMind!M666&lt;&gt;"",iMind!M666,"")</f>
        <v>3</v>
      </c>
      <c r="H666" s="0" t="str">
        <f aca="false">IF(iMind!P666&lt;&gt;"",iMind!P666,"")</f>
        <v>Psychoactive drugs</v>
      </c>
      <c r="I666" s="8" t="n">
        <f aca="false">IF(iMind!N666&lt;&gt;"",iMind!N666,"")</f>
        <v>401</v>
      </c>
      <c r="J666" s="0" t="str">
        <f aca="false">IF(iMind!Q666&lt;&gt;"",iMind!Q666,"")</f>
        <v>GHB and precusors</v>
      </c>
      <c r="K666" s="0" t="n">
        <f aca="false">fixData!M666</f>
        <v>1</v>
      </c>
      <c r="L666" s="0" t="n">
        <f aca="false">fixData!L666</f>
        <v>0</v>
      </c>
      <c r="M666" s="0" t="n">
        <f aca="false">fixData!K666</f>
        <v>4</v>
      </c>
    </row>
    <row r="667" customFormat="false" ht="12.8" hidden="false" customHeight="false" outlineLevel="0" collapsed="false">
      <c r="A667" s="4" t="n">
        <f aca="false">iMind!A667</f>
        <v>10652</v>
      </c>
      <c r="B667" s="0" t="str">
        <f aca="false">iMind!B667</f>
        <v>Marijuana</v>
      </c>
      <c r="C667" s="0" t="str">
        <f aca="false">fixData!D667</f>
        <v>//Products//Recreational and Abused Agents//Psychoactive drugs</v>
      </c>
      <c r="D667" s="0" t="str">
        <f aca="false">IF(iMind!E667&lt;&gt;"",iMind!E667,"")</f>
        <v/>
      </c>
      <c r="E667" s="7" t="n">
        <f aca="false">iMind!L667</f>
        <v>3</v>
      </c>
      <c r="F667" s="0" t="str">
        <f aca="false">iMind!O667</f>
        <v>Recreational and Abused Agents</v>
      </c>
      <c r="G667" s="7" t="n">
        <f aca="false">IF(iMind!M667&lt;&gt;"",iMind!M667,"")</f>
        <v>3</v>
      </c>
      <c r="H667" s="0" t="str">
        <f aca="false">IF(iMind!P667&lt;&gt;"",iMind!P667,"")</f>
        <v>Psychoactive drugs</v>
      </c>
      <c r="I667" s="8" t="n">
        <f aca="false">IF(iMind!N667&lt;&gt;"",iMind!N667,"")</f>
        <v>501</v>
      </c>
      <c r="J667" s="0" t="str">
        <f aca="false">IF(iMind!Q667&lt;&gt;"",iMind!Q667,"")</f>
        <v>Marijuana</v>
      </c>
      <c r="K667" s="0" t="n">
        <f aca="false">fixData!M667</f>
        <v>1</v>
      </c>
      <c r="L667" s="0" t="n">
        <f aca="false">fixData!L667</f>
        <v>0</v>
      </c>
      <c r="M667" s="0" t="n">
        <f aca="false">fixData!K667</f>
        <v>4</v>
      </c>
    </row>
    <row r="668" customFormat="false" ht="12.8" hidden="false" customHeight="false" outlineLevel="0" collapsed="false">
      <c r="A668" s="4" t="n">
        <f aca="false">iMind!A668</f>
        <v>10653</v>
      </c>
      <c r="B668" s="0" t="str">
        <f aca="false">iMind!B668</f>
        <v>Kratom</v>
      </c>
      <c r="C668" s="0" t="str">
        <f aca="false">fixData!D668</f>
        <v>//Products//Recreational and Abused Agents//Psychoactive drugs</v>
      </c>
      <c r="D668" s="0" t="str">
        <f aca="false">IF(iMind!E668&lt;&gt;"",iMind!E668,"")</f>
        <v/>
      </c>
      <c r="E668" s="7" t="n">
        <f aca="false">iMind!L668</f>
        <v>3</v>
      </c>
      <c r="F668" s="0" t="str">
        <f aca="false">iMind!O668</f>
        <v>Recreational and Abused Agents</v>
      </c>
      <c r="G668" s="7" t="n">
        <f aca="false">IF(iMind!M668&lt;&gt;"",iMind!M668,"")</f>
        <v>3</v>
      </c>
      <c r="H668" s="0" t="str">
        <f aca="false">IF(iMind!P668&lt;&gt;"",iMind!P668,"")</f>
        <v>Psychoactive drugs</v>
      </c>
      <c r="I668" s="8" t="n">
        <f aca="false">IF(iMind!N668&lt;&gt;"",iMind!N668,"")</f>
        <v>601</v>
      </c>
      <c r="J668" s="0" t="str">
        <f aca="false">IF(iMind!Q668&lt;&gt;"",iMind!Q668,"")</f>
        <v>Kratom</v>
      </c>
      <c r="K668" s="0" t="n">
        <f aca="false">fixData!M668</f>
        <v>1</v>
      </c>
      <c r="L668" s="0" t="n">
        <f aca="false">fixData!L668</f>
        <v>0</v>
      </c>
      <c r="M668" s="0" t="n">
        <f aca="false">fixData!K668</f>
        <v>4</v>
      </c>
    </row>
    <row r="669" customFormat="false" ht="12.8" hidden="false" customHeight="false" outlineLevel="0" collapsed="false">
      <c r="A669" s="4" t="n">
        <f aca="false">iMind!A669</f>
        <v>10654</v>
      </c>
      <c r="B669" s="0" t="str">
        <f aca="false">iMind!B669</f>
        <v>Barbiturate: secobarbital</v>
      </c>
      <c r="C669" s="0" t="str">
        <f aca="false">fixData!D669</f>
        <v>//Products//Recreational and Abused Agents//Psychoactive drugs</v>
      </c>
      <c r="D669" s="0" t="str">
        <f aca="false">IF(iMind!E669&lt;&gt;"",iMind!E669,"")</f>
        <v/>
      </c>
      <c r="E669" s="7" t="n">
        <f aca="false">iMind!L669</f>
        <v>3</v>
      </c>
      <c r="F669" s="0" t="str">
        <f aca="false">iMind!O669</f>
        <v>Recreational and Abused Agents</v>
      </c>
      <c r="G669" s="7" t="n">
        <f aca="false">IF(iMind!M669&lt;&gt;"",iMind!M669,"")</f>
        <v>3</v>
      </c>
      <c r="H669" s="0" t="str">
        <f aca="false">IF(iMind!P669&lt;&gt;"",iMind!P669,"")</f>
        <v>Psychoactive drugs</v>
      </c>
      <c r="I669" s="8" t="n">
        <f aca="false">IF(iMind!N669&lt;&gt;"",iMind!N669,"")</f>
        <v>602</v>
      </c>
      <c r="J669" s="0" t="str">
        <f aca="false">IF(iMind!Q669&lt;&gt;"",iMind!Q669,"")</f>
        <v>Barbiturate: secobarbital</v>
      </c>
      <c r="K669" s="0" t="n">
        <f aca="false">fixData!M669</f>
        <v>1</v>
      </c>
      <c r="L669" s="0" t="n">
        <f aca="false">fixData!L669</f>
        <v>0</v>
      </c>
      <c r="M669" s="0" t="n">
        <f aca="false">fixData!K669</f>
        <v>4</v>
      </c>
    </row>
    <row r="670" customFormat="false" ht="12.8" hidden="false" customHeight="false" outlineLevel="0" collapsed="false">
      <c r="A670" s="4" t="n">
        <f aca="false">iMind!A670</f>
        <v>10655</v>
      </c>
      <c r="B670" s="0" t="str">
        <f aca="false">iMind!B670</f>
        <v>Unknown</v>
      </c>
      <c r="C670" s="0" t="str">
        <f aca="false">fixData!D670</f>
        <v>//Products//Recreational and Abused Agents//Psychoactive drugs</v>
      </c>
      <c r="D670" s="0" t="str">
        <f aca="false">IF(iMind!E670&lt;&gt;"",iMind!E670,"")</f>
        <v/>
      </c>
      <c r="E670" s="7" t="n">
        <f aca="false">iMind!L670</f>
        <v>3</v>
      </c>
      <c r="F670" s="0" t="str">
        <f aca="false">iMind!O670</f>
        <v>Recreational and Abused Agents</v>
      </c>
      <c r="G670" s="7" t="n">
        <f aca="false">IF(iMind!M670&lt;&gt;"",iMind!M670,"")</f>
        <v>3</v>
      </c>
      <c r="H670" s="0" t="str">
        <f aca="false">IF(iMind!P670&lt;&gt;"",iMind!P670,"")</f>
        <v>Psychoactive drugs</v>
      </c>
      <c r="I670" s="8" t="n">
        <f aca="false">IF(iMind!N670&lt;&gt;"",iMind!N670,"")</f>
        <v>603</v>
      </c>
      <c r="J670" s="0" t="str">
        <f aca="false">IF(iMind!Q670&lt;&gt;"",iMind!Q670,"")</f>
        <v>Unknown</v>
      </c>
      <c r="K670" s="0" t="n">
        <f aca="false">fixData!M670</f>
        <v>1</v>
      </c>
      <c r="L670" s="0" t="n">
        <f aca="false">fixData!L670</f>
        <v>0</v>
      </c>
      <c r="M670" s="0" t="n">
        <f aca="false">fixData!K670</f>
        <v>4</v>
      </c>
    </row>
    <row r="671" customFormat="false" ht="12.8" hidden="false" customHeight="false" outlineLevel="0" collapsed="false">
      <c r="A671" s="4" t="n">
        <f aca="false">iMind!A671</f>
        <v>10656</v>
      </c>
      <c r="B671" s="0" t="str">
        <f aca="false">iMind!B671</f>
        <v>Others</v>
      </c>
      <c r="C671" s="0" t="str">
        <f aca="false">fixData!D671</f>
        <v>//Products//Recreational and Abused Agents//Psychoactive drugs</v>
      </c>
      <c r="D671" s="0" t="str">
        <f aca="false">IF(iMind!E671&lt;&gt;"",iMind!E671,"")</f>
        <v/>
      </c>
      <c r="E671" s="7" t="n">
        <f aca="false">iMind!L671</f>
        <v>3</v>
      </c>
      <c r="F671" s="0" t="str">
        <f aca="false">iMind!O671</f>
        <v>Recreational and Abused Agents</v>
      </c>
      <c r="G671" s="7" t="n">
        <f aca="false">IF(iMind!M671&lt;&gt;"",iMind!M671,"")</f>
        <v>3</v>
      </c>
      <c r="H671" s="0" t="str">
        <f aca="false">IF(iMind!P671&lt;&gt;"",iMind!P671,"")</f>
        <v>Psychoactive drugs</v>
      </c>
      <c r="I671" s="8" t="n">
        <f aca="false">IF(iMind!N671&lt;&gt;"",iMind!N671,"")</f>
        <v>604</v>
      </c>
      <c r="J671" s="0" t="str">
        <f aca="false">IF(iMind!Q671&lt;&gt;"",iMind!Q671,"")</f>
        <v>Others</v>
      </c>
      <c r="K671" s="0" t="n">
        <f aca="false">fixData!M671</f>
        <v>1</v>
      </c>
      <c r="L671" s="0" t="n">
        <f aca="false">fixData!L671</f>
        <v>0</v>
      </c>
      <c r="M671" s="0" t="n">
        <f aca="false">fixData!K671</f>
        <v>4</v>
      </c>
    </row>
    <row r="672" customFormat="false" ht="12.8" hidden="false" customHeight="false" outlineLevel="0" collapsed="false">
      <c r="A672" s="4" t="n">
        <f aca="false">iMind!A672</f>
        <v>10657</v>
      </c>
      <c r="B672" s="0" t="str">
        <f aca="false">iMind!B672</f>
        <v>Benzodiazepine</v>
      </c>
      <c r="C672" s="0" t="str">
        <f aca="false">fixData!D672</f>
        <v>//Products//Recreational and Abused Agents//Psychoactive drugs</v>
      </c>
      <c r="D672" s="0" t="str">
        <f aca="false">IF(iMind!E672&lt;&gt;"",iMind!E672,"")</f>
        <v/>
      </c>
      <c r="E672" s="7" t="n">
        <f aca="false">iMind!L672</f>
        <v>3</v>
      </c>
      <c r="F672" s="0" t="str">
        <f aca="false">iMind!O672</f>
        <v>Recreational and Abused Agents</v>
      </c>
      <c r="G672" s="7" t="n">
        <f aca="false">IF(iMind!M672&lt;&gt;"",iMind!M672,"")</f>
        <v>3</v>
      </c>
      <c r="H672" s="0" t="str">
        <f aca="false">IF(iMind!P672&lt;&gt;"",iMind!P672,"")</f>
        <v>Psychoactive drugs</v>
      </c>
      <c r="I672" s="8" t="n">
        <f aca="false">IF(iMind!N672&lt;&gt;"",iMind!N672,"")</f>
        <v>605</v>
      </c>
      <c r="J672" s="0" t="str">
        <f aca="false">IF(iMind!Q672&lt;&gt;"",iMind!Q672,"")</f>
        <v>Benzodiazepine</v>
      </c>
      <c r="K672" s="0" t="n">
        <f aca="false">fixData!M672</f>
        <v>1</v>
      </c>
      <c r="L672" s="0" t="n">
        <f aca="false">fixData!L672</f>
        <v>0</v>
      </c>
      <c r="M672" s="0" t="n">
        <f aca="false">fixData!K672</f>
        <v>4</v>
      </c>
    </row>
    <row r="673" customFormat="false" ht="12.8" hidden="false" customHeight="false" outlineLevel="0" collapsed="false">
      <c r="A673" s="4" t="n">
        <f aca="false">iMind!A673</f>
        <v>10658</v>
      </c>
      <c r="B673" s="0" t="str">
        <f aca="false">iMind!B673</f>
        <v>Opiods</v>
      </c>
      <c r="C673" s="0" t="str">
        <f aca="false">fixData!D673</f>
        <v>//Products//Recreational and Abused Agents//Psychoactive drugs</v>
      </c>
      <c r="D673" s="0" t="str">
        <f aca="false">IF(iMind!E673&lt;&gt;"",iMind!E673,"")</f>
        <v/>
      </c>
      <c r="E673" s="7" t="n">
        <f aca="false">iMind!L673</f>
        <v>3</v>
      </c>
      <c r="F673" s="0" t="str">
        <f aca="false">iMind!O673</f>
        <v>Recreational and Abused Agents</v>
      </c>
      <c r="G673" s="7" t="n">
        <f aca="false">IF(iMind!M673&lt;&gt;"",iMind!M673,"")</f>
        <v>3</v>
      </c>
      <c r="H673" s="0" t="str">
        <f aca="false">IF(iMind!P673&lt;&gt;"",iMind!P673,"")</f>
        <v>Psychoactive drugs</v>
      </c>
      <c r="I673" s="8" t="n">
        <f aca="false">IF(iMind!N673&lt;&gt;"",iMind!N673,"")</f>
        <v>606</v>
      </c>
      <c r="J673" s="0" t="str">
        <f aca="false">IF(iMind!Q673&lt;&gt;"",iMind!Q673,"")</f>
        <v>Opiods</v>
      </c>
      <c r="K673" s="0" t="n">
        <f aca="false">fixData!M673</f>
        <v>1</v>
      </c>
      <c r="L673" s="0" t="n">
        <f aca="false">fixData!L673</f>
        <v>0</v>
      </c>
      <c r="M673" s="0" t="n">
        <f aca="false">fixData!K673</f>
        <v>4</v>
      </c>
    </row>
    <row r="674" customFormat="false" ht="12.8" hidden="false" customHeight="false" outlineLevel="0" collapsed="false">
      <c r="A674" s="4" t="n">
        <f aca="false">iMind!A674</f>
        <v>10659</v>
      </c>
      <c r="B674" s="0" t="str">
        <f aca="false">iMind!B674</f>
        <v>Cocaine</v>
      </c>
      <c r="C674" s="0" t="str">
        <f aca="false">fixData!D674</f>
        <v>//Products//Recreational and Abused Agents//Cocaine</v>
      </c>
      <c r="D674" s="0" t="str">
        <f aca="false">IF(iMind!E674&lt;&gt;"",iMind!E674,"")</f>
        <v/>
      </c>
      <c r="E674" s="7" t="n">
        <f aca="false">iMind!L674</f>
        <v>3</v>
      </c>
      <c r="F674" s="0" t="str">
        <f aca="false">iMind!O674</f>
        <v>Recreational and Abused Agents</v>
      </c>
      <c r="G674" s="7" t="n">
        <f aca="false">IF(iMind!M674&lt;&gt;"",iMind!M674,"")</f>
        <v>4</v>
      </c>
      <c r="H674" s="0" t="str">
        <f aca="false">IF(iMind!P674&lt;&gt;"",iMind!P674,"")</f>
        <v>Cocaine</v>
      </c>
      <c r="I674" s="8" t="n">
        <f aca="false">IF(iMind!N674&lt;&gt;"",iMind!N674,"")</f>
        <v>101</v>
      </c>
      <c r="J674" s="0" t="str">
        <f aca="false">IF(iMind!Q674&lt;&gt;"",iMind!Q674,"")</f>
        <v>Cocaine</v>
      </c>
      <c r="K674" s="0" t="n">
        <f aca="false">fixData!M674</f>
        <v>1</v>
      </c>
      <c r="L674" s="0" t="n">
        <f aca="false">fixData!L674</f>
        <v>0</v>
      </c>
      <c r="M674" s="0" t="n">
        <f aca="false">fixData!K674</f>
        <v>4</v>
      </c>
    </row>
    <row r="675" customFormat="false" ht="12.8" hidden="false" customHeight="false" outlineLevel="0" collapsed="false">
      <c r="A675" s="4" t="n">
        <f aca="false">iMind!A675</f>
        <v>10660</v>
      </c>
      <c r="B675" s="0" t="str">
        <f aca="false">iMind!B675</f>
        <v>Other</v>
      </c>
      <c r="C675" s="0" t="str">
        <f aca="false">fixData!D675</f>
        <v>//Products//Recreational and Abused Agents//Aphrodisiac: spanish fly</v>
      </c>
      <c r="D675" s="0" t="str">
        <f aca="false">IF(iMind!E675&lt;&gt;"",iMind!E675,"")</f>
        <v/>
      </c>
      <c r="E675" s="7" t="n">
        <f aca="false">iMind!L675</f>
        <v>3</v>
      </c>
      <c r="F675" s="0" t="str">
        <f aca="false">iMind!O675</f>
        <v>Recreational and Abused Agents</v>
      </c>
      <c r="G675" s="7" t="n">
        <f aca="false">IF(iMind!M675&lt;&gt;"",iMind!M675,"")</f>
        <v>5</v>
      </c>
      <c r="H675" s="0" t="str">
        <f aca="false">IF(iMind!P675&lt;&gt;"",iMind!P675,"")</f>
        <v>Aphrodisiac: spanish fly</v>
      </c>
      <c r="I675" s="8" t="n">
        <f aca="false">IF(iMind!N675&lt;&gt;"",iMind!N675,"")</f>
        <v>101</v>
      </c>
      <c r="J675" s="0" t="str">
        <f aca="false">IF(iMind!Q675&lt;&gt;"",iMind!Q675,"")</f>
        <v>Other</v>
      </c>
      <c r="K675" s="0" t="n">
        <f aca="false">fixData!M675</f>
        <v>1</v>
      </c>
      <c r="L675" s="0" t="n">
        <f aca="false">fixData!L675</f>
        <v>0</v>
      </c>
      <c r="M675" s="0" t="n">
        <f aca="false">fixData!K675</f>
        <v>4</v>
      </c>
    </row>
    <row r="676" customFormat="false" ht="12.8" hidden="false" customHeight="false" outlineLevel="0" collapsed="false">
      <c r="A676" s="4" t="n">
        <f aca="false">iMind!A676</f>
        <v>10661</v>
      </c>
      <c r="B676" s="0" t="str">
        <f aca="false">iMind!B676</f>
        <v>Alcohol beverages: Ethanol</v>
      </c>
      <c r="C676" s="0" t="str">
        <f aca="false">fixData!D676</f>
        <v>//Products//Recreational and Abused Agents//Beverages</v>
      </c>
      <c r="D676" s="0" t="str">
        <f aca="false">IF(iMind!E676&lt;&gt;"",iMind!E676,"")</f>
        <v/>
      </c>
      <c r="E676" s="7" t="n">
        <f aca="false">iMind!L676</f>
        <v>3</v>
      </c>
      <c r="F676" s="0" t="str">
        <f aca="false">iMind!O676</f>
        <v>Recreational and Abused Agents</v>
      </c>
      <c r="G676" s="7" t="n">
        <f aca="false">IF(iMind!M676&lt;&gt;"",iMind!M676,"")</f>
        <v>6</v>
      </c>
      <c r="H676" s="0" t="str">
        <f aca="false">IF(iMind!P676&lt;&gt;"",iMind!P676,"")</f>
        <v>Beverages</v>
      </c>
      <c r="I676" s="8" t="n">
        <f aca="false">IF(iMind!N676&lt;&gt;"",iMind!N676,"")</f>
        <v>101</v>
      </c>
      <c r="J676" s="0" t="str">
        <f aca="false">IF(iMind!Q676&lt;&gt;"",iMind!Q676,"")</f>
        <v>Alcohol beverages: Ethanol</v>
      </c>
      <c r="K676" s="0" t="n">
        <f aca="false">fixData!M676</f>
        <v>1</v>
      </c>
      <c r="L676" s="0" t="n">
        <f aca="false">fixData!L676</f>
        <v>0</v>
      </c>
      <c r="M676" s="0" t="n">
        <f aca="false">fixData!K676</f>
        <v>4</v>
      </c>
    </row>
    <row r="677" customFormat="false" ht="12.8" hidden="false" customHeight="false" outlineLevel="0" collapsed="false">
      <c r="A677" s="4" t="n">
        <f aca="false">iMind!A677</f>
        <v>10662</v>
      </c>
      <c r="B677" s="0" t="str">
        <f aca="false">iMind!B677</f>
        <v>Other beverages</v>
      </c>
      <c r="C677" s="0" t="str">
        <f aca="false">fixData!D677</f>
        <v>//Products//Recreational and Abused Agents//Beverages</v>
      </c>
      <c r="D677" s="0" t="str">
        <f aca="false">IF(iMind!E677&lt;&gt;"",iMind!E677,"")</f>
        <v/>
      </c>
      <c r="E677" s="7" t="n">
        <f aca="false">iMind!L677</f>
        <v>3</v>
      </c>
      <c r="F677" s="0" t="str">
        <f aca="false">iMind!O677</f>
        <v>Recreational and Abused Agents</v>
      </c>
      <c r="G677" s="7" t="n">
        <f aca="false">IF(iMind!M677&lt;&gt;"",iMind!M677,"")</f>
        <v>6</v>
      </c>
      <c r="H677" s="0" t="str">
        <f aca="false">IF(iMind!P677&lt;&gt;"",iMind!P677,"")</f>
        <v>Beverages</v>
      </c>
      <c r="I677" s="8" t="n">
        <f aca="false">IF(iMind!N677&lt;&gt;"",iMind!N677,"")</f>
        <v>102</v>
      </c>
      <c r="J677" s="0" t="str">
        <f aca="false">IF(iMind!Q677&lt;&gt;"",iMind!Q677,"")</f>
        <v>Other beverages</v>
      </c>
      <c r="K677" s="0" t="n">
        <f aca="false">fixData!M677</f>
        <v>1</v>
      </c>
      <c r="L677" s="0" t="n">
        <f aca="false">fixData!L677</f>
        <v>0</v>
      </c>
      <c r="M677" s="0" t="n">
        <f aca="false">fixData!K677</f>
        <v>4</v>
      </c>
    </row>
    <row r="678" customFormat="false" ht="12.8" hidden="false" customHeight="false" outlineLevel="0" collapsed="false">
      <c r="A678" s="4" t="n">
        <f aca="false">iMind!A678</f>
        <v>10663</v>
      </c>
      <c r="B678" s="0" t="str">
        <f aca="false">iMind!B678</f>
        <v>Alcohol beverages:Methanol adulterate</v>
      </c>
      <c r="C678" s="0" t="str">
        <f aca="false">fixData!D678</f>
        <v>//Products//Recreational and Abused Agents//Beverages</v>
      </c>
      <c r="D678" s="0" t="str">
        <f aca="false">IF(iMind!E678&lt;&gt;"",iMind!E678,"")</f>
        <v/>
      </c>
      <c r="E678" s="7" t="n">
        <f aca="false">iMind!L678</f>
        <v>3</v>
      </c>
      <c r="F678" s="0" t="str">
        <f aca="false">iMind!O678</f>
        <v>Recreational and Abused Agents</v>
      </c>
      <c r="G678" s="7" t="n">
        <f aca="false">IF(iMind!M678&lt;&gt;"",iMind!M678,"")</f>
        <v>6</v>
      </c>
      <c r="H678" s="0" t="str">
        <f aca="false">IF(iMind!P678&lt;&gt;"",iMind!P678,"")</f>
        <v>Beverages</v>
      </c>
      <c r="I678" s="8" t="n">
        <f aca="false">IF(iMind!N678&lt;&gt;"",iMind!N678,"")</f>
        <v>103</v>
      </c>
      <c r="J678" s="0" t="str">
        <f aca="false">IF(iMind!Q678&lt;&gt;"",iMind!Q678,"")</f>
        <v>Alcohol beverages:Methanol adulterate</v>
      </c>
      <c r="K678" s="0" t="n">
        <f aca="false">fixData!M678</f>
        <v>1</v>
      </c>
      <c r="L678" s="0" t="n">
        <f aca="false">fixData!L678</f>
        <v>0</v>
      </c>
      <c r="M678" s="0" t="n">
        <f aca="false">fixData!K678</f>
        <v>4</v>
      </c>
    </row>
    <row r="679" customFormat="false" ht="12.8" hidden="false" customHeight="false" outlineLevel="0" collapsed="false">
      <c r="A679" s="4" t="n">
        <f aca="false">iMind!A679</f>
        <v>10664</v>
      </c>
      <c r="B679" s="0" t="str">
        <f aca="false">iMind!B679</f>
        <v>Solvents:Toluene (Glue sniffing)</v>
      </c>
      <c r="C679" s="0" t="str">
        <f aca="false">fixData!D679</f>
        <v>//Products//Recreational and Abused Agents//Inhalation of abuse</v>
      </c>
      <c r="D679" s="0" t="str">
        <f aca="false">IF(iMind!E679&lt;&gt;"",iMind!E679,"")</f>
        <v/>
      </c>
      <c r="E679" s="7" t="n">
        <f aca="false">iMind!L679</f>
        <v>3</v>
      </c>
      <c r="F679" s="0" t="str">
        <f aca="false">iMind!O679</f>
        <v>Recreational and Abused Agents</v>
      </c>
      <c r="G679" s="7" t="n">
        <f aca="false">IF(iMind!M679&lt;&gt;"",iMind!M679,"")</f>
        <v>7</v>
      </c>
      <c r="H679" s="0" t="str">
        <f aca="false">IF(iMind!P679&lt;&gt;"",iMind!P679,"")</f>
        <v>Inhalation of abuse</v>
      </c>
      <c r="I679" s="8" t="n">
        <f aca="false">IF(iMind!N679&lt;&gt;"",iMind!N679,"")</f>
        <v>101</v>
      </c>
      <c r="J679" s="0" t="str">
        <f aca="false">IF(iMind!Q679&lt;&gt;"",iMind!Q679,"")</f>
        <v>Solvents:Toluene (Glue sniffing)</v>
      </c>
      <c r="K679" s="0" t="n">
        <f aca="false">fixData!M679</f>
        <v>1</v>
      </c>
      <c r="L679" s="0" t="n">
        <f aca="false">fixData!L679</f>
        <v>0</v>
      </c>
      <c r="M679" s="0" t="n">
        <f aca="false">fixData!K679</f>
        <v>4</v>
      </c>
    </row>
    <row r="680" customFormat="false" ht="12.8" hidden="false" customHeight="false" outlineLevel="0" collapsed="false">
      <c r="A680" s="4" t="n">
        <f aca="false">iMind!A680</f>
        <v>10665</v>
      </c>
      <c r="B680" s="0" t="str">
        <f aca="false">iMind!B680</f>
        <v>Solvents: Thinner</v>
      </c>
      <c r="C680" s="0" t="str">
        <f aca="false">fixData!D680</f>
        <v>//Products//Recreational and Abused Agents//Inhalation of abuse</v>
      </c>
      <c r="D680" s="0" t="str">
        <f aca="false">IF(iMind!E680&lt;&gt;"",iMind!E680,"")</f>
        <v/>
      </c>
      <c r="E680" s="7" t="n">
        <f aca="false">iMind!L680</f>
        <v>3</v>
      </c>
      <c r="F680" s="0" t="str">
        <f aca="false">iMind!O680</f>
        <v>Recreational and Abused Agents</v>
      </c>
      <c r="G680" s="7" t="n">
        <f aca="false">IF(iMind!M680&lt;&gt;"",iMind!M680,"")</f>
        <v>7</v>
      </c>
      <c r="H680" s="0" t="str">
        <f aca="false">IF(iMind!P680&lt;&gt;"",iMind!P680,"")</f>
        <v>Inhalation of abuse</v>
      </c>
      <c r="I680" s="8" t="n">
        <f aca="false">IF(iMind!N680&lt;&gt;"",iMind!N680,"")</f>
        <v>102</v>
      </c>
      <c r="J680" s="0" t="str">
        <f aca="false">IF(iMind!Q680&lt;&gt;"",iMind!Q680,"")</f>
        <v>Solvents: Thinner</v>
      </c>
      <c r="K680" s="0" t="n">
        <f aca="false">fixData!M680</f>
        <v>1</v>
      </c>
      <c r="L680" s="0" t="n">
        <f aca="false">fixData!L680</f>
        <v>0</v>
      </c>
      <c r="M680" s="0" t="n">
        <f aca="false">fixData!K680</f>
        <v>4</v>
      </c>
    </row>
    <row r="681" customFormat="false" ht="12.8" hidden="false" customHeight="false" outlineLevel="0" collapsed="false">
      <c r="A681" s="4" t="n">
        <f aca="false">iMind!A681</f>
        <v>10666</v>
      </c>
      <c r="B681" s="0" t="str">
        <f aca="false">iMind!B681</f>
        <v>Other solvents</v>
      </c>
      <c r="C681" s="0" t="str">
        <f aca="false">fixData!D681</f>
        <v>//Products//Recreational and Abused Agents//Inhalation of abuse</v>
      </c>
      <c r="D681" s="0" t="str">
        <f aca="false">IF(iMind!E681&lt;&gt;"",iMind!E681,"")</f>
        <v/>
      </c>
      <c r="E681" s="7" t="n">
        <f aca="false">iMind!L681</f>
        <v>3</v>
      </c>
      <c r="F681" s="0" t="str">
        <f aca="false">iMind!O681</f>
        <v>Recreational and Abused Agents</v>
      </c>
      <c r="G681" s="7" t="n">
        <f aca="false">IF(iMind!M681&lt;&gt;"",iMind!M681,"")</f>
        <v>7</v>
      </c>
      <c r="H681" s="0" t="str">
        <f aca="false">IF(iMind!P681&lt;&gt;"",iMind!P681,"")</f>
        <v>Inhalation of abuse</v>
      </c>
      <c r="I681" s="8" t="n">
        <f aca="false">IF(iMind!N681&lt;&gt;"",iMind!N681,"")</f>
        <v>103</v>
      </c>
      <c r="J681" s="0" t="str">
        <f aca="false">IF(iMind!Q681&lt;&gt;"",iMind!Q681,"")</f>
        <v>Other solvents</v>
      </c>
      <c r="K681" s="0" t="n">
        <f aca="false">fixData!M681</f>
        <v>1</v>
      </c>
      <c r="L681" s="0" t="n">
        <f aca="false">fixData!L681</f>
        <v>0</v>
      </c>
      <c r="M681" s="0" t="n">
        <f aca="false">fixData!K681</f>
        <v>4</v>
      </c>
    </row>
    <row r="682" customFormat="false" ht="12.8" hidden="false" customHeight="false" outlineLevel="0" collapsed="false">
      <c r="A682" s="4" t="n">
        <f aca="false">iMind!A682</f>
        <v>10667</v>
      </c>
      <c r="B682" s="0" t="str">
        <f aca="false">iMind!B682</f>
        <v>Gases/Aerosols: Nitrous oxide</v>
      </c>
      <c r="C682" s="0" t="str">
        <f aca="false">fixData!D682</f>
        <v>//Products//Recreational and Abused Agents//Inhalation of abuse</v>
      </c>
      <c r="D682" s="0" t="str">
        <f aca="false">IF(iMind!E682&lt;&gt;"",iMind!E682,"")</f>
        <v/>
      </c>
      <c r="E682" s="7" t="n">
        <f aca="false">iMind!L682</f>
        <v>3</v>
      </c>
      <c r="F682" s="0" t="str">
        <f aca="false">iMind!O682</f>
        <v>Recreational and Abused Agents</v>
      </c>
      <c r="G682" s="7" t="n">
        <f aca="false">IF(iMind!M682&lt;&gt;"",iMind!M682,"")</f>
        <v>7</v>
      </c>
      <c r="H682" s="0" t="str">
        <f aca="false">IF(iMind!P682&lt;&gt;"",iMind!P682,"")</f>
        <v>Inhalation of abuse</v>
      </c>
      <c r="I682" s="8" t="n">
        <f aca="false">IF(iMind!N682&lt;&gt;"",iMind!N682,"")</f>
        <v>104</v>
      </c>
      <c r="J682" s="0" t="str">
        <f aca="false">IF(iMind!Q682&lt;&gt;"",iMind!Q682,"")</f>
        <v>Gases/Aerosols: Nitrous oxide</v>
      </c>
      <c r="K682" s="0" t="n">
        <f aca="false">fixData!M682</f>
        <v>1</v>
      </c>
      <c r="L682" s="0" t="n">
        <f aca="false">fixData!L682</f>
        <v>0</v>
      </c>
      <c r="M682" s="0" t="n">
        <f aca="false">fixData!K682</f>
        <v>4</v>
      </c>
    </row>
    <row r="683" customFormat="false" ht="12.8" hidden="false" customHeight="false" outlineLevel="0" collapsed="false">
      <c r="A683" s="4" t="n">
        <f aca="false">iMind!A683</f>
        <v>10668</v>
      </c>
      <c r="B683" s="0" t="str">
        <f aca="false">iMind!B683</f>
        <v>Gases/Aerosols: Butane</v>
      </c>
      <c r="C683" s="0" t="str">
        <f aca="false">fixData!D683</f>
        <v>//Products//Recreational and Abused Agents//Inhalation of abuse</v>
      </c>
      <c r="D683" s="0" t="str">
        <f aca="false">IF(iMind!E683&lt;&gt;"",iMind!E683,"")</f>
        <v/>
      </c>
      <c r="E683" s="7" t="n">
        <f aca="false">iMind!L683</f>
        <v>3</v>
      </c>
      <c r="F683" s="0" t="str">
        <f aca="false">iMind!O683</f>
        <v>Recreational and Abused Agents</v>
      </c>
      <c r="G683" s="7" t="n">
        <f aca="false">IF(iMind!M683&lt;&gt;"",iMind!M683,"")</f>
        <v>7</v>
      </c>
      <c r="H683" s="0" t="str">
        <f aca="false">IF(iMind!P683&lt;&gt;"",iMind!P683,"")</f>
        <v>Inhalation of abuse</v>
      </c>
      <c r="I683" s="8" t="n">
        <f aca="false">IF(iMind!N683&lt;&gt;"",iMind!N683,"")</f>
        <v>105</v>
      </c>
      <c r="J683" s="0" t="str">
        <f aca="false">IF(iMind!Q683&lt;&gt;"",iMind!Q683,"")</f>
        <v>Gases/Aerosols: Butane</v>
      </c>
      <c r="K683" s="0" t="n">
        <f aca="false">fixData!M683</f>
        <v>1</v>
      </c>
      <c r="L683" s="0" t="n">
        <f aca="false">fixData!L683</f>
        <v>0</v>
      </c>
      <c r="M683" s="0" t="n">
        <f aca="false">fixData!K683</f>
        <v>4</v>
      </c>
    </row>
    <row r="684" customFormat="false" ht="12.8" hidden="false" customHeight="false" outlineLevel="0" collapsed="false">
      <c r="A684" s="4" t="n">
        <f aca="false">iMind!A684</f>
        <v>10669</v>
      </c>
      <c r="B684" s="0" t="str">
        <f aca="false">iMind!B684</f>
        <v>Gases/Aerosols: others</v>
      </c>
      <c r="C684" s="0" t="str">
        <f aca="false">fixData!D684</f>
        <v>//Products//Recreational and Abused Agents//Inhalation of abuse</v>
      </c>
      <c r="D684" s="0" t="str">
        <f aca="false">IF(iMind!E684&lt;&gt;"",iMind!E684,"")</f>
        <v/>
      </c>
      <c r="E684" s="7" t="n">
        <f aca="false">iMind!L684</f>
        <v>3</v>
      </c>
      <c r="F684" s="0" t="str">
        <f aca="false">iMind!O684</f>
        <v>Recreational and Abused Agents</v>
      </c>
      <c r="G684" s="7" t="n">
        <f aca="false">IF(iMind!M684&lt;&gt;"",iMind!M684,"")</f>
        <v>7</v>
      </c>
      <c r="H684" s="0" t="str">
        <f aca="false">IF(iMind!P684&lt;&gt;"",iMind!P684,"")</f>
        <v>Inhalation of abuse</v>
      </c>
      <c r="I684" s="8" t="n">
        <f aca="false">IF(iMind!N684&lt;&gt;"",iMind!N684,"")</f>
        <v>106</v>
      </c>
      <c r="J684" s="0" t="str">
        <f aca="false">IF(iMind!Q684&lt;&gt;"",iMind!Q684,"")</f>
        <v>Gases/Aerosols: others</v>
      </c>
      <c r="K684" s="0" t="n">
        <f aca="false">fixData!M684</f>
        <v>1</v>
      </c>
      <c r="L684" s="0" t="n">
        <f aca="false">fixData!L684</f>
        <v>0</v>
      </c>
      <c r="M684" s="0" t="n">
        <f aca="false">fixData!K684</f>
        <v>4</v>
      </c>
    </row>
    <row r="685" customFormat="false" ht="12.8" hidden="false" customHeight="false" outlineLevel="0" collapsed="false">
      <c r="A685" s="4" t="n">
        <f aca="false">iMind!A685</f>
        <v>10670</v>
      </c>
      <c r="B685" s="0" t="str">
        <f aca="false">iMind!B685</f>
        <v>Alkyl nitrites: Amyl nitrite, Isobutyl nitrite</v>
      </c>
      <c r="C685" s="0" t="str">
        <f aca="false">fixData!D685</f>
        <v>//Products//Recreational and Abused Agents//Inhalation of abuse</v>
      </c>
      <c r="D685" s="0" t="str">
        <f aca="false">IF(iMind!E685&lt;&gt;"",iMind!E685,"")</f>
        <v/>
      </c>
      <c r="E685" s="7" t="n">
        <f aca="false">iMind!L685</f>
        <v>3</v>
      </c>
      <c r="F685" s="0" t="str">
        <f aca="false">iMind!O685</f>
        <v>Recreational and Abused Agents</v>
      </c>
      <c r="G685" s="7" t="n">
        <f aca="false">IF(iMind!M685&lt;&gt;"",iMind!M685,"")</f>
        <v>7</v>
      </c>
      <c r="H685" s="0" t="str">
        <f aca="false">IF(iMind!P685&lt;&gt;"",iMind!P685,"")</f>
        <v>Inhalation of abuse</v>
      </c>
      <c r="I685" s="8" t="n">
        <f aca="false">IF(iMind!N685&lt;&gt;"",iMind!N685,"")</f>
        <v>107</v>
      </c>
      <c r="J685" s="0" t="str">
        <f aca="false">IF(iMind!Q685&lt;&gt;"",iMind!Q685,"")</f>
        <v>Alkyl nitrites: Amyl nitrite, Isobutyl nitrite</v>
      </c>
      <c r="K685" s="0" t="n">
        <f aca="false">fixData!M685</f>
        <v>1</v>
      </c>
      <c r="L685" s="0" t="n">
        <f aca="false">fixData!L685</f>
        <v>0</v>
      </c>
      <c r="M685" s="0" t="n">
        <f aca="false">fixData!K685</f>
        <v>4</v>
      </c>
    </row>
    <row r="686" customFormat="false" ht="12.8" hidden="false" customHeight="false" outlineLevel="0" collapsed="false">
      <c r="A686" s="4" t="n">
        <f aca="false">iMind!A686</f>
        <v>10671</v>
      </c>
      <c r="B686" s="0" t="str">
        <f aca="false">iMind!B686</f>
        <v>Nicotine</v>
      </c>
      <c r="C686" s="0" t="str">
        <f aca="false">fixData!D686</f>
        <v>//Products//Recreational and Abused Agents//Others</v>
      </c>
      <c r="D686" s="0" t="str">
        <f aca="false">IF(iMind!E686&lt;&gt;"",iMind!E686,"")</f>
        <v/>
      </c>
      <c r="E686" s="7" t="n">
        <f aca="false">iMind!L686</f>
        <v>3</v>
      </c>
      <c r="F686" s="0" t="str">
        <f aca="false">iMind!O686</f>
        <v>Recreational and Abused Agents</v>
      </c>
      <c r="G686" s="7" t="n">
        <f aca="false">IF(iMind!M686&lt;&gt;"",iMind!M686,"")</f>
        <v>8</v>
      </c>
      <c r="H686" s="0" t="str">
        <f aca="false">IF(iMind!P686&lt;&gt;"",iMind!P686,"")</f>
        <v>Others</v>
      </c>
      <c r="I686" s="8" t="n">
        <f aca="false">IF(iMind!N686&lt;&gt;"",iMind!N686,"")</f>
        <v>101</v>
      </c>
      <c r="J686" s="0" t="str">
        <f aca="false">IF(iMind!Q686&lt;&gt;"",iMind!Q686,"")</f>
        <v>Nicotine</v>
      </c>
      <c r="K686" s="0" t="n">
        <f aca="false">fixData!M686</f>
        <v>1</v>
      </c>
      <c r="L686" s="0" t="n">
        <f aca="false">fixData!L686</f>
        <v>0</v>
      </c>
      <c r="M686" s="0" t="n">
        <f aca="false">fixData!K686</f>
        <v>4</v>
      </c>
    </row>
    <row r="687" customFormat="false" ht="12.8" hidden="false" customHeight="false" outlineLevel="0" collapsed="false">
      <c r="A687" s="4" t="n">
        <f aca="false">iMind!A687</f>
        <v>10672</v>
      </c>
      <c r="B687" s="0" t="str">
        <f aca="false">iMind!B687</f>
        <v>Others</v>
      </c>
      <c r="C687" s="0" t="str">
        <f aca="false">fixData!D687</f>
        <v>//Products//Recreational and Abused Agents//Others</v>
      </c>
      <c r="D687" s="0" t="str">
        <f aca="false">IF(iMind!E687&lt;&gt;"",iMind!E687,"")</f>
        <v/>
      </c>
      <c r="E687" s="7" t="n">
        <f aca="false">iMind!L687</f>
        <v>3</v>
      </c>
      <c r="F687" s="0" t="str">
        <f aca="false">iMind!O687</f>
        <v>Recreational and Abused Agents</v>
      </c>
      <c r="G687" s="7" t="n">
        <f aca="false">IF(iMind!M687&lt;&gt;"",iMind!M687,"")</f>
        <v>8</v>
      </c>
      <c r="H687" s="0" t="str">
        <f aca="false">IF(iMind!P687&lt;&gt;"",iMind!P687,"")</f>
        <v>Others</v>
      </c>
      <c r="I687" s="8" t="n">
        <f aca="false">IF(iMind!N687&lt;&gt;"",iMind!N687,"")</f>
        <v>201</v>
      </c>
      <c r="J687" s="0" t="str">
        <f aca="false">IF(iMind!Q687&lt;&gt;"",iMind!Q687,"")</f>
        <v>Others</v>
      </c>
      <c r="K687" s="0" t="n">
        <f aca="false">fixData!M687</f>
        <v>1</v>
      </c>
      <c r="L687" s="0" t="n">
        <f aca="false">fixData!L687</f>
        <v>0</v>
      </c>
      <c r="M687" s="0" t="n">
        <f aca="false">fixData!K687</f>
        <v>4</v>
      </c>
    </row>
    <row r="688" customFormat="false" ht="12.8" hidden="false" customHeight="false" outlineLevel="0" collapsed="false">
      <c r="A688" s="4" t="n">
        <f aca="false">iMind!A688</f>
        <v>10673</v>
      </c>
      <c r="B688" s="0" t="str">
        <f aca="false">iMind!B688</f>
        <v>Unknown</v>
      </c>
      <c r="C688" s="0" t="str">
        <f aca="false">fixData!D688</f>
        <v>//Products//Recreational and Abused Agents//Unknown</v>
      </c>
      <c r="D688" s="0" t="str">
        <f aca="false">IF(iMind!E688&lt;&gt;"",iMind!E688,"")</f>
        <v/>
      </c>
      <c r="E688" s="7" t="n">
        <f aca="false">iMind!L688</f>
        <v>3</v>
      </c>
      <c r="F688" s="0" t="str">
        <f aca="false">iMind!O688</f>
        <v>Recreational and Abused Agents</v>
      </c>
      <c r="G688" s="7" t="n">
        <f aca="false">IF(iMind!M688&lt;&gt;"",iMind!M688,"")</f>
        <v>9</v>
      </c>
      <c r="H688" s="0" t="str">
        <f aca="false">IF(iMind!P688&lt;&gt;"",iMind!P688,"")</f>
        <v>Unknown</v>
      </c>
      <c r="I688" s="8" t="n">
        <f aca="false">IF(iMind!N688&lt;&gt;"",iMind!N688,"")</f>
        <v>101</v>
      </c>
      <c r="J688" s="0" t="str">
        <f aca="false">IF(iMind!Q688&lt;&gt;"",iMind!Q688,"")</f>
        <v>Unknown</v>
      </c>
      <c r="K688" s="0" t="n">
        <f aca="false">fixData!M688</f>
        <v>1</v>
      </c>
      <c r="L688" s="0" t="n">
        <f aca="false">fixData!L688</f>
        <v>0</v>
      </c>
      <c r="M688" s="0" t="n">
        <f aca="false">fixData!K688</f>
        <v>4</v>
      </c>
    </row>
    <row r="689" customFormat="false" ht="12.8" hidden="false" customHeight="false" outlineLevel="0" collapsed="false">
      <c r="A689" s="4" t="n">
        <f aca="false">iMind!A689</f>
        <v>10674</v>
      </c>
      <c r="B689" s="0" t="str">
        <f aca="false">iMind!B689</f>
        <v>Nicotine</v>
      </c>
      <c r="C689" s="0" t="str">
        <f aca="false">fixData!D689</f>
        <v>//Products//Recreational and Abused Agents//Cigarette</v>
      </c>
      <c r="D689" s="0" t="str">
        <f aca="false">IF(iMind!E689&lt;&gt;"",iMind!E689,"")</f>
        <v/>
      </c>
      <c r="E689" s="7" t="n">
        <f aca="false">iMind!L689</f>
        <v>3</v>
      </c>
      <c r="F689" s="0" t="str">
        <f aca="false">iMind!O689</f>
        <v>Recreational and Abused Agents</v>
      </c>
      <c r="G689" s="7" t="n">
        <f aca="false">IF(iMind!M689&lt;&gt;"",iMind!M689,"")</f>
        <v>10</v>
      </c>
      <c r="H689" s="0" t="str">
        <f aca="false">IF(iMind!P689&lt;&gt;"",iMind!P689,"")</f>
        <v>Cigarette</v>
      </c>
      <c r="I689" s="8" t="n">
        <f aca="false">IF(iMind!N689&lt;&gt;"",iMind!N689,"")</f>
        <v>2</v>
      </c>
      <c r="J689" s="0" t="str">
        <f aca="false">IF(iMind!Q689&lt;&gt;"",iMind!Q689,"")</f>
        <v>Nicotine</v>
      </c>
      <c r="K689" s="0" t="n">
        <f aca="false">fixData!M689</f>
        <v>1</v>
      </c>
      <c r="L689" s="0" t="n">
        <f aca="false">fixData!L689</f>
        <v>0</v>
      </c>
      <c r="M689" s="0" t="n">
        <f aca="false">fixData!K689</f>
        <v>4</v>
      </c>
    </row>
    <row r="690" customFormat="false" ht="12.8" hidden="false" customHeight="false" outlineLevel="0" collapsed="false">
      <c r="A690" s="4" t="n">
        <f aca="false">iMind!A690</f>
        <v>10675</v>
      </c>
      <c r="B690" s="0" t="str">
        <f aca="false">iMind!B690</f>
        <v>Others</v>
      </c>
      <c r="C690" s="0" t="str">
        <f aca="false">fixData!D690</f>
        <v>//Products//Recreational and Abused Agents//Cigarette</v>
      </c>
      <c r="D690" s="0" t="str">
        <f aca="false">IF(iMind!E690&lt;&gt;"",iMind!E690,"")</f>
        <v/>
      </c>
      <c r="E690" s="7" t="n">
        <f aca="false">iMind!L690</f>
        <v>3</v>
      </c>
      <c r="F690" s="0" t="str">
        <f aca="false">iMind!O690</f>
        <v>Recreational and Abused Agents</v>
      </c>
      <c r="G690" s="7" t="n">
        <f aca="false">IF(iMind!M690&lt;&gt;"",iMind!M690,"")</f>
        <v>10</v>
      </c>
      <c r="H690" s="0" t="str">
        <f aca="false">IF(iMind!P690&lt;&gt;"",iMind!P690,"")</f>
        <v>Cigarette</v>
      </c>
      <c r="I690" s="8" t="n">
        <f aca="false">IF(iMind!N690&lt;&gt;"",iMind!N690,"")</f>
        <v>3</v>
      </c>
      <c r="J690" s="0" t="str">
        <f aca="false">IF(iMind!Q690&lt;&gt;"",iMind!Q690,"")</f>
        <v>Others</v>
      </c>
      <c r="K690" s="0" t="n">
        <f aca="false">fixData!M690</f>
        <v>1</v>
      </c>
      <c r="L690" s="0" t="n">
        <f aca="false">fixData!L690</f>
        <v>0</v>
      </c>
      <c r="M690" s="0" t="n">
        <f aca="false">fixData!K690</f>
        <v>4</v>
      </c>
    </row>
    <row r="691" customFormat="false" ht="12.8" hidden="false" customHeight="false" outlineLevel="0" collapsed="false">
      <c r="A691" s="4" t="n">
        <f aca="false">iMind!A691</f>
        <v>10676</v>
      </c>
      <c r="B691" s="0" t="str">
        <f aca="false">iMind!B691</f>
        <v>GHB</v>
      </c>
      <c r="C691" s="0" t="str">
        <f aca="false">fixData!D691</f>
        <v>//Products//Recreational and Abused Agents//GHB and related agents</v>
      </c>
      <c r="D691" s="0" t="str">
        <f aca="false">IF(iMind!E691&lt;&gt;"",iMind!E691,"")</f>
        <v/>
      </c>
      <c r="E691" s="7" t="n">
        <f aca="false">iMind!L691</f>
        <v>3</v>
      </c>
      <c r="F691" s="0" t="str">
        <f aca="false">iMind!O691</f>
        <v>Recreational and Abused Agents</v>
      </c>
      <c r="G691" s="7" t="n">
        <f aca="false">IF(iMind!M691&lt;&gt;"",iMind!M691,"")</f>
        <v>12</v>
      </c>
      <c r="H691" s="0" t="str">
        <f aca="false">IF(iMind!P691&lt;&gt;"",iMind!P691,"")</f>
        <v>GHB and related agents</v>
      </c>
      <c r="I691" s="8" t="n">
        <f aca="false">IF(iMind!N691&lt;&gt;"",iMind!N691,"")</f>
        <v>2</v>
      </c>
      <c r="J691" s="0" t="str">
        <f aca="false">IF(iMind!Q691&lt;&gt;"",iMind!Q691,"")</f>
        <v>GHB</v>
      </c>
      <c r="K691" s="0" t="n">
        <f aca="false">fixData!M691</f>
        <v>1</v>
      </c>
      <c r="L691" s="0" t="n">
        <f aca="false">fixData!L691</f>
        <v>0</v>
      </c>
      <c r="M691" s="0" t="n">
        <f aca="false">fixData!K691</f>
        <v>4</v>
      </c>
    </row>
    <row r="692" customFormat="false" ht="12.8" hidden="false" customHeight="false" outlineLevel="0" collapsed="false">
      <c r="A692" s="4" t="n">
        <f aca="false">iMind!A692</f>
        <v>10677</v>
      </c>
      <c r="B692" s="0" t="str">
        <f aca="false">iMind!B692</f>
        <v>GHB precusor</v>
      </c>
      <c r="C692" s="0" t="str">
        <f aca="false">fixData!D692</f>
        <v>//Products//Recreational and Abused Agents//GHB and related agents</v>
      </c>
      <c r="D692" s="0" t="str">
        <f aca="false">IF(iMind!E692&lt;&gt;"",iMind!E692,"")</f>
        <v/>
      </c>
      <c r="E692" s="7" t="n">
        <f aca="false">iMind!L692</f>
        <v>3</v>
      </c>
      <c r="F692" s="0" t="str">
        <f aca="false">iMind!O692</f>
        <v>Recreational and Abused Agents</v>
      </c>
      <c r="G692" s="7" t="n">
        <f aca="false">IF(iMind!M692&lt;&gt;"",iMind!M692,"")</f>
        <v>12</v>
      </c>
      <c r="H692" s="0" t="str">
        <f aca="false">IF(iMind!P692&lt;&gt;"",iMind!P692,"")</f>
        <v>GHB and related agents</v>
      </c>
      <c r="I692" s="8" t="n">
        <f aca="false">IF(iMind!N692&lt;&gt;"",iMind!N692,"")</f>
        <v>3</v>
      </c>
      <c r="J692" s="0" t="str">
        <f aca="false">IF(iMind!Q692&lt;&gt;"",iMind!Q692,"")</f>
        <v>GHB precusor</v>
      </c>
      <c r="K692" s="0" t="n">
        <f aca="false">fixData!M692</f>
        <v>1</v>
      </c>
      <c r="L692" s="0" t="n">
        <f aca="false">fixData!L692</f>
        <v>0</v>
      </c>
      <c r="M692" s="0" t="n">
        <f aca="false">fixData!K692</f>
        <v>4</v>
      </c>
    </row>
    <row r="693" customFormat="false" ht="12.8" hidden="false" customHeight="false" outlineLevel="0" collapsed="false">
      <c r="A693" s="4" t="n">
        <f aca="false">iMind!A693</f>
        <v>10678</v>
      </c>
      <c r="B693" s="0" t="str">
        <f aca="false">iMind!B693</f>
        <v>Cyanogenic glycoside</v>
      </c>
      <c r="C693" s="0" t="str">
        <f aca="false">fixData!D693</f>
        <v>//Products//Plant Toxins / Poisonous Plants//Plant</v>
      </c>
      <c r="D693" s="0" t="str">
        <f aca="false">IF(iMind!E693&lt;&gt;"",iMind!E693,"")</f>
        <v/>
      </c>
      <c r="E693" s="7" t="n">
        <f aca="false">iMind!L693</f>
        <v>4</v>
      </c>
      <c r="F693" s="0" t="str">
        <f aca="false">iMind!O693</f>
        <v>Plant Toxins / Poisonous Plants</v>
      </c>
      <c r="G693" s="7" t="n">
        <f aca="false">IF(iMind!M693&lt;&gt;"",iMind!M693,"")</f>
        <v>1</v>
      </c>
      <c r="H693" s="0" t="str">
        <f aca="false">IF(iMind!P693&lt;&gt;"",iMind!P693,"")</f>
        <v>Plant</v>
      </c>
      <c r="I693" s="8" t="n">
        <f aca="false">IF(iMind!N693&lt;&gt;"",iMind!N693,"")</f>
        <v>101</v>
      </c>
      <c r="J693" s="0" t="str">
        <f aca="false">IF(iMind!Q693&lt;&gt;"",iMind!Q693,"")</f>
        <v>Cyanogenic glycoside</v>
      </c>
      <c r="K693" s="0" t="n">
        <f aca="false">fixData!M693</f>
        <v>1</v>
      </c>
      <c r="L693" s="0" t="n">
        <f aca="false">fixData!L693</f>
        <v>0</v>
      </c>
      <c r="M693" s="0" t="n">
        <f aca="false">fixData!K693</f>
        <v>4</v>
      </c>
    </row>
    <row r="694" customFormat="false" ht="12.8" hidden="false" customHeight="false" outlineLevel="0" collapsed="false">
      <c r="A694" s="4" t="n">
        <f aca="false">iMind!A694</f>
        <v>10679</v>
      </c>
      <c r="B694" s="0" t="str">
        <f aca="false">iMind!B694</f>
        <v>Cardiogenic glycoside</v>
      </c>
      <c r="C694" s="0" t="str">
        <f aca="false">fixData!D694</f>
        <v>//Products//Plant Toxins / Poisonous Plants//Plant</v>
      </c>
      <c r="D694" s="0" t="str">
        <f aca="false">IF(iMind!E694&lt;&gt;"",iMind!E694,"")</f>
        <v/>
      </c>
      <c r="E694" s="7" t="n">
        <f aca="false">iMind!L694</f>
        <v>4</v>
      </c>
      <c r="F694" s="0" t="str">
        <f aca="false">iMind!O694</f>
        <v>Plant Toxins / Poisonous Plants</v>
      </c>
      <c r="G694" s="7" t="n">
        <f aca="false">IF(iMind!M694&lt;&gt;"",iMind!M694,"")</f>
        <v>1</v>
      </c>
      <c r="H694" s="0" t="str">
        <f aca="false">IF(iMind!P694&lt;&gt;"",iMind!P694,"")</f>
        <v>Plant</v>
      </c>
      <c r="I694" s="8" t="n">
        <f aca="false">IF(iMind!N694&lt;&gt;"",iMind!N694,"")</f>
        <v>201</v>
      </c>
      <c r="J694" s="0" t="str">
        <f aca="false">IF(iMind!Q694&lt;&gt;"",iMind!Q694,"")</f>
        <v>Cardiogenic glycoside</v>
      </c>
      <c r="K694" s="0" t="n">
        <f aca="false">fixData!M694</f>
        <v>1</v>
      </c>
      <c r="L694" s="0" t="n">
        <f aca="false">fixData!L694</f>
        <v>0</v>
      </c>
      <c r="M694" s="0" t="n">
        <f aca="false">fixData!K694</f>
        <v>4</v>
      </c>
    </row>
    <row r="695" customFormat="false" ht="12.8" hidden="false" customHeight="false" outlineLevel="0" collapsed="false">
      <c r="A695" s="4" t="n">
        <f aca="false">iMind!A695</f>
        <v>10680</v>
      </c>
      <c r="B695" s="0" t="str">
        <f aca="false">iMind!B695</f>
        <v>Toxalbumin</v>
      </c>
      <c r="C695" s="0" t="str">
        <f aca="false">fixData!D695</f>
        <v>//Products//Plant Toxins / Poisonous Plants//Plant</v>
      </c>
      <c r="D695" s="0" t="str">
        <f aca="false">IF(iMind!E695&lt;&gt;"",iMind!E695,"")</f>
        <v/>
      </c>
      <c r="E695" s="7" t="n">
        <f aca="false">iMind!L695</f>
        <v>4</v>
      </c>
      <c r="F695" s="0" t="str">
        <f aca="false">iMind!O695</f>
        <v>Plant Toxins / Poisonous Plants</v>
      </c>
      <c r="G695" s="7" t="n">
        <f aca="false">IF(iMind!M695&lt;&gt;"",iMind!M695,"")</f>
        <v>1</v>
      </c>
      <c r="H695" s="0" t="str">
        <f aca="false">IF(iMind!P695&lt;&gt;"",iMind!P695,"")</f>
        <v>Plant</v>
      </c>
      <c r="I695" s="8" t="n">
        <f aca="false">IF(iMind!N695&lt;&gt;"",iMind!N695,"")</f>
        <v>301</v>
      </c>
      <c r="J695" s="0" t="str">
        <f aca="false">IF(iMind!Q695&lt;&gt;"",iMind!Q695,"")</f>
        <v>Toxalbumin</v>
      </c>
      <c r="K695" s="0" t="n">
        <f aca="false">fixData!M695</f>
        <v>1</v>
      </c>
      <c r="L695" s="0" t="n">
        <f aca="false">fixData!L695</f>
        <v>0</v>
      </c>
      <c r="M695" s="0" t="n">
        <f aca="false">fixData!K695</f>
        <v>4</v>
      </c>
    </row>
    <row r="696" customFormat="false" ht="12.8" hidden="false" customHeight="false" outlineLevel="0" collapsed="false">
      <c r="A696" s="4" t="n">
        <f aca="false">iMind!A696</f>
        <v>10681</v>
      </c>
      <c r="B696" s="0" t="str">
        <f aca="false">iMind!B696</f>
        <v>Oxalate crystal</v>
      </c>
      <c r="C696" s="0" t="str">
        <f aca="false">fixData!D696</f>
        <v>//Products//Plant Toxins / Poisonous Plants//Plant</v>
      </c>
      <c r="D696" s="0" t="str">
        <f aca="false">IF(iMind!E696&lt;&gt;"",iMind!E696,"")</f>
        <v/>
      </c>
      <c r="E696" s="7" t="n">
        <f aca="false">iMind!L696</f>
        <v>4</v>
      </c>
      <c r="F696" s="0" t="str">
        <f aca="false">iMind!O696</f>
        <v>Plant Toxins / Poisonous Plants</v>
      </c>
      <c r="G696" s="7" t="n">
        <f aca="false">IF(iMind!M696&lt;&gt;"",iMind!M696,"")</f>
        <v>1</v>
      </c>
      <c r="H696" s="0" t="str">
        <f aca="false">IF(iMind!P696&lt;&gt;"",iMind!P696,"")</f>
        <v>Plant</v>
      </c>
      <c r="I696" s="8" t="n">
        <f aca="false">IF(iMind!N696&lt;&gt;"",iMind!N696,"")</f>
        <v>401</v>
      </c>
      <c r="J696" s="0" t="str">
        <f aca="false">IF(iMind!Q696&lt;&gt;"",iMind!Q696,"")</f>
        <v>Oxalate crystal</v>
      </c>
      <c r="K696" s="0" t="n">
        <f aca="false">fixData!M696</f>
        <v>1</v>
      </c>
      <c r="L696" s="0" t="n">
        <f aca="false">fixData!L696</f>
        <v>0</v>
      </c>
      <c r="M696" s="0" t="n">
        <f aca="false">fixData!K696</f>
        <v>4</v>
      </c>
    </row>
    <row r="697" customFormat="false" ht="12.8" hidden="false" customHeight="false" outlineLevel="0" collapsed="false">
      <c r="A697" s="4" t="n">
        <f aca="false">iMind!A697</f>
        <v>10682</v>
      </c>
      <c r="B697" s="0" t="str">
        <f aca="false">iMind!B697</f>
        <v>Tropane Alkaloids: atropine, hyoscyamine, etc.</v>
      </c>
      <c r="C697" s="0" t="str">
        <f aca="false">fixData!D697</f>
        <v>//Products//Plant Toxins / Poisonous Plants//Plant</v>
      </c>
      <c r="D697" s="0" t="str">
        <f aca="false">IF(iMind!E697&lt;&gt;"",iMind!E697,"")</f>
        <v/>
      </c>
      <c r="E697" s="7" t="n">
        <f aca="false">iMind!L697</f>
        <v>4</v>
      </c>
      <c r="F697" s="0" t="str">
        <f aca="false">iMind!O697</f>
        <v>Plant Toxins / Poisonous Plants</v>
      </c>
      <c r="G697" s="7" t="n">
        <f aca="false">IF(iMind!M697&lt;&gt;"",iMind!M697,"")</f>
        <v>1</v>
      </c>
      <c r="H697" s="0" t="str">
        <f aca="false">IF(iMind!P697&lt;&gt;"",iMind!P697,"")</f>
        <v>Plant</v>
      </c>
      <c r="I697" s="8" t="n">
        <f aca="false">IF(iMind!N697&lt;&gt;"",iMind!N697,"")</f>
        <v>501</v>
      </c>
      <c r="J697" s="0" t="str">
        <f aca="false">IF(iMind!Q697&lt;&gt;"",iMind!Q697,"")</f>
        <v>Tropane Alkaloids: atropine, hyoscyamine, etc.</v>
      </c>
      <c r="K697" s="0" t="n">
        <f aca="false">fixData!M697</f>
        <v>1</v>
      </c>
      <c r="L697" s="0" t="n">
        <f aca="false">fixData!L697</f>
        <v>0</v>
      </c>
      <c r="M697" s="0" t="n">
        <f aca="false">fixData!K697</f>
        <v>4</v>
      </c>
    </row>
    <row r="698" customFormat="false" ht="12.8" hidden="false" customHeight="false" outlineLevel="0" collapsed="false">
      <c r="A698" s="4" t="n">
        <f aca="false">iMind!A698</f>
        <v>10683</v>
      </c>
      <c r="B698" s="0" t="str">
        <f aca="false">iMind!B698</f>
        <v>Others</v>
      </c>
      <c r="C698" s="0" t="str">
        <f aca="false">fixData!D698</f>
        <v>//Products//Plant Toxins / Poisonous Plants//Plant</v>
      </c>
      <c r="D698" s="0" t="str">
        <f aca="false">IF(iMind!E698&lt;&gt;"",iMind!E698,"")</f>
        <v/>
      </c>
      <c r="E698" s="7" t="n">
        <f aca="false">iMind!L698</f>
        <v>4</v>
      </c>
      <c r="F698" s="0" t="str">
        <f aca="false">iMind!O698</f>
        <v>Plant Toxins / Poisonous Plants</v>
      </c>
      <c r="G698" s="7" t="n">
        <f aca="false">IF(iMind!M698&lt;&gt;"",iMind!M698,"")</f>
        <v>1</v>
      </c>
      <c r="H698" s="0" t="str">
        <f aca="false">IF(iMind!P698&lt;&gt;"",iMind!P698,"")</f>
        <v>Plant</v>
      </c>
      <c r="I698" s="8" t="n">
        <f aca="false">IF(iMind!N698&lt;&gt;"",iMind!N698,"")</f>
        <v>601</v>
      </c>
      <c r="J698" s="0" t="str">
        <f aca="false">IF(iMind!Q698&lt;&gt;"",iMind!Q698,"")</f>
        <v>Others</v>
      </c>
      <c r="K698" s="0" t="n">
        <f aca="false">fixData!M698</f>
        <v>1</v>
      </c>
      <c r="L698" s="0" t="n">
        <f aca="false">fixData!L698</f>
        <v>0</v>
      </c>
      <c r="M698" s="0" t="n">
        <f aca="false">fixData!K698</f>
        <v>4</v>
      </c>
    </row>
    <row r="699" customFormat="false" ht="12.8" hidden="false" customHeight="false" outlineLevel="0" collapsed="false">
      <c r="A699" s="4" t="n">
        <f aca="false">iMind!A699</f>
        <v>10684</v>
      </c>
      <c r="B699" s="0" t="str">
        <f aca="false">iMind!B699</f>
        <v>Unknown</v>
      </c>
      <c r="C699" s="0" t="str">
        <f aca="false">fixData!D699</f>
        <v>//Products//Plant Toxins / Poisonous Plants//Plant</v>
      </c>
      <c r="D699" s="0" t="str">
        <f aca="false">IF(iMind!E699&lt;&gt;"",iMind!E699,"")</f>
        <v/>
      </c>
      <c r="E699" s="7" t="n">
        <f aca="false">iMind!L699</f>
        <v>4</v>
      </c>
      <c r="F699" s="0" t="str">
        <f aca="false">iMind!O699</f>
        <v>Plant Toxins / Poisonous Plants</v>
      </c>
      <c r="G699" s="7" t="n">
        <f aca="false">IF(iMind!M699&lt;&gt;"",iMind!M699,"")</f>
        <v>1</v>
      </c>
      <c r="H699" s="0" t="str">
        <f aca="false">IF(iMind!P699&lt;&gt;"",iMind!P699,"")</f>
        <v>Plant</v>
      </c>
      <c r="I699" s="8" t="n">
        <f aca="false">IF(iMind!N699&lt;&gt;"",iMind!N699,"")</f>
        <v>701</v>
      </c>
      <c r="J699" s="0" t="str">
        <f aca="false">IF(iMind!Q699&lt;&gt;"",iMind!Q699,"")</f>
        <v>Unknown</v>
      </c>
      <c r="K699" s="0" t="n">
        <f aca="false">fixData!M699</f>
        <v>1</v>
      </c>
      <c r="L699" s="0" t="n">
        <f aca="false">fixData!L699</f>
        <v>0</v>
      </c>
      <c r="M699" s="0" t="n">
        <f aca="false">fixData!K699</f>
        <v>4</v>
      </c>
    </row>
    <row r="700" customFormat="false" ht="12.8" hidden="false" customHeight="false" outlineLevel="0" collapsed="false">
      <c r="A700" s="4" t="n">
        <f aca="false">iMind!A700</f>
        <v>10685</v>
      </c>
      <c r="B700" s="0" t="str">
        <f aca="false">iMind!B700</f>
        <v>Rotenone</v>
      </c>
      <c r="C700" s="0" t="str">
        <f aca="false">fixData!D700</f>
        <v>//Products//Plant Toxins / Poisonous Plants//Plant</v>
      </c>
      <c r="D700" s="0" t="str">
        <f aca="false">IF(iMind!E700&lt;&gt;"",iMind!E700,"")</f>
        <v/>
      </c>
      <c r="E700" s="7" t="n">
        <f aca="false">iMind!L700</f>
        <v>4</v>
      </c>
      <c r="F700" s="0" t="str">
        <f aca="false">iMind!O700</f>
        <v>Plant Toxins / Poisonous Plants</v>
      </c>
      <c r="G700" s="7" t="n">
        <f aca="false">IF(iMind!M700&lt;&gt;"",iMind!M700,"")</f>
        <v>1</v>
      </c>
      <c r="H700" s="0" t="str">
        <f aca="false">IF(iMind!P700&lt;&gt;"",iMind!P700,"")</f>
        <v>Plant</v>
      </c>
      <c r="I700" s="8" t="n">
        <f aca="false">IF(iMind!N700&lt;&gt;"",iMind!N700,"")</f>
        <v>702</v>
      </c>
      <c r="J700" s="0" t="str">
        <f aca="false">IF(iMind!Q700&lt;&gt;"",iMind!Q700,"")</f>
        <v>Rotenone</v>
      </c>
      <c r="K700" s="0" t="n">
        <f aca="false">fixData!M700</f>
        <v>1</v>
      </c>
      <c r="L700" s="0" t="n">
        <f aca="false">fixData!L700</f>
        <v>0</v>
      </c>
      <c r="M700" s="0" t="n">
        <f aca="false">fixData!K700</f>
        <v>4</v>
      </c>
    </row>
    <row r="701" customFormat="false" ht="12.8" hidden="false" customHeight="false" outlineLevel="0" collapsed="false">
      <c r="A701" s="4" t="n">
        <f aca="false">iMind!A701</f>
        <v>10686</v>
      </c>
      <c r="B701" s="0" t="str">
        <f aca="false">iMind!B701</f>
        <v>Amatoxins</v>
      </c>
      <c r="C701" s="0" t="str">
        <f aca="false">fixData!D701</f>
        <v>//Products//Plant Toxins / Poisonous Plants//Mushroom: Cyclopeptides</v>
      </c>
      <c r="D701" s="0" t="str">
        <f aca="false">IF(iMind!E701&lt;&gt;"",iMind!E701,"")</f>
        <v/>
      </c>
      <c r="E701" s="7" t="n">
        <f aca="false">iMind!L701</f>
        <v>4</v>
      </c>
      <c r="F701" s="0" t="str">
        <f aca="false">iMind!O701</f>
        <v>Plant Toxins / Poisonous Plants</v>
      </c>
      <c r="G701" s="7" t="n">
        <f aca="false">IF(iMind!M701&lt;&gt;"",iMind!M701,"")</f>
        <v>2</v>
      </c>
      <c r="H701" s="0" t="str">
        <f aca="false">IF(iMind!P701&lt;&gt;"",iMind!P701,"")</f>
        <v>Mushroom: Cyclopeptides</v>
      </c>
      <c r="I701" s="8" t="n">
        <f aca="false">IF(iMind!N701&lt;&gt;"",iMind!N701,"")</f>
        <v>101</v>
      </c>
      <c r="J701" s="0" t="str">
        <f aca="false">IF(iMind!Q701&lt;&gt;"",iMind!Q701,"")</f>
        <v>Amatoxins</v>
      </c>
      <c r="K701" s="0" t="n">
        <f aca="false">fixData!M701</f>
        <v>1</v>
      </c>
      <c r="L701" s="0" t="n">
        <f aca="false">fixData!L701</f>
        <v>0</v>
      </c>
      <c r="M701" s="0" t="n">
        <f aca="false">fixData!K701</f>
        <v>4</v>
      </c>
    </row>
    <row r="702" customFormat="false" ht="12.8" hidden="false" customHeight="false" outlineLevel="0" collapsed="false">
      <c r="A702" s="4" t="n">
        <f aca="false">iMind!A702</f>
        <v>10687</v>
      </c>
      <c r="B702" s="0" t="str">
        <f aca="false">iMind!B702</f>
        <v>Cholinergic</v>
      </c>
      <c r="C702" s="0" t="str">
        <f aca="false">fixData!D702</f>
        <v>//Products//Plant Toxins / Poisonous Plants//Mushroom: Muscarine</v>
      </c>
      <c r="D702" s="0" t="str">
        <f aca="false">IF(iMind!E702&lt;&gt;"",iMind!E702,"")</f>
        <v/>
      </c>
      <c r="E702" s="7" t="n">
        <f aca="false">iMind!L702</f>
        <v>4</v>
      </c>
      <c r="F702" s="0" t="str">
        <f aca="false">iMind!O702</f>
        <v>Plant Toxins / Poisonous Plants</v>
      </c>
      <c r="G702" s="7" t="n">
        <f aca="false">IF(iMind!M702&lt;&gt;"",iMind!M702,"")</f>
        <v>3</v>
      </c>
      <c r="H702" s="0" t="str">
        <f aca="false">IF(iMind!P702&lt;&gt;"",iMind!P702,"")</f>
        <v>Mushroom: Muscarine</v>
      </c>
      <c r="I702" s="8" t="n">
        <f aca="false">IF(iMind!N702&lt;&gt;"",iMind!N702,"")</f>
        <v>101</v>
      </c>
      <c r="J702" s="0" t="str">
        <f aca="false">IF(iMind!Q702&lt;&gt;"",iMind!Q702,"")</f>
        <v>Cholinergic</v>
      </c>
      <c r="K702" s="0" t="n">
        <f aca="false">fixData!M702</f>
        <v>1</v>
      </c>
      <c r="L702" s="0" t="n">
        <f aca="false">fixData!L702</f>
        <v>0</v>
      </c>
      <c r="M702" s="0" t="n">
        <f aca="false">fixData!K702</f>
        <v>4</v>
      </c>
    </row>
    <row r="703" customFormat="false" ht="12.8" hidden="false" customHeight="false" outlineLevel="0" collapsed="false">
      <c r="A703" s="4" t="n">
        <f aca="false">iMind!A703</f>
        <v>10688</v>
      </c>
      <c r="B703" s="0" t="str">
        <f aca="false">iMind!B703</f>
        <v>Anticholinergic</v>
      </c>
      <c r="C703" s="0" t="str">
        <f aca="false">fixData!D703</f>
        <v>//Products//Plant Toxins / Poisonous Plants//Mushroom: Muscimol</v>
      </c>
      <c r="D703" s="0" t="str">
        <f aca="false">IF(iMind!E703&lt;&gt;"",iMind!E703,"")</f>
        <v/>
      </c>
      <c r="E703" s="7" t="n">
        <f aca="false">iMind!L703</f>
        <v>4</v>
      </c>
      <c r="F703" s="0" t="str">
        <f aca="false">iMind!O703</f>
        <v>Plant Toxins / Poisonous Plants</v>
      </c>
      <c r="G703" s="7" t="n">
        <f aca="false">IF(iMind!M703&lt;&gt;"",iMind!M703,"")</f>
        <v>4</v>
      </c>
      <c r="H703" s="0" t="str">
        <f aca="false">IF(iMind!P703&lt;&gt;"",iMind!P703,"")</f>
        <v>Mushroom: Muscimol</v>
      </c>
      <c r="I703" s="8" t="n">
        <f aca="false">IF(iMind!N703&lt;&gt;"",iMind!N703,"")</f>
        <v>101</v>
      </c>
      <c r="J703" s="0" t="str">
        <f aca="false">IF(iMind!Q703&lt;&gt;"",iMind!Q703,"")</f>
        <v>Anticholinergic</v>
      </c>
      <c r="K703" s="0" t="n">
        <f aca="false">fixData!M703</f>
        <v>1</v>
      </c>
      <c r="L703" s="0" t="n">
        <f aca="false">fixData!L703</f>
        <v>0</v>
      </c>
      <c r="M703" s="0" t="n">
        <f aca="false">fixData!K703</f>
        <v>4</v>
      </c>
    </row>
    <row r="704" customFormat="false" ht="12.8" hidden="false" customHeight="false" outlineLevel="0" collapsed="false">
      <c r="A704" s="4" t="n">
        <f aca="false">iMind!A704</f>
        <v>10689</v>
      </c>
      <c r="B704" s="0" t="str">
        <f aca="false">iMind!B704</f>
        <v>Mushroom: Psilocybin</v>
      </c>
      <c r="C704" s="0" t="str">
        <f aca="false">fixData!D704</f>
        <v>//Products//Plant Toxins / Poisonous Plants//Mushroom: Psilocybin</v>
      </c>
      <c r="D704" s="0" t="str">
        <f aca="false">IF(iMind!E704&lt;&gt;"",iMind!E704,"")</f>
        <v/>
      </c>
      <c r="E704" s="7" t="n">
        <f aca="false">iMind!L704</f>
        <v>4</v>
      </c>
      <c r="F704" s="0" t="str">
        <f aca="false">iMind!O704</f>
        <v>Plant Toxins / Poisonous Plants</v>
      </c>
      <c r="G704" s="7" t="n">
        <f aca="false">IF(iMind!M704&lt;&gt;"",iMind!M704,"")</f>
        <v>5</v>
      </c>
      <c r="H704" s="0" t="str">
        <f aca="false">IF(iMind!P704&lt;&gt;"",iMind!P704,"")</f>
        <v>Mushroom: Psilocybin</v>
      </c>
      <c r="I704" s="8" t="n">
        <f aca="false">IF(iMind!N704&lt;&gt;"",iMind!N704,"")</f>
        <v>101</v>
      </c>
      <c r="J704" s="0" t="str">
        <f aca="false">IF(iMind!Q704&lt;&gt;"",iMind!Q704,"")</f>
        <v>Mushroom: Psilocybin</v>
      </c>
      <c r="K704" s="0" t="n">
        <f aca="false">fixData!M704</f>
        <v>1</v>
      </c>
      <c r="L704" s="0" t="n">
        <f aca="false">fixData!L704</f>
        <v>0</v>
      </c>
      <c r="M704" s="0" t="n">
        <f aca="false">fixData!K704</f>
        <v>4</v>
      </c>
    </row>
    <row r="705" customFormat="false" ht="12.8" hidden="false" customHeight="false" outlineLevel="0" collapsed="false">
      <c r="A705" s="4" t="n">
        <f aca="false">iMind!A705</f>
        <v>10690</v>
      </c>
      <c r="B705" s="0" t="str">
        <f aca="false">iMind!B705</f>
        <v>Mushroom: GI toxin</v>
      </c>
      <c r="C705" s="0" t="str">
        <f aca="false">fixData!D705</f>
        <v>//Products//Plant Toxins / Poisonous Plants//Mushroom: GI toxin</v>
      </c>
      <c r="D705" s="0" t="str">
        <f aca="false">IF(iMind!E705&lt;&gt;"",iMind!E705,"")</f>
        <v/>
      </c>
      <c r="E705" s="7" t="n">
        <f aca="false">iMind!L705</f>
        <v>4</v>
      </c>
      <c r="F705" s="0" t="str">
        <f aca="false">iMind!O705</f>
        <v>Plant Toxins / Poisonous Plants</v>
      </c>
      <c r="G705" s="7" t="n">
        <f aca="false">IF(iMind!M705&lt;&gt;"",iMind!M705,"")</f>
        <v>6</v>
      </c>
      <c r="H705" s="0" t="str">
        <f aca="false">IF(iMind!P705&lt;&gt;"",iMind!P705,"")</f>
        <v>Mushroom: GI toxin</v>
      </c>
      <c r="I705" s="8" t="n">
        <f aca="false">IF(iMind!N705&lt;&gt;"",iMind!N705,"")</f>
        <v>101</v>
      </c>
      <c r="J705" s="0" t="str">
        <f aca="false">IF(iMind!Q705&lt;&gt;"",iMind!Q705,"")</f>
        <v>Mushroom: GI toxin</v>
      </c>
      <c r="K705" s="0" t="n">
        <f aca="false">fixData!M705</f>
        <v>1</v>
      </c>
      <c r="L705" s="0" t="n">
        <f aca="false">fixData!L705</f>
        <v>0</v>
      </c>
      <c r="M705" s="0" t="n">
        <f aca="false">fixData!K705</f>
        <v>4</v>
      </c>
    </row>
    <row r="706" customFormat="false" ht="12.8" hidden="false" customHeight="false" outlineLevel="0" collapsed="false">
      <c r="A706" s="4" t="n">
        <f aca="false">iMind!A706</f>
        <v>10691</v>
      </c>
      <c r="B706" s="0" t="str">
        <f aca="false">iMind!B706</f>
        <v>Unknown</v>
      </c>
      <c r="C706" s="0" t="str">
        <f aca="false">fixData!D706</f>
        <v>//Products//Plant Toxins / Poisonous Plants//Mushroom:Unknown</v>
      </c>
      <c r="D706" s="0" t="str">
        <f aca="false">IF(iMind!E706&lt;&gt;"",iMind!E706,"")</f>
        <v/>
      </c>
      <c r="E706" s="7" t="n">
        <f aca="false">iMind!L706</f>
        <v>4</v>
      </c>
      <c r="F706" s="0" t="str">
        <f aca="false">iMind!O706</f>
        <v>Plant Toxins / Poisonous Plants</v>
      </c>
      <c r="G706" s="7" t="n">
        <f aca="false">IF(iMind!M706&lt;&gt;"",iMind!M706,"")</f>
        <v>7</v>
      </c>
      <c r="H706" s="0" t="str">
        <f aca="false">IF(iMind!P706&lt;&gt;"",iMind!P706,"")</f>
        <v>Mushroom:Unknown</v>
      </c>
      <c r="I706" s="8" t="n">
        <f aca="false">IF(iMind!N706&lt;&gt;"",iMind!N706,"")</f>
        <v>3023</v>
      </c>
      <c r="J706" s="0" t="str">
        <f aca="false">IF(iMind!Q706&lt;&gt;"",iMind!Q706,"")</f>
        <v>Unknown</v>
      </c>
      <c r="K706" s="0" t="n">
        <f aca="false">fixData!M706</f>
        <v>1</v>
      </c>
      <c r="L706" s="0" t="n">
        <f aca="false">fixData!L706</f>
        <v>0</v>
      </c>
      <c r="M706" s="0" t="n">
        <f aca="false">fixData!K706</f>
        <v>4</v>
      </c>
    </row>
    <row r="707" customFormat="false" ht="12.8" hidden="false" customHeight="false" outlineLevel="0" collapsed="false">
      <c r="A707" s="4" t="n">
        <f aca="false">iMind!A707</f>
        <v>10692</v>
      </c>
      <c r="B707" s="0" t="str">
        <f aca="false">iMind!B707</f>
        <v>Unknown</v>
      </c>
      <c r="C707" s="0" t="str">
        <f aca="false">fixData!D707</f>
        <v>//Products//Plant Toxins / Poisonous Plants//Mushroom: Gyromitra</v>
      </c>
      <c r="D707" s="0" t="str">
        <f aca="false">IF(iMind!E707&lt;&gt;"",iMind!E707,"")</f>
        <v/>
      </c>
      <c r="E707" s="7" t="n">
        <f aca="false">iMind!L707</f>
        <v>4</v>
      </c>
      <c r="F707" s="0" t="str">
        <f aca="false">iMind!O707</f>
        <v>Plant Toxins / Poisonous Plants</v>
      </c>
      <c r="G707" s="7" t="n">
        <f aca="false">IF(iMind!M707&lt;&gt;"",iMind!M707,"")</f>
        <v>8</v>
      </c>
      <c r="H707" s="0" t="str">
        <f aca="false">IF(iMind!P707&lt;&gt;"",iMind!P707,"")</f>
        <v>Mushroom: Gyromitra</v>
      </c>
      <c r="I707" s="8" t="n">
        <f aca="false">IF(iMind!N707&lt;&gt;"",iMind!N707,"")</f>
        <v>3019</v>
      </c>
      <c r="J707" s="0" t="str">
        <f aca="false">IF(iMind!Q707&lt;&gt;"",iMind!Q707,"")</f>
        <v>Unknown</v>
      </c>
      <c r="K707" s="0" t="n">
        <f aca="false">fixData!M707</f>
        <v>1</v>
      </c>
      <c r="L707" s="0" t="n">
        <f aca="false">fixData!L707</f>
        <v>0</v>
      </c>
      <c r="M707" s="0" t="n">
        <f aca="false">fixData!K707</f>
        <v>4</v>
      </c>
    </row>
    <row r="708" customFormat="false" ht="12.8" hidden="false" customHeight="false" outlineLevel="0" collapsed="false">
      <c r="A708" s="4" t="n">
        <f aca="false">iMind!A708</f>
        <v>10693</v>
      </c>
      <c r="B708" s="0" t="str">
        <f aca="false">iMind!B708</f>
        <v>Mushroom induced rhabdomyolysis</v>
      </c>
      <c r="C708" s="0" t="str">
        <f aca="false">fixData!D708</f>
        <v>//Products//Plant Toxins / Poisonous Plants//Mushroom: Rhabdomyolysis</v>
      </c>
      <c r="D708" s="0" t="str">
        <f aca="false">IF(iMind!E708&lt;&gt;"",iMind!E708,"")</f>
        <v/>
      </c>
      <c r="E708" s="7" t="n">
        <f aca="false">iMind!L708</f>
        <v>4</v>
      </c>
      <c r="F708" s="0" t="str">
        <f aca="false">iMind!O708</f>
        <v>Plant Toxins / Poisonous Plants</v>
      </c>
      <c r="G708" s="7" t="n">
        <f aca="false">IF(iMind!M708&lt;&gt;"",iMind!M708,"")</f>
        <v>9</v>
      </c>
      <c r="H708" s="0" t="str">
        <f aca="false">IF(iMind!P708&lt;&gt;"",iMind!P708,"")</f>
        <v>Mushroom: Rhabdomyolysis</v>
      </c>
      <c r="I708" s="8" t="n">
        <f aca="false">IF(iMind!N708&lt;&gt;"",iMind!N708,"")</f>
        <v>3016</v>
      </c>
      <c r="J708" s="0" t="str">
        <f aca="false">IF(iMind!Q708&lt;&gt;"",iMind!Q708,"")</f>
        <v>Mushroom induced rhabdomyolysis</v>
      </c>
      <c r="K708" s="0" t="n">
        <f aca="false">fixData!M708</f>
        <v>1</v>
      </c>
      <c r="L708" s="0" t="n">
        <f aca="false">fixData!L708</f>
        <v>0</v>
      </c>
      <c r="M708" s="0" t="n">
        <f aca="false">fixData!K708</f>
        <v>4</v>
      </c>
    </row>
    <row r="709" customFormat="false" ht="12.8" hidden="false" customHeight="false" outlineLevel="0" collapsed="false">
      <c r="A709" s="4" t="n">
        <f aca="false">iMind!A709</f>
        <v>10694</v>
      </c>
      <c r="B709" s="0" t="str">
        <f aca="false">iMind!B709</f>
        <v>Induced seizure</v>
      </c>
      <c r="C709" s="0" t="str">
        <f aca="false">fixData!D709</f>
        <v>//Products//Plant Toxins / Poisonous Plants//Mushroom: Rhabdomyolysis</v>
      </c>
      <c r="D709" s="0" t="str">
        <f aca="false">IF(iMind!E709&lt;&gt;"",iMind!E709,"")</f>
        <v/>
      </c>
      <c r="E709" s="7" t="n">
        <f aca="false">iMind!L709</f>
        <v>4</v>
      </c>
      <c r="F709" s="0" t="str">
        <f aca="false">iMind!O709</f>
        <v>Plant Toxins / Poisonous Plants</v>
      </c>
      <c r="G709" s="7" t="n">
        <f aca="false">IF(iMind!M709&lt;&gt;"",iMind!M709,"")</f>
        <v>9</v>
      </c>
      <c r="H709" s="0" t="str">
        <f aca="false">IF(iMind!P709&lt;&gt;"",iMind!P709,"")</f>
        <v>Mushroom: Rhabdomyolysis</v>
      </c>
      <c r="I709" s="8" t="n">
        <f aca="false">IF(iMind!N709&lt;&gt;"",iMind!N709,"")</f>
        <v>3017</v>
      </c>
      <c r="J709" s="0" t="str">
        <f aca="false">IF(iMind!Q709&lt;&gt;"",iMind!Q709,"")</f>
        <v>Induced seizure</v>
      </c>
      <c r="K709" s="0" t="n">
        <f aca="false">fixData!M709</f>
        <v>1</v>
      </c>
      <c r="L709" s="0" t="n">
        <f aca="false">fixData!L709</f>
        <v>0</v>
      </c>
      <c r="M709" s="0" t="n">
        <f aca="false">fixData!K709</f>
        <v>4</v>
      </c>
    </row>
    <row r="710" customFormat="false" ht="12.8" hidden="false" customHeight="false" outlineLevel="0" collapsed="false">
      <c r="A710" s="4" t="n">
        <f aca="false">iMind!A710</f>
        <v>11120</v>
      </c>
      <c r="B710" s="0" t="str">
        <f aca="false">iMind!B710</f>
        <v>Other</v>
      </c>
      <c r="C710" s="0" t="str">
        <f aca="false">fixData!D710</f>
        <v>//Products//Plant Toxins / Poisonous Plants//Mushroom: Rhabdomyolysis</v>
      </c>
      <c r="D710" s="0" t="str">
        <f aca="false">IF(iMind!E710&lt;&gt;"",iMind!E710,"")</f>
        <v/>
      </c>
      <c r="E710" s="7" t="n">
        <f aca="false">iMind!L710</f>
        <v>4</v>
      </c>
      <c r="F710" s="0" t="str">
        <f aca="false">iMind!O710</f>
        <v>Plant Toxins / Poisonous Plants</v>
      </c>
      <c r="G710" s="7" t="n">
        <f aca="false">IF(iMind!M710&lt;&gt;"",iMind!M710,"")</f>
        <v>9</v>
      </c>
      <c r="H710" s="0" t="str">
        <f aca="false">IF(iMind!P710&lt;&gt;"",iMind!P710,"")</f>
        <v>Mushroom: Rhabdomyolysis</v>
      </c>
      <c r="I710" s="8" t="n">
        <f aca="false">IF(iMind!N710&lt;&gt;"",iMind!N710,"")</f>
        <v>3018</v>
      </c>
      <c r="J710" s="0" t="str">
        <f aca="false">IF(iMind!Q710&lt;&gt;"",iMind!Q710,"")</f>
        <v>Other</v>
      </c>
      <c r="K710" s="0" t="n">
        <f aca="false">fixData!M710</f>
        <v>1</v>
      </c>
      <c r="L710" s="0" t="n">
        <f aca="false">fixData!L710</f>
        <v>0</v>
      </c>
      <c r="M710" s="0" t="n">
        <f aca="false">fixData!K710</f>
        <v>4</v>
      </c>
    </row>
    <row r="711" customFormat="false" ht="12.8" hidden="false" customHeight="false" outlineLevel="0" collapsed="false">
      <c r="A711" s="4" t="n">
        <f aca="false">iMind!A711</f>
        <v>11104</v>
      </c>
      <c r="B711" s="0" t="str">
        <f aca="false">iMind!B711</f>
        <v>Unknown Snake</v>
      </c>
      <c r="C711" s="0" t="str">
        <f aca="false">fixData!D711</f>
        <v>//Products//Poisonous and Venomous Animals//Poisonous Snake: Neurotoxin</v>
      </c>
      <c r="D711" s="0" t="str">
        <f aca="false">IF(iMind!E711&lt;&gt;"",iMind!E711,"")</f>
        <v/>
      </c>
      <c r="E711" s="7" t="n">
        <f aca="false">iMind!L711</f>
        <v>5</v>
      </c>
      <c r="F711" s="0" t="str">
        <f aca="false">iMind!O711</f>
        <v>Poisonous and Venomous Animals</v>
      </c>
      <c r="G711" s="7" t="n">
        <f aca="false">IF(iMind!M711&lt;&gt;"",iMind!M711,"")</f>
        <v>1</v>
      </c>
      <c r="H711" s="0" t="str">
        <f aca="false">IF(iMind!P711&lt;&gt;"",iMind!P711,"")</f>
        <v>Poisonous Snake: Neurotoxin</v>
      </c>
      <c r="I711" s="8" t="n">
        <f aca="false">IF(iMind!N711&lt;&gt;"",iMind!N711,"")</f>
        <v>501</v>
      </c>
      <c r="J711" s="0" t="str">
        <f aca="false">IF(iMind!Q711&lt;&gt;"",iMind!Q711,"")</f>
        <v>Unknown Snake</v>
      </c>
      <c r="K711" s="0" t="n">
        <f aca="false">fixData!M711</f>
        <v>1</v>
      </c>
      <c r="L711" s="0" t="n">
        <f aca="false">fixData!L711</f>
        <v>0</v>
      </c>
      <c r="M711" s="0" t="n">
        <f aca="false">fixData!K711</f>
        <v>4</v>
      </c>
    </row>
    <row r="712" customFormat="false" ht="12.8" hidden="false" customHeight="false" outlineLevel="0" collapsed="false">
      <c r="A712" s="4" t="n">
        <f aca="false">iMind!A712</f>
        <v>10695</v>
      </c>
      <c r="B712" s="0" t="str">
        <f aca="false">iMind!B712</f>
        <v>King Cobra</v>
      </c>
      <c r="C712" s="0" t="str">
        <f aca="false">fixData!D712</f>
        <v>//Products//Poisonous and Venomous Animals//Poisonous Snake: Neurotoxin</v>
      </c>
      <c r="D712" s="0" t="str">
        <f aca="false">IF(iMind!E712&lt;&gt;"",iMind!E712,"")</f>
        <v/>
      </c>
      <c r="E712" s="7" t="n">
        <f aca="false">iMind!L712</f>
        <v>5</v>
      </c>
      <c r="F712" s="0" t="str">
        <f aca="false">iMind!O712</f>
        <v>Poisonous and Venomous Animals</v>
      </c>
      <c r="G712" s="7" t="n">
        <f aca="false">IF(iMind!M712&lt;&gt;"",iMind!M712,"")</f>
        <v>1</v>
      </c>
      <c r="H712" s="0" t="str">
        <f aca="false">IF(iMind!P712&lt;&gt;"",iMind!P712,"")</f>
        <v>Poisonous Snake: Neurotoxin</v>
      </c>
      <c r="I712" s="8" t="n">
        <f aca="false">IF(iMind!N712&lt;&gt;"",iMind!N712,"")</f>
        <v>101</v>
      </c>
      <c r="J712" s="0" t="str">
        <f aca="false">IF(iMind!Q712&lt;&gt;"",iMind!Q712,"")</f>
        <v>King Cobra</v>
      </c>
      <c r="K712" s="0" t="n">
        <f aca="false">fixData!M712</f>
        <v>1</v>
      </c>
      <c r="L712" s="0" t="n">
        <f aca="false">fixData!L712</f>
        <v>0</v>
      </c>
      <c r="M712" s="0" t="n">
        <f aca="false">fixData!K712</f>
        <v>4</v>
      </c>
    </row>
    <row r="713" customFormat="false" ht="12.8" hidden="false" customHeight="false" outlineLevel="0" collapsed="false">
      <c r="A713" s="4" t="n">
        <f aca="false">iMind!A713</f>
        <v>10696</v>
      </c>
      <c r="B713" s="0" t="str">
        <f aca="false">iMind!B713</f>
        <v>Cobra</v>
      </c>
      <c r="C713" s="0" t="str">
        <f aca="false">fixData!D713</f>
        <v>//Products//Poisonous and Venomous Animals//Poisonous Snake: Neurotoxin</v>
      </c>
      <c r="D713" s="0" t="str">
        <f aca="false">IF(iMind!E713&lt;&gt;"",iMind!E713,"")</f>
        <v/>
      </c>
      <c r="E713" s="7" t="n">
        <f aca="false">iMind!L713</f>
        <v>5</v>
      </c>
      <c r="F713" s="0" t="str">
        <f aca="false">iMind!O713</f>
        <v>Poisonous and Venomous Animals</v>
      </c>
      <c r="G713" s="7" t="n">
        <f aca="false">IF(iMind!M713&lt;&gt;"",iMind!M713,"")</f>
        <v>1</v>
      </c>
      <c r="H713" s="0" t="str">
        <f aca="false">IF(iMind!P713&lt;&gt;"",iMind!P713,"")</f>
        <v>Poisonous Snake: Neurotoxin</v>
      </c>
      <c r="I713" s="8" t="n">
        <f aca="false">IF(iMind!N713&lt;&gt;"",iMind!N713,"")</f>
        <v>201</v>
      </c>
      <c r="J713" s="0" t="str">
        <f aca="false">IF(iMind!Q713&lt;&gt;"",iMind!Q713,"")</f>
        <v>Cobra</v>
      </c>
      <c r="K713" s="0" t="n">
        <f aca="false">fixData!M713</f>
        <v>1</v>
      </c>
      <c r="L713" s="0" t="n">
        <f aca="false">fixData!L713</f>
        <v>0</v>
      </c>
      <c r="M713" s="0" t="n">
        <f aca="false">fixData!K713</f>
        <v>4</v>
      </c>
    </row>
    <row r="714" customFormat="false" ht="12.8" hidden="false" customHeight="false" outlineLevel="0" collapsed="false">
      <c r="A714" s="4" t="n">
        <f aca="false">iMind!A714</f>
        <v>10697</v>
      </c>
      <c r="B714" s="0" t="str">
        <f aca="false">iMind!B714</f>
        <v>Malayan Krait</v>
      </c>
      <c r="C714" s="0" t="str">
        <f aca="false">fixData!D714</f>
        <v>//Products//Poisonous and Venomous Animals//Poisonous Snake: Neurotoxin</v>
      </c>
      <c r="D714" s="0" t="str">
        <f aca="false">IF(iMind!E714&lt;&gt;"",iMind!E714,"")</f>
        <v/>
      </c>
      <c r="E714" s="7" t="n">
        <f aca="false">iMind!L714</f>
        <v>5</v>
      </c>
      <c r="F714" s="0" t="str">
        <f aca="false">iMind!O714</f>
        <v>Poisonous and Venomous Animals</v>
      </c>
      <c r="G714" s="7" t="n">
        <f aca="false">IF(iMind!M714&lt;&gt;"",iMind!M714,"")</f>
        <v>1</v>
      </c>
      <c r="H714" s="0" t="str">
        <f aca="false">IF(iMind!P714&lt;&gt;"",iMind!P714,"")</f>
        <v>Poisonous Snake: Neurotoxin</v>
      </c>
      <c r="I714" s="8" t="n">
        <f aca="false">IF(iMind!N714&lt;&gt;"",iMind!N714,"")</f>
        <v>301</v>
      </c>
      <c r="J714" s="0" t="str">
        <f aca="false">IF(iMind!Q714&lt;&gt;"",iMind!Q714,"")</f>
        <v>Malayan Krait</v>
      </c>
      <c r="K714" s="0" t="n">
        <f aca="false">fixData!M714</f>
        <v>1</v>
      </c>
      <c r="L714" s="0" t="n">
        <f aca="false">fixData!L714</f>
        <v>0</v>
      </c>
      <c r="M714" s="0" t="n">
        <f aca="false">fixData!K714</f>
        <v>4</v>
      </c>
    </row>
    <row r="715" customFormat="false" ht="12.8" hidden="false" customHeight="false" outlineLevel="0" collapsed="false">
      <c r="A715" s="4" t="n">
        <f aca="false">iMind!A715</f>
        <v>10698</v>
      </c>
      <c r="B715" s="0" t="str">
        <f aca="false">iMind!B715</f>
        <v>Banded Krait</v>
      </c>
      <c r="C715" s="0" t="str">
        <f aca="false">fixData!D715</f>
        <v>//Products//Poisonous and Venomous Animals//Poisonous Snake: Neurotoxin</v>
      </c>
      <c r="D715" s="0" t="str">
        <f aca="false">IF(iMind!E715&lt;&gt;"",iMind!E715,"")</f>
        <v/>
      </c>
      <c r="E715" s="7" t="n">
        <f aca="false">iMind!L715</f>
        <v>5</v>
      </c>
      <c r="F715" s="0" t="str">
        <f aca="false">iMind!O715</f>
        <v>Poisonous and Venomous Animals</v>
      </c>
      <c r="G715" s="7" t="n">
        <f aca="false">IF(iMind!M715&lt;&gt;"",iMind!M715,"")</f>
        <v>1</v>
      </c>
      <c r="H715" s="0" t="str">
        <f aca="false">IF(iMind!P715&lt;&gt;"",iMind!P715,"")</f>
        <v>Poisonous Snake: Neurotoxin</v>
      </c>
      <c r="I715" s="8" t="n">
        <f aca="false">IF(iMind!N715&lt;&gt;"",iMind!N715,"")</f>
        <v>401</v>
      </c>
      <c r="J715" s="0" t="str">
        <f aca="false">IF(iMind!Q715&lt;&gt;"",iMind!Q715,"")</f>
        <v>Banded Krait</v>
      </c>
      <c r="K715" s="0" t="n">
        <f aca="false">fixData!M715</f>
        <v>1</v>
      </c>
      <c r="L715" s="0" t="n">
        <f aca="false">fixData!L715</f>
        <v>0</v>
      </c>
      <c r="M715" s="0" t="n">
        <f aca="false">fixData!K715</f>
        <v>4</v>
      </c>
    </row>
    <row r="716" customFormat="false" ht="12.8" hidden="false" customHeight="false" outlineLevel="0" collapsed="false">
      <c r="A716" s="4" t="n">
        <f aca="false">iMind!A716</f>
        <v>10699</v>
      </c>
      <c r="B716" s="0" t="str">
        <f aca="false">iMind!B716</f>
        <v>Spitting cobra</v>
      </c>
      <c r="C716" s="0" t="str">
        <f aca="false">fixData!D716</f>
        <v>//Products//Poisonous and Venomous Animals//Poisonous Snake: Neurotoxin</v>
      </c>
      <c r="D716" s="0" t="str">
        <f aca="false">IF(iMind!E716&lt;&gt;"",iMind!E716,"")</f>
        <v/>
      </c>
      <c r="E716" s="7" t="n">
        <f aca="false">iMind!L716</f>
        <v>5</v>
      </c>
      <c r="F716" s="0" t="str">
        <f aca="false">iMind!O716</f>
        <v>Poisonous and Venomous Animals</v>
      </c>
      <c r="G716" s="7" t="n">
        <f aca="false">IF(iMind!M716&lt;&gt;"",iMind!M716,"")</f>
        <v>1</v>
      </c>
      <c r="H716" s="0" t="str">
        <f aca="false">IF(iMind!P716&lt;&gt;"",iMind!P716,"")</f>
        <v>Poisonous Snake: Neurotoxin</v>
      </c>
      <c r="I716" s="8" t="n">
        <f aca="false">IF(iMind!N716&lt;&gt;"",iMind!N716,"")</f>
        <v>402</v>
      </c>
      <c r="J716" s="0" t="str">
        <f aca="false">IF(iMind!Q716&lt;&gt;"",iMind!Q716,"")</f>
        <v>Spitting cobra</v>
      </c>
      <c r="K716" s="0" t="n">
        <f aca="false">fixData!M716</f>
        <v>1</v>
      </c>
      <c r="L716" s="0" t="n">
        <f aca="false">fixData!L716</f>
        <v>0</v>
      </c>
      <c r="M716" s="0" t="n">
        <f aca="false">fixData!K716</f>
        <v>4</v>
      </c>
    </row>
    <row r="717" customFormat="false" ht="12.8" hidden="false" customHeight="false" outlineLevel="0" collapsed="false">
      <c r="A717" s="4" t="n">
        <f aca="false">iMind!A717</f>
        <v>10700</v>
      </c>
      <c r="B717" s="0" t="str">
        <f aca="false">iMind!B717</f>
        <v>Others</v>
      </c>
      <c r="C717" s="0" t="str">
        <f aca="false">fixData!D717</f>
        <v>//Products//Poisonous and Venomous Animals//Poisonous Snake: Neurotoxin</v>
      </c>
      <c r="D717" s="0" t="str">
        <f aca="false">IF(iMind!E717&lt;&gt;"",iMind!E717,"")</f>
        <v/>
      </c>
      <c r="E717" s="7" t="n">
        <f aca="false">iMind!L717</f>
        <v>5</v>
      </c>
      <c r="F717" s="0" t="str">
        <f aca="false">iMind!O717</f>
        <v>Poisonous and Venomous Animals</v>
      </c>
      <c r="G717" s="7" t="n">
        <f aca="false">IF(iMind!M717&lt;&gt;"",iMind!M717,"")</f>
        <v>1</v>
      </c>
      <c r="H717" s="0" t="str">
        <f aca="false">IF(iMind!P717&lt;&gt;"",iMind!P717,"")</f>
        <v>Poisonous Snake: Neurotoxin</v>
      </c>
      <c r="I717" s="8" t="n">
        <f aca="false">IF(iMind!N717&lt;&gt;"",iMind!N717,"")</f>
        <v>403</v>
      </c>
      <c r="J717" s="0" t="str">
        <f aca="false">IF(iMind!Q717&lt;&gt;"",iMind!Q717,"")</f>
        <v>Others</v>
      </c>
      <c r="K717" s="0" t="n">
        <f aca="false">fixData!M717</f>
        <v>1</v>
      </c>
      <c r="L717" s="0" t="n">
        <f aca="false">fixData!L717</f>
        <v>0</v>
      </c>
      <c r="M717" s="0" t="n">
        <f aca="false">fixData!K717</f>
        <v>4</v>
      </c>
    </row>
    <row r="718" customFormat="false" ht="12.8" hidden="false" customHeight="false" outlineLevel="0" collapsed="false">
      <c r="A718" s="4" t="n">
        <f aca="false">iMind!A718</f>
        <v>10701</v>
      </c>
      <c r="B718" s="0" t="str">
        <f aca="false">iMind!B718</f>
        <v>Russells Viper</v>
      </c>
      <c r="C718" s="0" t="str">
        <f aca="false">fixData!D718</f>
        <v>//Products//Poisonous and Venomous Animals//Poisonous Snake: Hematotoxin</v>
      </c>
      <c r="D718" s="0" t="str">
        <f aca="false">IF(iMind!E718&lt;&gt;"",iMind!E718,"")</f>
        <v/>
      </c>
      <c r="E718" s="7" t="n">
        <f aca="false">iMind!L718</f>
        <v>5</v>
      </c>
      <c r="F718" s="0" t="str">
        <f aca="false">iMind!O718</f>
        <v>Poisonous and Venomous Animals</v>
      </c>
      <c r="G718" s="7" t="n">
        <f aca="false">IF(iMind!M718&lt;&gt;"",iMind!M718,"")</f>
        <v>2</v>
      </c>
      <c r="H718" s="0" t="str">
        <f aca="false">IF(iMind!P718&lt;&gt;"",iMind!P718,"")</f>
        <v>Poisonous Snake: Hematotoxin</v>
      </c>
      <c r="I718" s="8" t="n">
        <f aca="false">IF(iMind!N718&lt;&gt;"",iMind!N718,"")</f>
        <v>101</v>
      </c>
      <c r="J718" s="0" t="str">
        <f aca="false">IF(iMind!Q718&lt;&gt;"",iMind!Q718,"")</f>
        <v>Russell's Viper</v>
      </c>
      <c r="K718" s="0" t="n">
        <f aca="false">fixData!M718</f>
        <v>1</v>
      </c>
      <c r="L718" s="0" t="n">
        <f aca="false">fixData!L718</f>
        <v>0</v>
      </c>
      <c r="M718" s="0" t="n">
        <f aca="false">fixData!K718</f>
        <v>4</v>
      </c>
    </row>
    <row r="719" customFormat="false" ht="12.8" hidden="false" customHeight="false" outlineLevel="0" collapsed="false">
      <c r="A719" s="4" t="n">
        <f aca="false">iMind!A719</f>
        <v>10702</v>
      </c>
      <c r="B719" s="0" t="str">
        <f aca="false">iMind!B719</f>
        <v>Green Pit viper</v>
      </c>
      <c r="C719" s="0" t="str">
        <f aca="false">fixData!D719</f>
        <v>//Products//Poisonous and Venomous Animals//Poisonous Snake: Hematotoxin</v>
      </c>
      <c r="D719" s="0" t="str">
        <f aca="false">IF(iMind!E719&lt;&gt;"",iMind!E719,"")</f>
        <v/>
      </c>
      <c r="E719" s="7" t="n">
        <f aca="false">iMind!L719</f>
        <v>5</v>
      </c>
      <c r="F719" s="0" t="str">
        <f aca="false">iMind!O719</f>
        <v>Poisonous and Venomous Animals</v>
      </c>
      <c r="G719" s="7" t="n">
        <f aca="false">IF(iMind!M719&lt;&gt;"",iMind!M719,"")</f>
        <v>2</v>
      </c>
      <c r="H719" s="0" t="str">
        <f aca="false">IF(iMind!P719&lt;&gt;"",iMind!P719,"")</f>
        <v>Poisonous Snake: Hematotoxin</v>
      </c>
      <c r="I719" s="8" t="n">
        <f aca="false">IF(iMind!N719&lt;&gt;"",iMind!N719,"")</f>
        <v>201</v>
      </c>
      <c r="J719" s="0" t="str">
        <f aca="false">IF(iMind!Q719&lt;&gt;"",iMind!Q719,"")</f>
        <v>Green Pit viper</v>
      </c>
      <c r="K719" s="0" t="n">
        <f aca="false">fixData!M719</f>
        <v>1</v>
      </c>
      <c r="L719" s="0" t="n">
        <f aca="false">fixData!L719</f>
        <v>0</v>
      </c>
      <c r="M719" s="0" t="n">
        <f aca="false">fixData!K719</f>
        <v>4</v>
      </c>
    </row>
    <row r="720" customFormat="false" ht="12.8" hidden="false" customHeight="false" outlineLevel="0" collapsed="false">
      <c r="A720" s="4" t="n">
        <f aca="false">iMind!A720</f>
        <v>10703</v>
      </c>
      <c r="B720" s="0" t="str">
        <f aca="false">iMind!B720</f>
        <v>Malayan Pit Viper</v>
      </c>
      <c r="C720" s="0" t="str">
        <f aca="false">fixData!D720</f>
        <v>//Products//Poisonous and Venomous Animals//Poisonous Snake: Hematotoxin</v>
      </c>
      <c r="D720" s="0" t="str">
        <f aca="false">IF(iMind!E720&lt;&gt;"",iMind!E720,"")</f>
        <v/>
      </c>
      <c r="E720" s="7" t="n">
        <f aca="false">iMind!L720</f>
        <v>5</v>
      </c>
      <c r="F720" s="0" t="str">
        <f aca="false">iMind!O720</f>
        <v>Poisonous and Venomous Animals</v>
      </c>
      <c r="G720" s="7" t="n">
        <f aca="false">IF(iMind!M720&lt;&gt;"",iMind!M720,"")</f>
        <v>2</v>
      </c>
      <c r="H720" s="0" t="str">
        <f aca="false">IF(iMind!P720&lt;&gt;"",iMind!P720,"")</f>
        <v>Poisonous Snake: Hematotoxin</v>
      </c>
      <c r="I720" s="8" t="n">
        <f aca="false">IF(iMind!N720&lt;&gt;"",iMind!N720,"")</f>
        <v>301</v>
      </c>
      <c r="J720" s="0" t="str">
        <f aca="false">IF(iMind!Q720&lt;&gt;"",iMind!Q720,"")</f>
        <v>Malayan Pit Viper</v>
      </c>
      <c r="K720" s="0" t="n">
        <f aca="false">fixData!M720</f>
        <v>1</v>
      </c>
      <c r="L720" s="0" t="n">
        <f aca="false">fixData!L720</f>
        <v>0</v>
      </c>
      <c r="M720" s="0" t="n">
        <f aca="false">fixData!K720</f>
        <v>4</v>
      </c>
    </row>
    <row r="721" customFormat="false" ht="12.8" hidden="false" customHeight="false" outlineLevel="0" collapsed="false">
      <c r="A721" s="4" t="n">
        <f aca="false">iMind!A721</f>
        <v>10704</v>
      </c>
      <c r="B721" s="0" t="str">
        <f aca="false">iMind!B721</f>
        <v>Unknown</v>
      </c>
      <c r="C721" s="0" t="str">
        <f aca="false">fixData!D721</f>
        <v>//Products//Poisonous and Venomous Animals//Poisonous Snake: Hematotoxin</v>
      </c>
      <c r="D721" s="0" t="str">
        <f aca="false">IF(iMind!E721&lt;&gt;"",iMind!E721,"")</f>
        <v/>
      </c>
      <c r="E721" s="7" t="n">
        <f aca="false">iMind!L721</f>
        <v>5</v>
      </c>
      <c r="F721" s="0" t="str">
        <f aca="false">iMind!O721</f>
        <v>Poisonous and Venomous Animals</v>
      </c>
      <c r="G721" s="7" t="n">
        <f aca="false">IF(iMind!M721&lt;&gt;"",iMind!M721,"")</f>
        <v>2</v>
      </c>
      <c r="H721" s="0" t="str">
        <f aca="false">IF(iMind!P721&lt;&gt;"",iMind!P721,"")</f>
        <v>Poisonous Snake: Hematotoxin</v>
      </c>
      <c r="I721" s="8" t="n">
        <f aca="false">IF(iMind!N721&lt;&gt;"",iMind!N721,"")</f>
        <v>302</v>
      </c>
      <c r="J721" s="0" t="str">
        <f aca="false">IF(iMind!Q721&lt;&gt;"",iMind!Q721,"")</f>
        <v>Unknown</v>
      </c>
      <c r="K721" s="0" t="n">
        <f aca="false">fixData!M721</f>
        <v>1</v>
      </c>
      <c r="L721" s="0" t="n">
        <f aca="false">fixData!L721</f>
        <v>0</v>
      </c>
      <c r="M721" s="0" t="n">
        <f aca="false">fixData!K721</f>
        <v>4</v>
      </c>
    </row>
    <row r="722" customFormat="false" ht="12.8" hidden="false" customHeight="false" outlineLevel="0" collapsed="false">
      <c r="A722" s="4" t="n">
        <f aca="false">iMind!A722</f>
        <v>10705</v>
      </c>
      <c r="B722" s="0" t="str">
        <f aca="false">iMind!B722</f>
        <v>Sea snake</v>
      </c>
      <c r="C722" s="0" t="str">
        <f aca="false">fixData!D722</f>
        <v>//Products//Poisonous and Venomous Animals//Poisonous Snake: Myotoxin</v>
      </c>
      <c r="D722" s="0" t="str">
        <f aca="false">IF(iMind!E722&lt;&gt;"",iMind!E722,"")</f>
        <v/>
      </c>
      <c r="E722" s="7" t="n">
        <f aca="false">iMind!L722</f>
        <v>5</v>
      </c>
      <c r="F722" s="0" t="str">
        <f aca="false">iMind!O722</f>
        <v>Poisonous and Venomous Animals</v>
      </c>
      <c r="G722" s="7" t="n">
        <f aca="false">IF(iMind!M722&lt;&gt;"",iMind!M722,"")</f>
        <v>3</v>
      </c>
      <c r="H722" s="0" t="str">
        <f aca="false">IF(iMind!P722&lt;&gt;"",iMind!P722,"")</f>
        <v>Poisonous Snake: Myotoxin</v>
      </c>
      <c r="I722" s="8" t="n">
        <f aca="false">IF(iMind!N722&lt;&gt;"",iMind!N722,"")</f>
        <v>101</v>
      </c>
      <c r="J722" s="0" t="str">
        <f aca="false">IF(iMind!Q722&lt;&gt;"",iMind!Q722,"")</f>
        <v>Sea snake</v>
      </c>
      <c r="K722" s="0" t="n">
        <f aca="false">fixData!M722</f>
        <v>1</v>
      </c>
      <c r="L722" s="0" t="n">
        <f aca="false">fixData!L722</f>
        <v>0</v>
      </c>
      <c r="M722" s="0" t="n">
        <f aca="false">fixData!K722</f>
        <v>4</v>
      </c>
    </row>
    <row r="723" customFormat="false" ht="12.8" hidden="false" customHeight="false" outlineLevel="0" collapsed="false">
      <c r="A723" s="4" t="n">
        <f aca="false">iMind!A723</f>
        <v>10706</v>
      </c>
      <c r="B723" s="0" t="str">
        <f aca="false">iMind!B723</f>
        <v>Poisonous Snake: Unknown</v>
      </c>
      <c r="C723" s="0" t="str">
        <f aca="false">fixData!D723</f>
        <v>//Products//Poisonous and Venomous Animals//Poisonous Snake: Unknown</v>
      </c>
      <c r="D723" s="0" t="str">
        <f aca="false">IF(iMind!E723&lt;&gt;"",iMind!E723,"")</f>
        <v/>
      </c>
      <c r="E723" s="7" t="n">
        <f aca="false">iMind!L723</f>
        <v>5</v>
      </c>
      <c r="F723" s="0" t="str">
        <f aca="false">iMind!O723</f>
        <v>Poisonous and Venomous Animals</v>
      </c>
      <c r="G723" s="7" t="n">
        <f aca="false">IF(iMind!M723&lt;&gt;"",iMind!M723,"")</f>
        <v>4</v>
      </c>
      <c r="H723" s="0" t="str">
        <f aca="false">IF(iMind!P723&lt;&gt;"",iMind!P723,"")</f>
        <v>Poisonous Snake: Unknown</v>
      </c>
      <c r="I723" s="8" t="n">
        <f aca="false">IF(iMind!N723&lt;&gt;"",iMind!N723,"")</f>
        <v>101</v>
      </c>
      <c r="J723" s="0" t="str">
        <f aca="false">IF(iMind!Q723&lt;&gt;"",iMind!Q723,"")</f>
        <v>Poisonous Snake: Unknown</v>
      </c>
      <c r="K723" s="0" t="n">
        <f aca="false">fixData!M723</f>
        <v>1</v>
      </c>
      <c r="L723" s="0" t="n">
        <f aca="false">fixData!L723</f>
        <v>0</v>
      </c>
      <c r="M723" s="0" t="n">
        <f aca="false">fixData!K723</f>
        <v>4</v>
      </c>
    </row>
    <row r="724" customFormat="false" ht="12.8" hidden="false" customHeight="false" outlineLevel="0" collapsed="false">
      <c r="A724" s="4" t="n">
        <f aca="false">iMind!A724</f>
        <v>10707</v>
      </c>
      <c r="B724" s="0" t="str">
        <f aca="false">iMind!B724</f>
        <v>Wasp</v>
      </c>
      <c r="C724" s="0" t="str">
        <f aca="false">fixData!D724</f>
        <v>//Products//Poisonous and Venomous Animals//Poisonous Insect: Hymenoptera</v>
      </c>
      <c r="D724" s="0" t="str">
        <f aca="false">IF(iMind!E724&lt;&gt;"",iMind!E724,"")</f>
        <v/>
      </c>
      <c r="E724" s="7" t="n">
        <f aca="false">iMind!L724</f>
        <v>5</v>
      </c>
      <c r="F724" s="0" t="str">
        <f aca="false">iMind!O724</f>
        <v>Poisonous and Venomous Animals</v>
      </c>
      <c r="G724" s="7" t="n">
        <f aca="false">IF(iMind!M724&lt;&gt;"",iMind!M724,"")</f>
        <v>5</v>
      </c>
      <c r="H724" s="0" t="str">
        <f aca="false">IF(iMind!P724&lt;&gt;"",iMind!P724,"")</f>
        <v>Poisonous Insect: Hymenoptera</v>
      </c>
      <c r="I724" s="8" t="n">
        <f aca="false">IF(iMind!N724&lt;&gt;"",iMind!N724,"")</f>
        <v>101</v>
      </c>
      <c r="J724" s="0" t="str">
        <f aca="false">IF(iMind!Q724&lt;&gt;"",iMind!Q724,"")</f>
        <v>Wasp</v>
      </c>
      <c r="K724" s="0" t="n">
        <f aca="false">fixData!M724</f>
        <v>1</v>
      </c>
      <c r="L724" s="0" t="n">
        <f aca="false">fixData!L724</f>
        <v>0</v>
      </c>
      <c r="M724" s="0" t="n">
        <f aca="false">fixData!K724</f>
        <v>4</v>
      </c>
    </row>
    <row r="725" customFormat="false" ht="12.8" hidden="false" customHeight="false" outlineLevel="0" collapsed="false">
      <c r="A725" s="4" t="n">
        <f aca="false">iMind!A725</f>
        <v>10708</v>
      </c>
      <c r="B725" s="0" t="str">
        <f aca="false">iMind!B725</f>
        <v>Hornet</v>
      </c>
      <c r="C725" s="0" t="str">
        <f aca="false">fixData!D725</f>
        <v>//Products//Poisonous and Venomous Animals//Poisonous Insect: Hymenoptera</v>
      </c>
      <c r="D725" s="0" t="str">
        <f aca="false">IF(iMind!E725&lt;&gt;"",iMind!E725,"")</f>
        <v/>
      </c>
      <c r="E725" s="7" t="n">
        <f aca="false">iMind!L725</f>
        <v>5</v>
      </c>
      <c r="F725" s="0" t="str">
        <f aca="false">iMind!O725</f>
        <v>Poisonous and Venomous Animals</v>
      </c>
      <c r="G725" s="7" t="n">
        <f aca="false">IF(iMind!M725&lt;&gt;"",iMind!M725,"")</f>
        <v>5</v>
      </c>
      <c r="H725" s="0" t="str">
        <f aca="false">IF(iMind!P725&lt;&gt;"",iMind!P725,"")</f>
        <v>Poisonous Insect: Hymenoptera</v>
      </c>
      <c r="I725" s="8" t="n">
        <f aca="false">IF(iMind!N725&lt;&gt;"",iMind!N725,"")</f>
        <v>201</v>
      </c>
      <c r="J725" s="0" t="str">
        <f aca="false">IF(iMind!Q725&lt;&gt;"",iMind!Q725,"")</f>
        <v>Hornet</v>
      </c>
      <c r="K725" s="0" t="n">
        <f aca="false">fixData!M725</f>
        <v>1</v>
      </c>
      <c r="L725" s="0" t="n">
        <f aca="false">fixData!L725</f>
        <v>0</v>
      </c>
      <c r="M725" s="0" t="n">
        <f aca="false">fixData!K725</f>
        <v>4</v>
      </c>
    </row>
    <row r="726" customFormat="false" ht="12.8" hidden="false" customHeight="false" outlineLevel="0" collapsed="false">
      <c r="A726" s="4" t="n">
        <f aca="false">iMind!A726</f>
        <v>10709</v>
      </c>
      <c r="B726" s="0" t="str">
        <f aca="false">iMind!B726</f>
        <v>Honey Bee</v>
      </c>
      <c r="C726" s="0" t="str">
        <f aca="false">fixData!D726</f>
        <v>//Products//Poisonous and Venomous Animals//Poisonous Insect: Hymenoptera</v>
      </c>
      <c r="D726" s="0" t="str">
        <f aca="false">IF(iMind!E726&lt;&gt;"",iMind!E726,"")</f>
        <v/>
      </c>
      <c r="E726" s="7" t="n">
        <f aca="false">iMind!L726</f>
        <v>5</v>
      </c>
      <c r="F726" s="0" t="str">
        <f aca="false">iMind!O726</f>
        <v>Poisonous and Venomous Animals</v>
      </c>
      <c r="G726" s="7" t="n">
        <f aca="false">IF(iMind!M726&lt;&gt;"",iMind!M726,"")</f>
        <v>5</v>
      </c>
      <c r="H726" s="0" t="str">
        <f aca="false">IF(iMind!P726&lt;&gt;"",iMind!P726,"")</f>
        <v>Poisonous Insect: Hymenoptera</v>
      </c>
      <c r="I726" s="8" t="n">
        <f aca="false">IF(iMind!N726&lt;&gt;"",iMind!N726,"")</f>
        <v>301</v>
      </c>
      <c r="J726" s="0" t="str">
        <f aca="false">IF(iMind!Q726&lt;&gt;"",iMind!Q726,"")</f>
        <v>Honey Bee</v>
      </c>
      <c r="K726" s="0" t="n">
        <f aca="false">fixData!M726</f>
        <v>1</v>
      </c>
      <c r="L726" s="0" t="n">
        <f aca="false">fixData!L726</f>
        <v>0</v>
      </c>
      <c r="M726" s="0" t="n">
        <f aca="false">fixData!K726</f>
        <v>4</v>
      </c>
    </row>
    <row r="727" customFormat="false" ht="12.8" hidden="false" customHeight="false" outlineLevel="0" collapsed="false">
      <c r="A727" s="4" t="n">
        <f aca="false">iMind!A727</f>
        <v>10710</v>
      </c>
      <c r="B727" s="0" t="str">
        <f aca="false">iMind!B727</f>
        <v>Centipedes</v>
      </c>
      <c r="C727" s="0" t="str">
        <f aca="false">fixData!D727</f>
        <v>//Products//Poisonous and Venomous Animals//Poisonous Insect: Others</v>
      </c>
      <c r="D727" s="0" t="str">
        <f aca="false">IF(iMind!E727&lt;&gt;"",iMind!E727,"")</f>
        <v/>
      </c>
      <c r="E727" s="7" t="n">
        <f aca="false">iMind!L727</f>
        <v>5</v>
      </c>
      <c r="F727" s="0" t="str">
        <f aca="false">iMind!O727</f>
        <v>Poisonous and Venomous Animals</v>
      </c>
      <c r="G727" s="7" t="n">
        <f aca="false">IF(iMind!M727&lt;&gt;"",iMind!M727,"")</f>
        <v>6</v>
      </c>
      <c r="H727" s="0" t="str">
        <f aca="false">IF(iMind!P727&lt;&gt;"",iMind!P727,"")</f>
        <v>Poisonous Insect: Others</v>
      </c>
      <c r="I727" s="8" t="n">
        <f aca="false">IF(iMind!N727&lt;&gt;"",iMind!N727,"")</f>
        <v>101</v>
      </c>
      <c r="J727" s="0" t="str">
        <f aca="false">IF(iMind!Q727&lt;&gt;"",iMind!Q727,"")</f>
        <v>Centipedes</v>
      </c>
      <c r="K727" s="0" t="n">
        <f aca="false">fixData!M727</f>
        <v>1</v>
      </c>
      <c r="L727" s="0" t="n">
        <f aca="false">fixData!L727</f>
        <v>0</v>
      </c>
      <c r="M727" s="0" t="n">
        <f aca="false">fixData!K727</f>
        <v>4</v>
      </c>
    </row>
    <row r="728" customFormat="false" ht="12.8" hidden="false" customHeight="false" outlineLevel="0" collapsed="false">
      <c r="A728" s="4" t="n">
        <f aca="false">iMind!A728</f>
        <v>10711</v>
      </c>
      <c r="B728" s="0" t="str">
        <f aca="false">iMind!B728</f>
        <v>Scorpion</v>
      </c>
      <c r="C728" s="0" t="str">
        <f aca="false">fixData!D728</f>
        <v>//Products//Poisonous and Venomous Animals//Poisonous Insect: Others</v>
      </c>
      <c r="D728" s="0" t="str">
        <f aca="false">IF(iMind!E728&lt;&gt;"",iMind!E728,"")</f>
        <v/>
      </c>
      <c r="E728" s="7" t="n">
        <f aca="false">iMind!L728</f>
        <v>5</v>
      </c>
      <c r="F728" s="0" t="str">
        <f aca="false">iMind!O728</f>
        <v>Poisonous and Venomous Animals</v>
      </c>
      <c r="G728" s="7" t="n">
        <f aca="false">IF(iMind!M728&lt;&gt;"",iMind!M728,"")</f>
        <v>6</v>
      </c>
      <c r="H728" s="0" t="str">
        <f aca="false">IF(iMind!P728&lt;&gt;"",iMind!P728,"")</f>
        <v>Poisonous Insect: Others</v>
      </c>
      <c r="I728" s="8" t="n">
        <f aca="false">IF(iMind!N728&lt;&gt;"",iMind!N728,"")</f>
        <v>201</v>
      </c>
      <c r="J728" s="0" t="str">
        <f aca="false">IF(iMind!Q728&lt;&gt;"",iMind!Q728,"")</f>
        <v>Scorpion</v>
      </c>
      <c r="K728" s="0" t="n">
        <f aca="false">fixData!M728</f>
        <v>1</v>
      </c>
      <c r="L728" s="0" t="n">
        <f aca="false">fixData!L728</f>
        <v>0</v>
      </c>
      <c r="M728" s="0" t="n">
        <f aca="false">fixData!K728</f>
        <v>4</v>
      </c>
    </row>
    <row r="729" customFormat="false" ht="12.8" hidden="false" customHeight="false" outlineLevel="0" collapsed="false">
      <c r="A729" s="4" t="n">
        <f aca="false">iMind!A729</f>
        <v>10712</v>
      </c>
      <c r="B729" s="0" t="str">
        <f aca="false">iMind!B729</f>
        <v>Spider</v>
      </c>
      <c r="C729" s="0" t="str">
        <f aca="false">fixData!D729</f>
        <v>//Products//Poisonous and Venomous Animals//Poisonous Insect: Others</v>
      </c>
      <c r="D729" s="0" t="str">
        <f aca="false">IF(iMind!E729&lt;&gt;"",iMind!E729,"")</f>
        <v/>
      </c>
      <c r="E729" s="7" t="n">
        <f aca="false">iMind!L729</f>
        <v>5</v>
      </c>
      <c r="F729" s="0" t="str">
        <f aca="false">iMind!O729</f>
        <v>Poisonous and Venomous Animals</v>
      </c>
      <c r="G729" s="7" t="n">
        <f aca="false">IF(iMind!M729&lt;&gt;"",iMind!M729,"")</f>
        <v>6</v>
      </c>
      <c r="H729" s="0" t="str">
        <f aca="false">IF(iMind!P729&lt;&gt;"",iMind!P729,"")</f>
        <v>Poisonous Insect: Others</v>
      </c>
      <c r="I729" s="8" t="n">
        <f aca="false">IF(iMind!N729&lt;&gt;"",iMind!N729,"")</f>
        <v>301</v>
      </c>
      <c r="J729" s="0" t="str">
        <f aca="false">IF(iMind!Q729&lt;&gt;"",iMind!Q729,"")</f>
        <v>Spider</v>
      </c>
      <c r="K729" s="0" t="n">
        <f aca="false">fixData!M729</f>
        <v>1</v>
      </c>
      <c r="L729" s="0" t="n">
        <f aca="false">fixData!L729</f>
        <v>0</v>
      </c>
      <c r="M729" s="0" t="n">
        <f aca="false">fixData!K729</f>
        <v>4</v>
      </c>
    </row>
    <row r="730" customFormat="false" ht="12.8" hidden="false" customHeight="false" outlineLevel="0" collapsed="false">
      <c r="A730" s="4" t="n">
        <f aca="false">iMind!A730</f>
        <v>10713</v>
      </c>
      <c r="B730" s="0" t="str">
        <f aca="false">iMind!B730</f>
        <v>Others</v>
      </c>
      <c r="C730" s="0" t="str">
        <f aca="false">fixData!D730</f>
        <v>//Products//Poisonous and Venomous Animals//Poisonous Insect: Others</v>
      </c>
      <c r="D730" s="0" t="str">
        <f aca="false">IF(iMind!E730&lt;&gt;"",iMind!E730,"")</f>
        <v/>
      </c>
      <c r="E730" s="7" t="n">
        <f aca="false">iMind!L730</f>
        <v>5</v>
      </c>
      <c r="F730" s="0" t="str">
        <f aca="false">iMind!O730</f>
        <v>Poisonous and Venomous Animals</v>
      </c>
      <c r="G730" s="7" t="n">
        <f aca="false">IF(iMind!M730&lt;&gt;"",iMind!M730,"")</f>
        <v>6</v>
      </c>
      <c r="H730" s="0" t="str">
        <f aca="false">IF(iMind!P730&lt;&gt;"",iMind!P730,"")</f>
        <v>Poisonous Insect: Others</v>
      </c>
      <c r="I730" s="8" t="n">
        <f aca="false">IF(iMind!N730&lt;&gt;"",iMind!N730,"")</f>
        <v>401</v>
      </c>
      <c r="J730" s="0" t="str">
        <f aca="false">IF(iMind!Q730&lt;&gt;"",iMind!Q730,"")</f>
        <v>Others</v>
      </c>
      <c r="K730" s="0" t="n">
        <f aca="false">fixData!M730</f>
        <v>1</v>
      </c>
      <c r="L730" s="0" t="n">
        <f aca="false">fixData!L730</f>
        <v>0</v>
      </c>
      <c r="M730" s="0" t="n">
        <f aca="false">fixData!K730</f>
        <v>4</v>
      </c>
    </row>
    <row r="731" customFormat="false" ht="12.8" hidden="false" customHeight="false" outlineLevel="0" collapsed="false">
      <c r="A731" s="4" t="n">
        <f aca="false">iMind!A731</f>
        <v>10714</v>
      </c>
      <c r="B731" s="0" t="str">
        <f aca="false">iMind!B731</f>
        <v>Unknown</v>
      </c>
      <c r="C731" s="0" t="str">
        <f aca="false">fixData!D731</f>
        <v>//Products//Poisonous and Venomous Animals//Poisonous Insect: Others</v>
      </c>
      <c r="D731" s="0" t="str">
        <f aca="false">IF(iMind!E731&lt;&gt;"",iMind!E731,"")</f>
        <v/>
      </c>
      <c r="E731" s="7" t="n">
        <f aca="false">iMind!L731</f>
        <v>5</v>
      </c>
      <c r="F731" s="0" t="str">
        <f aca="false">iMind!O731</f>
        <v>Poisonous and Venomous Animals</v>
      </c>
      <c r="G731" s="7" t="n">
        <f aca="false">IF(iMind!M731&lt;&gt;"",iMind!M731,"")</f>
        <v>6</v>
      </c>
      <c r="H731" s="0" t="str">
        <f aca="false">IF(iMind!P731&lt;&gt;"",iMind!P731,"")</f>
        <v>Poisonous Insect: Others</v>
      </c>
      <c r="I731" s="8" t="n">
        <f aca="false">IF(iMind!N731&lt;&gt;"",iMind!N731,"")</f>
        <v>501</v>
      </c>
      <c r="J731" s="0" t="str">
        <f aca="false">IF(iMind!Q731&lt;&gt;"",iMind!Q731,"")</f>
        <v>Unknown</v>
      </c>
      <c r="K731" s="0" t="n">
        <f aca="false">fixData!M731</f>
        <v>1</v>
      </c>
      <c r="L731" s="0" t="n">
        <f aca="false">fixData!L731</f>
        <v>0</v>
      </c>
      <c r="M731" s="0" t="n">
        <f aca="false">fixData!K731</f>
        <v>4</v>
      </c>
    </row>
    <row r="732" customFormat="false" ht="12.8" hidden="false" customHeight="false" outlineLevel="0" collapsed="false">
      <c r="A732" s="4" t="n">
        <f aca="false">iMind!A732</f>
        <v>10715</v>
      </c>
      <c r="B732" s="0" t="str">
        <f aca="false">iMind!B732</f>
        <v>Poisonous Insect: Unknown</v>
      </c>
      <c r="C732" s="0" t="str">
        <f aca="false">fixData!D732</f>
        <v>//Products//Poisonous and Venomous Animals//Poisonous Insect: Unknown</v>
      </c>
      <c r="D732" s="0" t="str">
        <f aca="false">IF(iMind!E732&lt;&gt;"",iMind!E732,"")</f>
        <v/>
      </c>
      <c r="E732" s="7" t="n">
        <f aca="false">iMind!L732</f>
        <v>5</v>
      </c>
      <c r="F732" s="0" t="str">
        <f aca="false">iMind!O732</f>
        <v>Poisonous and Venomous Animals</v>
      </c>
      <c r="G732" s="7" t="n">
        <f aca="false">IF(iMind!M732&lt;&gt;"",iMind!M732,"")</f>
        <v>7</v>
      </c>
      <c r="H732" s="0" t="str">
        <f aca="false">IF(iMind!P732&lt;&gt;"",iMind!P732,"")</f>
        <v>Poisonous Insect: Unknown</v>
      </c>
      <c r="I732" s="8" t="n">
        <f aca="false">IF(iMind!N732&lt;&gt;"",iMind!N732,"")</f>
        <v>101</v>
      </c>
      <c r="J732" s="0" t="str">
        <f aca="false">IF(iMind!Q732&lt;&gt;"",iMind!Q732,"")</f>
        <v>Poisonous Insect: Unknown</v>
      </c>
      <c r="K732" s="0" t="n">
        <f aca="false">fixData!M732</f>
        <v>1</v>
      </c>
      <c r="L732" s="0" t="n">
        <f aca="false">fixData!L732</f>
        <v>0</v>
      </c>
      <c r="M732" s="0" t="n">
        <f aca="false">fixData!K732</f>
        <v>4</v>
      </c>
    </row>
    <row r="733" customFormat="false" ht="12.8" hidden="false" customHeight="false" outlineLevel="0" collapsed="false">
      <c r="A733" s="4" t="n">
        <f aca="false">iMind!A733</f>
        <v>10716</v>
      </c>
      <c r="B733" s="0" t="str">
        <f aca="false">iMind!B733</f>
        <v>Puffer fish</v>
      </c>
      <c r="C733" s="0" t="str">
        <f aca="false">fixData!D733</f>
        <v>//Products//Poisonous and Venomous Animals//Tetrodotoxin</v>
      </c>
      <c r="D733" s="0" t="str">
        <f aca="false">IF(iMind!E733&lt;&gt;"",iMind!E733,"")</f>
        <v/>
      </c>
      <c r="E733" s="7" t="n">
        <f aca="false">iMind!L733</f>
        <v>5</v>
      </c>
      <c r="F733" s="0" t="str">
        <f aca="false">iMind!O733</f>
        <v>Poisonous and Venomous Animals</v>
      </c>
      <c r="G733" s="7" t="n">
        <f aca="false">IF(iMind!M733&lt;&gt;"",iMind!M733,"")</f>
        <v>8</v>
      </c>
      <c r="H733" s="0" t="str">
        <f aca="false">IF(iMind!P733&lt;&gt;"",iMind!P733,"")</f>
        <v>Tetrodotoxin</v>
      </c>
      <c r="I733" s="8" t="n">
        <f aca="false">IF(iMind!N733&lt;&gt;"",iMind!N733,"")</f>
        <v>101</v>
      </c>
      <c r="J733" s="0" t="str">
        <f aca="false">IF(iMind!Q733&lt;&gt;"",iMind!Q733,"")</f>
        <v>Puffer fish</v>
      </c>
      <c r="K733" s="0" t="n">
        <f aca="false">fixData!M733</f>
        <v>1</v>
      </c>
      <c r="L733" s="0" t="n">
        <f aca="false">fixData!L733</f>
        <v>0</v>
      </c>
      <c r="M733" s="0" t="n">
        <f aca="false">fixData!K733</f>
        <v>4</v>
      </c>
    </row>
    <row r="734" customFormat="false" ht="12.8" hidden="false" customHeight="false" outlineLevel="0" collapsed="false">
      <c r="A734" s="4" t="n">
        <f aca="false">iMind!A734</f>
        <v>10717</v>
      </c>
      <c r="B734" s="0" t="str">
        <f aca="false">iMind!B734</f>
        <v>Horseshoe crab</v>
      </c>
      <c r="C734" s="0" t="str">
        <f aca="false">fixData!D734</f>
        <v>//Products//Poisonous and Venomous Animals//Tetrodotoxin</v>
      </c>
      <c r="D734" s="0" t="str">
        <f aca="false">IF(iMind!E734&lt;&gt;"",iMind!E734,"")</f>
        <v/>
      </c>
      <c r="E734" s="7" t="n">
        <f aca="false">iMind!L734</f>
        <v>5</v>
      </c>
      <c r="F734" s="0" t="str">
        <f aca="false">iMind!O734</f>
        <v>Poisonous and Venomous Animals</v>
      </c>
      <c r="G734" s="7" t="n">
        <f aca="false">IF(iMind!M734&lt;&gt;"",iMind!M734,"")</f>
        <v>8</v>
      </c>
      <c r="H734" s="0" t="str">
        <f aca="false">IF(iMind!P734&lt;&gt;"",iMind!P734,"")</f>
        <v>Tetrodotoxin</v>
      </c>
      <c r="I734" s="8" t="n">
        <f aca="false">IF(iMind!N734&lt;&gt;"",iMind!N734,"")</f>
        <v>201</v>
      </c>
      <c r="J734" s="0" t="str">
        <f aca="false">IF(iMind!Q734&lt;&gt;"",iMind!Q734,"")</f>
        <v>Horseshoe crab</v>
      </c>
      <c r="K734" s="0" t="n">
        <f aca="false">fixData!M734</f>
        <v>1</v>
      </c>
      <c r="L734" s="0" t="n">
        <f aca="false">fixData!L734</f>
        <v>0</v>
      </c>
      <c r="M734" s="0" t="n">
        <f aca="false">fixData!K734</f>
        <v>4</v>
      </c>
    </row>
    <row r="735" customFormat="false" ht="12.8" hidden="false" customHeight="false" outlineLevel="0" collapsed="false">
      <c r="A735" s="4" t="n">
        <f aca="false">iMind!A735</f>
        <v>10718</v>
      </c>
      <c r="B735" s="0" t="str">
        <f aca="false">iMind!B735</f>
        <v>Unknown</v>
      </c>
      <c r="C735" s="0" t="str">
        <f aca="false">fixData!D735</f>
        <v>//Products//Poisonous and Venomous Animals//Tetrodotoxin</v>
      </c>
      <c r="D735" s="0" t="str">
        <f aca="false">IF(iMind!E735&lt;&gt;"",iMind!E735,"")</f>
        <v/>
      </c>
      <c r="E735" s="7" t="n">
        <f aca="false">iMind!L735</f>
        <v>5</v>
      </c>
      <c r="F735" s="0" t="str">
        <f aca="false">iMind!O735</f>
        <v>Poisonous and Venomous Animals</v>
      </c>
      <c r="G735" s="7" t="n">
        <f aca="false">IF(iMind!M735&lt;&gt;"",iMind!M735,"")</f>
        <v>8</v>
      </c>
      <c r="H735" s="0" t="str">
        <f aca="false">IF(iMind!P735&lt;&gt;"",iMind!P735,"")</f>
        <v>Tetrodotoxin</v>
      </c>
      <c r="I735" s="8" t="n">
        <f aca="false">IF(iMind!N735&lt;&gt;"",iMind!N735,"")</f>
        <v>202</v>
      </c>
      <c r="J735" s="0" t="str">
        <f aca="false">IF(iMind!Q735&lt;&gt;"",iMind!Q735,"")</f>
        <v>Unknown</v>
      </c>
      <c r="K735" s="0" t="n">
        <f aca="false">fixData!M735</f>
        <v>1</v>
      </c>
      <c r="L735" s="0" t="n">
        <f aca="false">fixData!L735</f>
        <v>0</v>
      </c>
      <c r="M735" s="0" t="n">
        <f aca="false">fixData!K735</f>
        <v>4</v>
      </c>
    </row>
    <row r="736" customFormat="false" ht="12.8" hidden="false" customHeight="false" outlineLevel="0" collapsed="false">
      <c r="A736" s="4" t="n">
        <f aca="false">iMind!A736</f>
        <v>11110</v>
      </c>
      <c r="B736" s="0" t="str">
        <f aca="false">iMind!B736</f>
        <v>Blue ringed octopus</v>
      </c>
      <c r="C736" s="0" t="str">
        <f aca="false">fixData!D736</f>
        <v>//Products//Poisonous and Venomous Animals//Tetrodotoxin</v>
      </c>
      <c r="D736" s="0" t="str">
        <f aca="false">IF(iMind!E736&lt;&gt;"",iMind!E736,"")</f>
        <v/>
      </c>
      <c r="E736" s="7" t="n">
        <f aca="false">iMind!L736</f>
        <v>5</v>
      </c>
      <c r="F736" s="0" t="str">
        <f aca="false">iMind!O736</f>
        <v>Poisonous and Venomous Animals</v>
      </c>
      <c r="G736" s="7" t="n">
        <f aca="false">IF(iMind!M736&lt;&gt;"",iMind!M736,"")</f>
        <v>8</v>
      </c>
      <c r="H736" s="0" t="str">
        <f aca="false">IF(iMind!P736&lt;&gt;"",iMind!P736,"")</f>
        <v>Tetrodotoxin</v>
      </c>
      <c r="I736" s="8" t="n">
        <f aca="false">IF(iMind!N736&lt;&gt;"",iMind!N736,"")</f>
        <v>3006</v>
      </c>
      <c r="J736" s="0" t="str">
        <f aca="false">IF(iMind!Q736&lt;&gt;"",iMind!Q736,"")</f>
        <v>Blue ringed octopus</v>
      </c>
      <c r="K736" s="0" t="n">
        <f aca="false">fixData!M736</f>
        <v>1</v>
      </c>
      <c r="L736" s="0" t="n">
        <f aca="false">fixData!L736</f>
        <v>0</v>
      </c>
      <c r="M736" s="0" t="n">
        <f aca="false">fixData!K736</f>
        <v>4</v>
      </c>
    </row>
    <row r="737" customFormat="false" ht="12.8" hidden="false" customHeight="false" outlineLevel="0" collapsed="false">
      <c r="A737" s="4" t="n">
        <f aca="false">iMind!A737</f>
        <v>10719</v>
      </c>
      <c r="B737" s="0" t="str">
        <f aca="false">iMind!B737</f>
        <v>Jelly fish</v>
      </c>
      <c r="C737" s="0" t="str">
        <f aca="false">fixData!D737</f>
        <v>//Products//Poisonous and Venomous Animals//Aquatic envenomation: Coelenterate</v>
      </c>
      <c r="D737" s="0" t="str">
        <f aca="false">IF(iMind!E737&lt;&gt;"",iMind!E737,"")</f>
        <v/>
      </c>
      <c r="E737" s="7" t="n">
        <f aca="false">iMind!L737</f>
        <v>5</v>
      </c>
      <c r="F737" s="0" t="str">
        <f aca="false">iMind!O737</f>
        <v>Poisonous and Venomous Animals</v>
      </c>
      <c r="G737" s="7" t="n">
        <f aca="false">IF(iMind!M737&lt;&gt;"",iMind!M737,"")</f>
        <v>9</v>
      </c>
      <c r="H737" s="0" t="str">
        <f aca="false">IF(iMind!P737&lt;&gt;"",iMind!P737,"")</f>
        <v>Aquatic envenomation: Coelenterate</v>
      </c>
      <c r="I737" s="8" t="n">
        <f aca="false">IF(iMind!N737&lt;&gt;"",iMind!N737,"")</f>
        <v>101</v>
      </c>
      <c r="J737" s="0" t="str">
        <f aca="false">IF(iMind!Q737&lt;&gt;"",iMind!Q737,"")</f>
        <v>Jelly fish</v>
      </c>
      <c r="K737" s="0" t="n">
        <f aca="false">fixData!M737</f>
        <v>1</v>
      </c>
      <c r="L737" s="0" t="n">
        <f aca="false">fixData!L737</f>
        <v>0</v>
      </c>
      <c r="M737" s="0" t="n">
        <f aca="false">fixData!K737</f>
        <v>4</v>
      </c>
    </row>
    <row r="738" customFormat="false" ht="12.8" hidden="false" customHeight="false" outlineLevel="0" collapsed="false">
      <c r="A738" s="4" t="n">
        <f aca="false">iMind!A738</f>
        <v>10720</v>
      </c>
      <c r="B738" s="0" t="str">
        <f aca="false">iMind!B738</f>
        <v>Fire coral</v>
      </c>
      <c r="C738" s="0" t="str">
        <f aca="false">fixData!D738</f>
        <v>//Products//Poisonous and Venomous Animals//Aquatic envenomation: Coelenterate</v>
      </c>
      <c r="D738" s="0" t="str">
        <f aca="false">IF(iMind!E738&lt;&gt;"",iMind!E738,"")</f>
        <v/>
      </c>
      <c r="E738" s="7" t="n">
        <f aca="false">iMind!L738</f>
        <v>5</v>
      </c>
      <c r="F738" s="0" t="str">
        <f aca="false">iMind!O738</f>
        <v>Poisonous and Venomous Animals</v>
      </c>
      <c r="G738" s="7" t="n">
        <f aca="false">IF(iMind!M738&lt;&gt;"",iMind!M738,"")</f>
        <v>9</v>
      </c>
      <c r="H738" s="0" t="str">
        <f aca="false">IF(iMind!P738&lt;&gt;"",iMind!P738,"")</f>
        <v>Aquatic envenomation: Coelenterate</v>
      </c>
      <c r="I738" s="8" t="n">
        <f aca="false">IF(iMind!N738&lt;&gt;"",iMind!N738,"")</f>
        <v>201</v>
      </c>
      <c r="J738" s="0" t="str">
        <f aca="false">IF(iMind!Q738&lt;&gt;"",iMind!Q738,"")</f>
        <v>Fire coral</v>
      </c>
      <c r="K738" s="0" t="n">
        <f aca="false">fixData!M738</f>
        <v>1</v>
      </c>
      <c r="L738" s="0" t="n">
        <f aca="false">fixData!L738</f>
        <v>0</v>
      </c>
      <c r="M738" s="0" t="n">
        <f aca="false">fixData!K738</f>
        <v>4</v>
      </c>
    </row>
    <row r="739" customFormat="false" ht="12.8" hidden="false" customHeight="false" outlineLevel="0" collapsed="false">
      <c r="A739" s="4" t="n">
        <f aca="false">iMind!A739</f>
        <v>10721</v>
      </c>
      <c r="B739" s="0" t="str">
        <f aca="false">iMind!B739</f>
        <v>Sea anemone</v>
      </c>
      <c r="C739" s="0" t="str">
        <f aca="false">fixData!D739</f>
        <v>//Products//Poisonous and Venomous Animals//Aquatic envenomation: Coelenterate</v>
      </c>
      <c r="D739" s="0" t="str">
        <f aca="false">IF(iMind!E739&lt;&gt;"",iMind!E739,"")</f>
        <v/>
      </c>
      <c r="E739" s="7" t="n">
        <f aca="false">iMind!L739</f>
        <v>5</v>
      </c>
      <c r="F739" s="0" t="str">
        <f aca="false">iMind!O739</f>
        <v>Poisonous and Venomous Animals</v>
      </c>
      <c r="G739" s="7" t="n">
        <f aca="false">IF(iMind!M739&lt;&gt;"",iMind!M739,"")</f>
        <v>9</v>
      </c>
      <c r="H739" s="0" t="str">
        <f aca="false">IF(iMind!P739&lt;&gt;"",iMind!P739,"")</f>
        <v>Aquatic envenomation: Coelenterate</v>
      </c>
      <c r="I739" s="8" t="n">
        <f aca="false">IF(iMind!N739&lt;&gt;"",iMind!N739,"")</f>
        <v>301</v>
      </c>
      <c r="J739" s="0" t="str">
        <f aca="false">IF(iMind!Q739&lt;&gt;"",iMind!Q739,"")</f>
        <v>Sea anemone</v>
      </c>
      <c r="K739" s="0" t="n">
        <f aca="false">fixData!M739</f>
        <v>1</v>
      </c>
      <c r="L739" s="0" t="n">
        <f aca="false">fixData!L739</f>
        <v>0</v>
      </c>
      <c r="M739" s="0" t="n">
        <f aca="false">fixData!K739</f>
        <v>4</v>
      </c>
    </row>
    <row r="740" customFormat="false" ht="12.8" hidden="false" customHeight="false" outlineLevel="0" collapsed="false">
      <c r="A740" s="4" t="n">
        <f aca="false">iMind!A740</f>
        <v>10722</v>
      </c>
      <c r="B740" s="0" t="str">
        <f aca="false">iMind!B740</f>
        <v>Others</v>
      </c>
      <c r="C740" s="0" t="str">
        <f aca="false">fixData!D740</f>
        <v>//Products//Poisonous and Venomous Animals//Aquatic envenomation: Coelenterate</v>
      </c>
      <c r="D740" s="0" t="str">
        <f aca="false">IF(iMind!E740&lt;&gt;"",iMind!E740,"")</f>
        <v/>
      </c>
      <c r="E740" s="7" t="n">
        <f aca="false">iMind!L740</f>
        <v>5</v>
      </c>
      <c r="F740" s="0" t="str">
        <f aca="false">iMind!O740</f>
        <v>Poisonous and Venomous Animals</v>
      </c>
      <c r="G740" s="7" t="n">
        <f aca="false">IF(iMind!M740&lt;&gt;"",iMind!M740,"")</f>
        <v>9</v>
      </c>
      <c r="H740" s="0" t="str">
        <f aca="false">IF(iMind!P740&lt;&gt;"",iMind!P740,"")</f>
        <v>Aquatic envenomation: Coelenterate</v>
      </c>
      <c r="I740" s="8" t="n">
        <f aca="false">IF(iMind!N740&lt;&gt;"",iMind!N740,"")</f>
        <v>701</v>
      </c>
      <c r="J740" s="0" t="str">
        <f aca="false">IF(iMind!Q740&lt;&gt;"",iMind!Q740,"")</f>
        <v>Others</v>
      </c>
      <c r="K740" s="0" t="n">
        <f aca="false">fixData!M740</f>
        <v>1</v>
      </c>
      <c r="L740" s="0" t="n">
        <f aca="false">fixData!L740</f>
        <v>0</v>
      </c>
      <c r="M740" s="0" t="n">
        <f aca="false">fixData!K740</f>
        <v>4</v>
      </c>
    </row>
    <row r="741" customFormat="false" ht="12.8" hidden="false" customHeight="false" outlineLevel="0" collapsed="false">
      <c r="A741" s="4" t="n">
        <f aca="false">iMind!A741</f>
        <v>10723</v>
      </c>
      <c r="B741" s="0" t="str">
        <f aca="false">iMind!B741</f>
        <v>Stingrays</v>
      </c>
      <c r="C741" s="0" t="str">
        <f aca="false">fixData!D741</f>
        <v>//Products//Poisonous and Venomous Animals//Aquatic envenomation: Fish stings</v>
      </c>
      <c r="D741" s="0" t="str">
        <f aca="false">IF(iMind!E741&lt;&gt;"",iMind!E741,"")</f>
        <v/>
      </c>
      <c r="E741" s="7" t="n">
        <f aca="false">iMind!L741</f>
        <v>5</v>
      </c>
      <c r="F741" s="0" t="str">
        <f aca="false">iMind!O741</f>
        <v>Poisonous and Venomous Animals</v>
      </c>
      <c r="G741" s="7" t="n">
        <f aca="false">IF(iMind!M741&lt;&gt;"",iMind!M741,"")</f>
        <v>10</v>
      </c>
      <c r="H741" s="0" t="str">
        <f aca="false">IF(iMind!P741&lt;&gt;"",iMind!P741,"")</f>
        <v>Aquatic envenomation: Fish stings</v>
      </c>
      <c r="I741" s="8" t="n">
        <f aca="false">IF(iMind!N741&lt;&gt;"",iMind!N741,"")</f>
        <v>101</v>
      </c>
      <c r="J741" s="0" t="str">
        <f aca="false">IF(iMind!Q741&lt;&gt;"",iMind!Q741,"")</f>
        <v>Stingrays</v>
      </c>
      <c r="K741" s="0" t="n">
        <f aca="false">fixData!M741</f>
        <v>1</v>
      </c>
      <c r="L741" s="0" t="n">
        <f aca="false">fixData!L741</f>
        <v>0</v>
      </c>
      <c r="M741" s="0" t="n">
        <f aca="false">fixData!K741</f>
        <v>4</v>
      </c>
    </row>
    <row r="742" customFormat="false" ht="12.8" hidden="false" customHeight="false" outlineLevel="0" collapsed="false">
      <c r="A742" s="4" t="n">
        <f aca="false">iMind!A742</f>
        <v>10724</v>
      </c>
      <c r="B742" s="0" t="str">
        <f aca="false">iMind!B742</f>
        <v>Lion fish</v>
      </c>
      <c r="C742" s="0" t="str">
        <f aca="false">fixData!D742</f>
        <v>//Products//Poisonous and Venomous Animals//Aquatic envenomation: Fish stings</v>
      </c>
      <c r="D742" s="0" t="str">
        <f aca="false">IF(iMind!E742&lt;&gt;"",iMind!E742,"")</f>
        <v/>
      </c>
      <c r="E742" s="7" t="n">
        <f aca="false">iMind!L742</f>
        <v>5</v>
      </c>
      <c r="F742" s="0" t="str">
        <f aca="false">iMind!O742</f>
        <v>Poisonous and Venomous Animals</v>
      </c>
      <c r="G742" s="7" t="n">
        <f aca="false">IF(iMind!M742&lt;&gt;"",iMind!M742,"")</f>
        <v>10</v>
      </c>
      <c r="H742" s="0" t="str">
        <f aca="false">IF(iMind!P742&lt;&gt;"",iMind!P742,"")</f>
        <v>Aquatic envenomation: Fish stings</v>
      </c>
      <c r="I742" s="8" t="n">
        <f aca="false">IF(iMind!N742&lt;&gt;"",iMind!N742,"")</f>
        <v>201</v>
      </c>
      <c r="J742" s="0" t="str">
        <f aca="false">IF(iMind!Q742&lt;&gt;"",iMind!Q742,"")</f>
        <v>Lion fish</v>
      </c>
      <c r="K742" s="0" t="n">
        <f aca="false">fixData!M742</f>
        <v>1</v>
      </c>
      <c r="L742" s="0" t="n">
        <f aca="false">fixData!L742</f>
        <v>0</v>
      </c>
      <c r="M742" s="0" t="n">
        <f aca="false">fixData!K742</f>
        <v>4</v>
      </c>
    </row>
    <row r="743" customFormat="false" ht="12.8" hidden="false" customHeight="false" outlineLevel="0" collapsed="false">
      <c r="A743" s="4" t="n">
        <f aca="false">iMind!A743</f>
        <v>10725</v>
      </c>
      <c r="B743" s="0" t="str">
        <f aca="false">iMind!B743</f>
        <v>Stone fish</v>
      </c>
      <c r="C743" s="0" t="str">
        <f aca="false">fixData!D743</f>
        <v>//Products//Poisonous and Venomous Animals//Aquatic envenomation: Fish stings</v>
      </c>
      <c r="D743" s="0" t="str">
        <f aca="false">IF(iMind!E743&lt;&gt;"",iMind!E743,"")</f>
        <v/>
      </c>
      <c r="E743" s="7" t="n">
        <f aca="false">iMind!L743</f>
        <v>5</v>
      </c>
      <c r="F743" s="0" t="str">
        <f aca="false">iMind!O743</f>
        <v>Poisonous and Venomous Animals</v>
      </c>
      <c r="G743" s="7" t="n">
        <f aca="false">IF(iMind!M743&lt;&gt;"",iMind!M743,"")</f>
        <v>10</v>
      </c>
      <c r="H743" s="0" t="str">
        <f aca="false">IF(iMind!P743&lt;&gt;"",iMind!P743,"")</f>
        <v>Aquatic envenomation: Fish stings</v>
      </c>
      <c r="I743" s="8" t="n">
        <f aca="false">IF(iMind!N743&lt;&gt;"",iMind!N743,"")</f>
        <v>301</v>
      </c>
      <c r="J743" s="0" t="str">
        <f aca="false">IF(iMind!Q743&lt;&gt;"",iMind!Q743,"")</f>
        <v>Stone fish</v>
      </c>
      <c r="K743" s="0" t="n">
        <f aca="false">fixData!M743</f>
        <v>1</v>
      </c>
      <c r="L743" s="0" t="n">
        <f aca="false">fixData!L743</f>
        <v>0</v>
      </c>
      <c r="M743" s="0" t="n">
        <f aca="false">fixData!K743</f>
        <v>4</v>
      </c>
    </row>
    <row r="744" customFormat="false" ht="12.8" hidden="false" customHeight="false" outlineLevel="0" collapsed="false">
      <c r="A744" s="4" t="n">
        <f aca="false">iMind!A744</f>
        <v>10726</v>
      </c>
      <c r="B744" s="0" t="str">
        <f aca="false">iMind!B744</f>
        <v>Catfish</v>
      </c>
      <c r="C744" s="0" t="str">
        <f aca="false">fixData!D744</f>
        <v>//Products//Poisonous and Venomous Animals//Aquatic envenomation: Fish stings</v>
      </c>
      <c r="D744" s="0" t="str">
        <f aca="false">IF(iMind!E744&lt;&gt;"",iMind!E744,"")</f>
        <v/>
      </c>
      <c r="E744" s="7" t="n">
        <f aca="false">iMind!L744</f>
        <v>5</v>
      </c>
      <c r="F744" s="0" t="str">
        <f aca="false">iMind!O744</f>
        <v>Poisonous and Venomous Animals</v>
      </c>
      <c r="G744" s="7" t="n">
        <f aca="false">IF(iMind!M744&lt;&gt;"",iMind!M744,"")</f>
        <v>10</v>
      </c>
      <c r="H744" s="0" t="str">
        <f aca="false">IF(iMind!P744&lt;&gt;"",iMind!P744,"")</f>
        <v>Aquatic envenomation: Fish stings</v>
      </c>
      <c r="I744" s="8" t="n">
        <f aca="false">IF(iMind!N744&lt;&gt;"",iMind!N744,"")</f>
        <v>302</v>
      </c>
      <c r="J744" s="0" t="str">
        <f aca="false">IF(iMind!Q744&lt;&gt;"",iMind!Q744,"")</f>
        <v>Catfish</v>
      </c>
      <c r="K744" s="0" t="n">
        <f aca="false">fixData!M744</f>
        <v>1</v>
      </c>
      <c r="L744" s="0" t="n">
        <f aca="false">fixData!L744</f>
        <v>0</v>
      </c>
      <c r="M744" s="0" t="n">
        <f aca="false">fixData!K744</f>
        <v>4</v>
      </c>
    </row>
    <row r="745" customFormat="false" ht="12.8" hidden="false" customHeight="false" outlineLevel="0" collapsed="false">
      <c r="A745" s="4" t="n">
        <f aca="false">iMind!A745</f>
        <v>10727</v>
      </c>
      <c r="B745" s="0" t="str">
        <f aca="false">iMind!B745</f>
        <v>Sea Urchin</v>
      </c>
      <c r="C745" s="0" t="str">
        <f aca="false">fixData!D745</f>
        <v>//Products//Poisonous and Venomous Animals//Aquatic envenomation: Sea Urchin &amp; Cone snails</v>
      </c>
      <c r="D745" s="0" t="str">
        <f aca="false">IF(iMind!E745&lt;&gt;"",iMind!E745,"")</f>
        <v/>
      </c>
      <c r="E745" s="7" t="n">
        <f aca="false">iMind!L745</f>
        <v>5</v>
      </c>
      <c r="F745" s="0" t="str">
        <f aca="false">iMind!O745</f>
        <v>Poisonous and Venomous Animals</v>
      </c>
      <c r="G745" s="7" t="n">
        <f aca="false">IF(iMind!M745&lt;&gt;"",iMind!M745,"")</f>
        <v>11</v>
      </c>
      <c r="H745" s="0" t="str">
        <f aca="false">IF(iMind!P745&lt;&gt;"",iMind!P745,"")</f>
        <v>Aquatic envenomation: Sea Urchin &amp; Cone snails</v>
      </c>
      <c r="I745" s="8" t="n">
        <f aca="false">IF(iMind!N745&lt;&gt;"",iMind!N745,"")</f>
        <v>101</v>
      </c>
      <c r="J745" s="0" t="str">
        <f aca="false">IF(iMind!Q745&lt;&gt;"",iMind!Q745,"")</f>
        <v>Sea Urchin</v>
      </c>
      <c r="K745" s="0" t="n">
        <f aca="false">fixData!M745</f>
        <v>1</v>
      </c>
      <c r="L745" s="0" t="n">
        <f aca="false">fixData!L745</f>
        <v>0</v>
      </c>
      <c r="M745" s="0" t="n">
        <f aca="false">fixData!K745</f>
        <v>4</v>
      </c>
    </row>
    <row r="746" customFormat="false" ht="12.8" hidden="false" customHeight="false" outlineLevel="0" collapsed="false">
      <c r="A746" s="4" t="n">
        <f aca="false">iMind!A746</f>
        <v>10728</v>
      </c>
      <c r="B746" s="0" t="str">
        <f aca="false">iMind!B746</f>
        <v>Cone shell</v>
      </c>
      <c r="C746" s="0" t="str">
        <f aca="false">fixData!D746</f>
        <v>//Products//Poisonous and Venomous Animals//Aquatic envenomation: Sea Urchin &amp; Cone snails</v>
      </c>
      <c r="D746" s="0" t="str">
        <f aca="false">IF(iMind!E746&lt;&gt;"",iMind!E746,"")</f>
        <v/>
      </c>
      <c r="E746" s="7" t="n">
        <f aca="false">iMind!L746</f>
        <v>5</v>
      </c>
      <c r="F746" s="0" t="str">
        <f aca="false">iMind!O746</f>
        <v>Poisonous and Venomous Animals</v>
      </c>
      <c r="G746" s="7" t="n">
        <f aca="false">IF(iMind!M746&lt;&gt;"",iMind!M746,"")</f>
        <v>11</v>
      </c>
      <c r="H746" s="0" t="str">
        <f aca="false">IF(iMind!P746&lt;&gt;"",iMind!P746,"")</f>
        <v>Aquatic envenomation: Sea Urchin &amp; Cone snails</v>
      </c>
      <c r="I746" s="8" t="n">
        <f aca="false">IF(iMind!N746&lt;&gt;"",iMind!N746,"")</f>
        <v>201</v>
      </c>
      <c r="J746" s="0" t="str">
        <f aca="false">IF(iMind!Q746&lt;&gt;"",iMind!Q746,"")</f>
        <v>Cone shell</v>
      </c>
      <c r="K746" s="0" t="n">
        <f aca="false">fixData!M746</f>
        <v>1</v>
      </c>
      <c r="L746" s="0" t="n">
        <f aca="false">fixData!L746</f>
        <v>0</v>
      </c>
      <c r="M746" s="0" t="n">
        <f aca="false">fixData!K746</f>
        <v>4</v>
      </c>
    </row>
    <row r="747" customFormat="false" ht="12.8" hidden="false" customHeight="false" outlineLevel="0" collapsed="false">
      <c r="A747" s="4" t="n">
        <f aca="false">iMind!A747</f>
        <v>10729</v>
      </c>
      <c r="B747" s="0" t="str">
        <f aca="false">iMind!B747</f>
        <v>Others</v>
      </c>
      <c r="C747" s="0" t="str">
        <f aca="false">fixData!D747</f>
        <v>//Products//Poisonous and Venomous Animals//Aquatic envenomation: Sea Urchin &amp; Cone snails</v>
      </c>
      <c r="D747" s="0" t="str">
        <f aca="false">IF(iMind!E747&lt;&gt;"",iMind!E747,"")</f>
        <v/>
      </c>
      <c r="E747" s="7" t="n">
        <f aca="false">iMind!L747</f>
        <v>5</v>
      </c>
      <c r="F747" s="0" t="str">
        <f aca="false">iMind!O747</f>
        <v>Poisonous and Venomous Animals</v>
      </c>
      <c r="G747" s="7" t="n">
        <f aca="false">IF(iMind!M747&lt;&gt;"",iMind!M747,"")</f>
        <v>11</v>
      </c>
      <c r="H747" s="0" t="str">
        <f aca="false">IF(iMind!P747&lt;&gt;"",iMind!P747,"")</f>
        <v>Aquatic envenomation: Sea Urchin &amp; Cone snails</v>
      </c>
      <c r="I747" s="8" t="n">
        <f aca="false">IF(iMind!N747&lt;&gt;"",iMind!N747,"")</f>
        <v>301</v>
      </c>
      <c r="J747" s="0" t="str">
        <f aca="false">IF(iMind!Q747&lt;&gt;"",iMind!Q747,"")</f>
        <v>Others</v>
      </c>
      <c r="K747" s="0" t="n">
        <f aca="false">fixData!M747</f>
        <v>1</v>
      </c>
      <c r="L747" s="0" t="n">
        <f aca="false">fixData!L747</f>
        <v>0</v>
      </c>
      <c r="M747" s="0" t="n">
        <f aca="false">fixData!K747</f>
        <v>4</v>
      </c>
    </row>
    <row r="748" customFormat="false" ht="12.8" hidden="false" customHeight="false" outlineLevel="0" collapsed="false">
      <c r="A748" s="4" t="n">
        <f aca="false">iMind!A748</f>
        <v>10730</v>
      </c>
      <c r="B748" s="0" t="str">
        <f aca="false">iMind!B748</f>
        <v>Others</v>
      </c>
      <c r="C748" s="0" t="str">
        <f aca="false">fixData!D748</f>
        <v>//Products//Poisonous and Venomous Animals//Others</v>
      </c>
      <c r="D748" s="0" t="str">
        <f aca="false">IF(iMind!E748&lt;&gt;"",iMind!E748,"")</f>
        <v/>
      </c>
      <c r="E748" s="7" t="n">
        <f aca="false">iMind!L748</f>
        <v>5</v>
      </c>
      <c r="F748" s="0" t="str">
        <f aca="false">iMind!O748</f>
        <v>Poisonous and Venomous Animals</v>
      </c>
      <c r="G748" s="7" t="n">
        <f aca="false">IF(iMind!M748&lt;&gt;"",iMind!M748,"")</f>
        <v>12</v>
      </c>
      <c r="H748" s="0" t="str">
        <f aca="false">IF(iMind!P748&lt;&gt;"",iMind!P748,"")</f>
        <v>Others</v>
      </c>
      <c r="I748" s="8" t="n">
        <f aca="false">IF(iMind!N748&lt;&gt;"",iMind!N748,"")</f>
        <v>101</v>
      </c>
      <c r="J748" s="0" t="str">
        <f aca="false">IF(iMind!Q748&lt;&gt;"",iMind!Q748,"")</f>
        <v>Others</v>
      </c>
      <c r="K748" s="0" t="n">
        <f aca="false">fixData!M748</f>
        <v>1</v>
      </c>
      <c r="L748" s="0" t="n">
        <f aca="false">fixData!L748</f>
        <v>0</v>
      </c>
      <c r="M748" s="0" t="n">
        <f aca="false">fixData!K748</f>
        <v>4</v>
      </c>
    </row>
    <row r="749" customFormat="false" ht="12.8" hidden="false" customHeight="false" outlineLevel="0" collapsed="false">
      <c r="A749" s="4" t="n">
        <f aca="false">iMind!A749</f>
        <v>10731</v>
      </c>
      <c r="B749" s="0" t="str">
        <f aca="false">iMind!B749</f>
        <v>Unknown</v>
      </c>
      <c r="C749" s="0" t="str">
        <f aca="false">fixData!D749</f>
        <v>//Products//Poisonous and Venomous Animals//Unknown</v>
      </c>
      <c r="D749" s="0" t="str">
        <f aca="false">IF(iMind!E749&lt;&gt;"",iMind!E749,"")</f>
        <v/>
      </c>
      <c r="E749" s="7" t="n">
        <f aca="false">iMind!L749</f>
        <v>5</v>
      </c>
      <c r="F749" s="0" t="str">
        <f aca="false">iMind!O749</f>
        <v>Poisonous and Venomous Animals</v>
      </c>
      <c r="G749" s="7" t="n">
        <f aca="false">IF(iMind!M749&lt;&gt;"",iMind!M749,"")</f>
        <v>13</v>
      </c>
      <c r="H749" s="0" t="str">
        <f aca="false">IF(iMind!P749&lt;&gt;"",iMind!P749,"")</f>
        <v>Unknown</v>
      </c>
      <c r="I749" s="8" t="n">
        <f aca="false">IF(iMind!N749&lt;&gt;"",iMind!N749,"")</f>
        <v>101</v>
      </c>
      <c r="J749" s="0" t="str">
        <f aca="false">IF(iMind!Q749&lt;&gt;"",iMind!Q749,"")</f>
        <v>Unknown</v>
      </c>
      <c r="K749" s="0" t="n">
        <f aca="false">fixData!M749</f>
        <v>1</v>
      </c>
      <c r="L749" s="0" t="n">
        <f aca="false">fixData!L749</f>
        <v>0</v>
      </c>
      <c r="M749" s="0" t="n">
        <f aca="false">fixData!K749</f>
        <v>4</v>
      </c>
    </row>
    <row r="750" customFormat="false" ht="12.8" hidden="false" customHeight="false" outlineLevel="0" collapsed="false">
      <c r="A750" s="4" t="n">
        <f aca="false">iMind!A750</f>
        <v>10732</v>
      </c>
      <c r="B750" s="0" t="str">
        <f aca="false">iMind!B750</f>
        <v>Red-necked keelback</v>
      </c>
      <c r="C750" s="0" t="str">
        <f aca="false">fixData!D750</f>
        <v>//Products//Poisonous and Venomous Animals//Poisonous Snake: Back-fanged</v>
      </c>
      <c r="D750" s="0" t="str">
        <f aca="false">IF(iMind!E750&lt;&gt;"",iMind!E750,"")</f>
        <v/>
      </c>
      <c r="E750" s="7" t="n">
        <f aca="false">iMind!L750</f>
        <v>5</v>
      </c>
      <c r="F750" s="0" t="str">
        <f aca="false">iMind!O750</f>
        <v>Poisonous and Venomous Animals</v>
      </c>
      <c r="G750" s="7" t="n">
        <f aca="false">IF(iMind!M750&lt;&gt;"",iMind!M750,"")</f>
        <v>14</v>
      </c>
      <c r="H750" s="0" t="str">
        <f aca="false">IF(iMind!P750&lt;&gt;"",iMind!P750,"")</f>
        <v>Poisonous Snake: Back-fanged</v>
      </c>
      <c r="I750" s="8" t="n">
        <f aca="false">IF(iMind!N750&lt;&gt;"",iMind!N750,"")</f>
        <v>1</v>
      </c>
      <c r="J750" s="0" t="str">
        <f aca="false">IF(iMind!Q750&lt;&gt;"",iMind!Q750,"")</f>
        <v>Red-necked keelback</v>
      </c>
      <c r="K750" s="0" t="n">
        <f aca="false">fixData!M750</f>
        <v>1</v>
      </c>
      <c r="L750" s="0" t="n">
        <f aca="false">fixData!L750</f>
        <v>0</v>
      </c>
      <c r="M750" s="0" t="n">
        <f aca="false">fixData!K750</f>
        <v>4</v>
      </c>
    </row>
    <row r="751" customFormat="false" ht="12.8" hidden="false" customHeight="false" outlineLevel="0" collapsed="false">
      <c r="A751" s="4" t="n">
        <f aca="false">iMind!A751</f>
        <v>10733</v>
      </c>
      <c r="B751" s="0" t="str">
        <f aca="false">iMind!B751</f>
        <v>Others</v>
      </c>
      <c r="C751" s="0" t="str">
        <f aca="false">fixData!D751</f>
        <v>//Products//Poisonous and Venomous Animals//Poisonous Snake: Back-fanged</v>
      </c>
      <c r="D751" s="0" t="str">
        <f aca="false">IF(iMind!E751&lt;&gt;"",iMind!E751,"")</f>
        <v/>
      </c>
      <c r="E751" s="7" t="n">
        <f aca="false">iMind!L751</f>
        <v>5</v>
      </c>
      <c r="F751" s="0" t="str">
        <f aca="false">iMind!O751</f>
        <v>Poisonous and Venomous Animals</v>
      </c>
      <c r="G751" s="7" t="n">
        <f aca="false">IF(iMind!M751&lt;&gt;"",iMind!M751,"")</f>
        <v>14</v>
      </c>
      <c r="H751" s="0" t="str">
        <f aca="false">IF(iMind!P751&lt;&gt;"",iMind!P751,"")</f>
        <v>Poisonous Snake: Back-fanged</v>
      </c>
      <c r="I751" s="8" t="n">
        <f aca="false">IF(iMind!N751&lt;&gt;"",iMind!N751,"")</f>
        <v>2</v>
      </c>
      <c r="J751" s="0" t="str">
        <f aca="false">IF(iMind!Q751&lt;&gt;"",iMind!Q751,"")</f>
        <v>Others</v>
      </c>
      <c r="K751" s="0" t="n">
        <f aca="false">fixData!M751</f>
        <v>1</v>
      </c>
      <c r="L751" s="0" t="n">
        <f aca="false">fixData!L751</f>
        <v>0</v>
      </c>
      <c r="M751" s="0" t="n">
        <f aca="false">fixData!K751</f>
        <v>4</v>
      </c>
    </row>
    <row r="752" customFormat="false" ht="12.8" hidden="false" customHeight="false" outlineLevel="0" collapsed="false">
      <c r="A752" s="4" t="n">
        <f aca="false">iMind!A752</f>
        <v>10734</v>
      </c>
      <c r="B752" s="0" t="str">
        <f aca="false">iMind!B752</f>
        <v>Xenopeltis unicolor</v>
      </c>
      <c r="C752" s="0" t="str">
        <f aca="false">fixData!D752</f>
        <v>//Products//Poisonous and Venomous Animals//Poisonous Snake: Back-fanged</v>
      </c>
      <c r="D752" s="0" t="str">
        <f aca="false">IF(iMind!E752&lt;&gt;"",iMind!E752,"")</f>
        <v/>
      </c>
      <c r="E752" s="7" t="n">
        <f aca="false">iMind!L752</f>
        <v>5</v>
      </c>
      <c r="F752" s="0" t="str">
        <f aca="false">iMind!O752</f>
        <v>Poisonous and Venomous Animals</v>
      </c>
      <c r="G752" s="7" t="n">
        <f aca="false">IF(iMind!M752&lt;&gt;"",iMind!M752,"")</f>
        <v>14</v>
      </c>
      <c r="H752" s="0" t="str">
        <f aca="false">IF(iMind!P752&lt;&gt;"",iMind!P752,"")</f>
        <v>Poisonous Snake: Back-fanged</v>
      </c>
      <c r="I752" s="8" t="n">
        <f aca="false">IF(iMind!N752&lt;&gt;"",iMind!N752,"")</f>
        <v>3</v>
      </c>
      <c r="J752" s="0" t="str">
        <f aca="false">IF(iMind!Q752&lt;&gt;"",iMind!Q752,"")</f>
        <v>Xenopeltis unicolor</v>
      </c>
      <c r="K752" s="0" t="n">
        <f aca="false">fixData!M752</f>
        <v>1</v>
      </c>
      <c r="L752" s="0" t="n">
        <f aca="false">fixData!L752</f>
        <v>0</v>
      </c>
      <c r="M752" s="0" t="n">
        <f aca="false">fixData!K752</f>
        <v>4</v>
      </c>
    </row>
    <row r="753" customFormat="false" ht="12.8" hidden="false" customHeight="false" outlineLevel="0" collapsed="false">
      <c r="A753" s="4" t="n">
        <f aca="false">iMind!A753</f>
        <v>10735</v>
      </c>
      <c r="B753" s="0" t="str">
        <f aca="false">iMind!B753</f>
        <v>Toad</v>
      </c>
      <c r="C753" s="0" t="str">
        <f aca="false">fixData!D753</f>
        <v>//Products//Poisonous and Venomous Animals//Cardiac glycoside</v>
      </c>
      <c r="D753" s="0" t="str">
        <f aca="false">IF(iMind!E753&lt;&gt;"",iMind!E753,"")</f>
        <v/>
      </c>
      <c r="E753" s="7" t="n">
        <f aca="false">iMind!L753</f>
        <v>5</v>
      </c>
      <c r="F753" s="0" t="str">
        <f aca="false">iMind!O753</f>
        <v>Poisonous and Venomous Animals</v>
      </c>
      <c r="G753" s="7" t="n">
        <f aca="false">IF(iMind!M753&lt;&gt;"",iMind!M753,"")</f>
        <v>15</v>
      </c>
      <c r="H753" s="0" t="str">
        <f aca="false">IF(iMind!P753&lt;&gt;"",iMind!P753,"")</f>
        <v>Cardiac glycoside</v>
      </c>
      <c r="I753" s="8" t="n">
        <f aca="false">IF(iMind!N753&lt;&gt;"",iMind!N753,"")</f>
        <v>2</v>
      </c>
      <c r="J753" s="0" t="str">
        <f aca="false">IF(iMind!Q753&lt;&gt;"",iMind!Q753,"")</f>
        <v>Toad</v>
      </c>
      <c r="K753" s="0" t="n">
        <f aca="false">fixData!M753</f>
        <v>1</v>
      </c>
      <c r="L753" s="0" t="n">
        <f aca="false">fixData!L753</f>
        <v>0</v>
      </c>
      <c r="M753" s="0" t="n">
        <f aca="false">fixData!K753</f>
        <v>4</v>
      </c>
    </row>
    <row r="754" customFormat="false" ht="12.8" hidden="false" customHeight="false" outlineLevel="0" collapsed="false">
      <c r="A754" s="4" t="n">
        <f aca="false">iMind!A754</f>
        <v>10736</v>
      </c>
      <c r="B754" s="0" t="str">
        <f aca="false">iMind!B754</f>
        <v>Unknown animal</v>
      </c>
      <c r="C754" s="0" t="str">
        <f aca="false">fixData!D754</f>
        <v>//Products//Poisonous and Venomous Animals//Poisonous animal: Unknown</v>
      </c>
      <c r="D754" s="0" t="str">
        <f aca="false">IF(iMind!E754&lt;&gt;"",iMind!E754,"")</f>
        <v/>
      </c>
      <c r="E754" s="7" t="n">
        <f aca="false">iMind!L754</f>
        <v>5</v>
      </c>
      <c r="F754" s="0" t="str">
        <f aca="false">iMind!O754</f>
        <v>Poisonous and Venomous Animals</v>
      </c>
      <c r="G754" s="7" t="n">
        <f aca="false">IF(iMind!M754&lt;&gt;"",iMind!M754,"")</f>
        <v>16</v>
      </c>
      <c r="H754" s="0" t="str">
        <f aca="false">IF(iMind!P754&lt;&gt;"",iMind!P754,"")</f>
        <v>Poisonous animal: Unknown</v>
      </c>
      <c r="I754" s="8" t="n">
        <f aca="false">IF(iMind!N754&lt;&gt;"",iMind!N754,"")</f>
        <v>2</v>
      </c>
      <c r="J754" s="0" t="str">
        <f aca="false">IF(iMind!Q754&lt;&gt;"",iMind!Q754,"")</f>
        <v>Unknown animal</v>
      </c>
      <c r="K754" s="0" t="n">
        <f aca="false">fixData!M754</f>
        <v>1</v>
      </c>
      <c r="L754" s="0" t="n">
        <f aca="false">fixData!L754</f>
        <v>0</v>
      </c>
      <c r="M754" s="0" t="n">
        <f aca="false">fixData!K754</f>
        <v>4</v>
      </c>
    </row>
    <row r="755" customFormat="false" ht="12.8" hidden="false" customHeight="false" outlineLevel="0" collapsed="false">
      <c r="A755" s="4" t="n">
        <f aca="false">iMind!A755</f>
        <v>10737</v>
      </c>
      <c r="B755" s="0" t="str">
        <f aca="false">iMind!B755</f>
        <v>Latrodectus</v>
      </c>
      <c r="C755" s="0" t="str">
        <f aca="false">fixData!D755</f>
        <v>//Products//Poisonous and Venomous Animals//Poisonous insect: spider</v>
      </c>
      <c r="D755" s="0" t="str">
        <f aca="false">IF(iMind!E755&lt;&gt;"",iMind!E755,"")</f>
        <v/>
      </c>
      <c r="E755" s="7" t="n">
        <f aca="false">iMind!L755</f>
        <v>5</v>
      </c>
      <c r="F755" s="0" t="str">
        <f aca="false">iMind!O755</f>
        <v>Poisonous and Venomous Animals</v>
      </c>
      <c r="G755" s="7" t="n">
        <f aca="false">IF(iMind!M755&lt;&gt;"",iMind!M755,"")</f>
        <v>18</v>
      </c>
      <c r="H755" s="0" t="str">
        <f aca="false">IF(iMind!P755&lt;&gt;"",iMind!P755,"")</f>
        <v>Poisonous insect: spider</v>
      </c>
      <c r="I755" s="8" t="n">
        <f aca="false">IF(iMind!N755&lt;&gt;"",iMind!N755,"")</f>
        <v>2</v>
      </c>
      <c r="J755" s="0" t="str">
        <f aca="false">IF(iMind!Q755&lt;&gt;"",iMind!Q755,"")</f>
        <v>Latrodectus</v>
      </c>
      <c r="K755" s="0" t="n">
        <f aca="false">fixData!M755</f>
        <v>1</v>
      </c>
      <c r="L755" s="0" t="n">
        <f aca="false">fixData!L755</f>
        <v>0</v>
      </c>
      <c r="M755" s="0" t="n">
        <f aca="false">fixData!K755</f>
        <v>4</v>
      </c>
    </row>
    <row r="756" customFormat="false" ht="12.8" hidden="false" customHeight="false" outlineLevel="0" collapsed="false">
      <c r="A756" s="4" t="n">
        <f aca="false">iMind!A756</f>
        <v>10738</v>
      </c>
      <c r="B756" s="0" t="str">
        <f aca="false">iMind!B756</f>
        <v>nonvenomous</v>
      </c>
      <c r="C756" s="0" t="str">
        <f aca="false">fixData!D756</f>
        <v>//Products//Poisonous and Venomous Animals//Poisonous insect: spider</v>
      </c>
      <c r="D756" s="0" t="str">
        <f aca="false">IF(iMind!E756&lt;&gt;"",iMind!E756,"")</f>
        <v/>
      </c>
      <c r="E756" s="7" t="n">
        <f aca="false">iMind!L756</f>
        <v>5</v>
      </c>
      <c r="F756" s="0" t="str">
        <f aca="false">iMind!O756</f>
        <v>Poisonous and Venomous Animals</v>
      </c>
      <c r="G756" s="7" t="n">
        <f aca="false">IF(iMind!M756&lt;&gt;"",iMind!M756,"")</f>
        <v>18</v>
      </c>
      <c r="H756" s="0" t="str">
        <f aca="false">IF(iMind!P756&lt;&gt;"",iMind!P756,"")</f>
        <v>Poisonous insect: spider</v>
      </c>
      <c r="I756" s="8" t="n">
        <f aca="false">IF(iMind!N756&lt;&gt;"",iMind!N756,"")</f>
        <v>3</v>
      </c>
      <c r="J756" s="0" t="str">
        <f aca="false">IF(iMind!Q756&lt;&gt;"",iMind!Q756,"")</f>
        <v>nonvenomous</v>
      </c>
      <c r="K756" s="0" t="n">
        <f aca="false">fixData!M756</f>
        <v>1</v>
      </c>
      <c r="L756" s="0" t="n">
        <f aca="false">fixData!L756</f>
        <v>0</v>
      </c>
      <c r="M756" s="0" t="n">
        <f aca="false">fixData!K756</f>
        <v>4</v>
      </c>
    </row>
    <row r="757" customFormat="false" ht="12.8" hidden="false" customHeight="false" outlineLevel="0" collapsed="false">
      <c r="A757" s="4" t="n">
        <f aca="false">iMind!A757</f>
        <v>10739</v>
      </c>
      <c r="B757" s="0" t="str">
        <f aca="false">iMind!B757</f>
        <v>Other venomous spider</v>
      </c>
      <c r="C757" s="0" t="str">
        <f aca="false">fixData!D757</f>
        <v>//Products//Poisonous and Venomous Animals//Poisonous insect: spider</v>
      </c>
      <c r="D757" s="0" t="str">
        <f aca="false">IF(iMind!E757&lt;&gt;"",iMind!E757,"")</f>
        <v/>
      </c>
      <c r="E757" s="7" t="n">
        <f aca="false">iMind!L757</f>
        <v>5</v>
      </c>
      <c r="F757" s="0" t="str">
        <f aca="false">iMind!O757</f>
        <v>Poisonous and Venomous Animals</v>
      </c>
      <c r="G757" s="7" t="n">
        <f aca="false">IF(iMind!M757&lt;&gt;"",iMind!M757,"")</f>
        <v>18</v>
      </c>
      <c r="H757" s="0" t="str">
        <f aca="false">IF(iMind!P757&lt;&gt;"",iMind!P757,"")</f>
        <v>Poisonous insect: spider</v>
      </c>
      <c r="I757" s="8" t="n">
        <f aca="false">IF(iMind!N757&lt;&gt;"",iMind!N757,"")</f>
        <v>4</v>
      </c>
      <c r="J757" s="0" t="str">
        <f aca="false">IF(iMind!Q757&lt;&gt;"",iMind!Q757,"")</f>
        <v>Other venomous spider</v>
      </c>
      <c r="K757" s="0" t="n">
        <f aca="false">fixData!M757</f>
        <v>1</v>
      </c>
      <c r="L757" s="0" t="n">
        <f aca="false">fixData!L757</f>
        <v>0</v>
      </c>
      <c r="M757" s="0" t="n">
        <f aca="false">fixData!K757</f>
        <v>4</v>
      </c>
    </row>
    <row r="758" customFormat="false" ht="12.8" hidden="false" customHeight="false" outlineLevel="0" collapsed="false">
      <c r="A758" s="4" t="n">
        <f aca="false">iMind!A758</f>
        <v>11097</v>
      </c>
      <c r="B758" s="0" t="str">
        <f aca="false">iMind!B758</f>
        <v>Unknown venomous spider</v>
      </c>
      <c r="C758" s="0" t="str">
        <f aca="false">fixData!D758</f>
        <v>//Products//Poisonous and Venomous Animals//Poisonous insect: spider</v>
      </c>
      <c r="D758" s="0" t="str">
        <f aca="false">IF(iMind!E758&lt;&gt;"",iMind!E758,"")</f>
        <v/>
      </c>
      <c r="E758" s="7" t="n">
        <f aca="false">iMind!L758</f>
        <v>5</v>
      </c>
      <c r="F758" s="0" t="str">
        <f aca="false">iMind!O758</f>
        <v>Poisonous and Venomous Animals</v>
      </c>
      <c r="G758" s="7" t="n">
        <f aca="false">IF(iMind!M758&lt;&gt;"",iMind!M758,"")</f>
        <v>18</v>
      </c>
      <c r="H758" s="0" t="str">
        <f aca="false">IF(iMind!P758&lt;&gt;"",iMind!P758,"")</f>
        <v>Poisonous insect: spider</v>
      </c>
      <c r="I758" s="8" t="n">
        <f aca="false">IF(iMind!N758&lt;&gt;"",iMind!N758,"")</f>
        <v>5</v>
      </c>
      <c r="J758" s="0" t="str">
        <f aca="false">IF(iMind!Q758&lt;&gt;"",iMind!Q758,"")</f>
        <v>Unknown venomous spider</v>
      </c>
      <c r="K758" s="0" t="n">
        <f aca="false">fixData!M758</f>
        <v>1</v>
      </c>
      <c r="L758" s="0" t="n">
        <f aca="false">fixData!L758</f>
        <v>0</v>
      </c>
      <c r="M758" s="0" t="n">
        <f aca="false">fixData!K758</f>
        <v>4</v>
      </c>
    </row>
    <row r="759" customFormat="false" ht="12.8" hidden="false" customHeight="false" outlineLevel="0" collapsed="false">
      <c r="A759" s="4" t="n">
        <f aca="false">iMind!A759</f>
        <v>10740</v>
      </c>
      <c r="B759" s="0" t="str">
        <f aca="false">iMind!B759</f>
        <v>Crown-of-the throns starfish</v>
      </c>
      <c r="C759" s="0" t="str">
        <f aca="false">fixData!D759</f>
        <v>//Products//Poisonous and Venomous Animals//Aquatic envenomation: Echinoderms</v>
      </c>
      <c r="D759" s="0" t="str">
        <f aca="false">IF(iMind!E759&lt;&gt;"",iMind!E759,"")</f>
        <v/>
      </c>
      <c r="E759" s="7" t="n">
        <f aca="false">iMind!L759</f>
        <v>5</v>
      </c>
      <c r="F759" s="0" t="str">
        <f aca="false">iMind!O759</f>
        <v>Poisonous and Venomous Animals</v>
      </c>
      <c r="G759" s="7" t="n">
        <f aca="false">IF(iMind!M759&lt;&gt;"",iMind!M759,"")</f>
        <v>19</v>
      </c>
      <c r="H759" s="0" t="str">
        <f aca="false">IF(iMind!P759&lt;&gt;"",iMind!P759,"")</f>
        <v>Aquatic envenomation: Echinoderms</v>
      </c>
      <c r="I759" s="8" t="n">
        <f aca="false">IF(iMind!N759&lt;&gt;"",iMind!N759,"")</f>
        <v>2</v>
      </c>
      <c r="J759" s="0" t="str">
        <f aca="false">IF(iMind!Q759&lt;&gt;"",iMind!Q759,"")</f>
        <v>Crown-of-the throns starfish</v>
      </c>
      <c r="K759" s="0" t="n">
        <f aca="false">fixData!M759</f>
        <v>1</v>
      </c>
      <c r="L759" s="0" t="n">
        <f aca="false">fixData!L759</f>
        <v>0</v>
      </c>
      <c r="M759" s="0" t="n">
        <f aca="false">fixData!K759</f>
        <v>4</v>
      </c>
    </row>
    <row r="760" customFormat="false" ht="12.8" hidden="false" customHeight="false" outlineLevel="0" collapsed="false">
      <c r="A760" s="4" t="n">
        <f aca="false">iMind!A760</f>
        <v>10741</v>
      </c>
      <c r="B760" s="0" t="str">
        <f aca="false">iMind!B760</f>
        <v>Toxicants</v>
      </c>
      <c r="C760" s="0" t="str">
        <f aca="false">fixData!D760</f>
        <v>//Products//Food Toxins and Contaminations//Aquatic envenomation: Echinoderms</v>
      </c>
      <c r="D760" s="0" t="str">
        <f aca="false">IF(iMind!E760&lt;&gt;"",iMind!E760,"")</f>
        <v/>
      </c>
      <c r="E760" s="7" t="n">
        <f aca="false">iMind!L760</f>
        <v>6</v>
      </c>
      <c r="F760" s="0" t="str">
        <f aca="false">iMind!O760</f>
        <v>Food Toxins and Contaminations</v>
      </c>
      <c r="G760" s="7" t="n">
        <f aca="false">IF(iMind!M760&lt;&gt;"",iMind!M760,"")</f>
        <v>1</v>
      </c>
      <c r="H760" s="0" t="str">
        <f aca="false">IF(iMind!P760&lt;&gt;"",iMind!P760,"")</f>
        <v>Toxicants in Foods</v>
      </c>
      <c r="I760" s="8" t="n">
        <f aca="false">IF(iMind!N760&lt;&gt;"",iMind!N760,"")</f>
        <v>101</v>
      </c>
      <c r="J760" s="0" t="str">
        <f aca="false">IF(iMind!Q760&lt;&gt;"",iMind!Q760,"")</f>
        <v>Toxicants</v>
      </c>
      <c r="K760" s="0" t="n">
        <f aca="false">fixData!M760</f>
        <v>1</v>
      </c>
      <c r="L760" s="0" t="n">
        <f aca="false">fixData!L760</f>
        <v>0</v>
      </c>
      <c r="M760" s="0" t="n">
        <f aca="false">fixData!K760</f>
        <v>4</v>
      </c>
    </row>
    <row r="761" customFormat="false" ht="12.8" hidden="false" customHeight="false" outlineLevel="0" collapsed="false">
      <c r="A761" s="4" t="n">
        <f aca="false">iMind!A761</f>
        <v>10742</v>
      </c>
      <c r="B761" s="0" t="str">
        <f aca="false">iMind!B761</f>
        <v>Herbicide: Paraquat</v>
      </c>
      <c r="C761" s="0" t="str">
        <f aca="false">fixData!D761</f>
        <v>//Products//Food Toxins and Contaminations//Aquatic envenomation: Echinoderms</v>
      </c>
      <c r="D761" s="0" t="str">
        <f aca="false">IF(iMind!E761&lt;&gt;"",iMind!E761,"")</f>
        <v/>
      </c>
      <c r="E761" s="7" t="n">
        <f aca="false">iMind!L761</f>
        <v>6</v>
      </c>
      <c r="F761" s="0" t="str">
        <f aca="false">iMind!O761</f>
        <v>Food Toxins and Contaminations</v>
      </c>
      <c r="G761" s="7" t="n">
        <f aca="false">IF(iMind!M761&lt;&gt;"",iMind!M761,"")</f>
        <v>1</v>
      </c>
      <c r="H761" s="0" t="str">
        <f aca="false">IF(iMind!P761&lt;&gt;"",iMind!P761,"")</f>
        <v>Toxicants in Foods</v>
      </c>
      <c r="I761" s="8" t="n">
        <f aca="false">IF(iMind!N761&lt;&gt;"",iMind!N761,"")</f>
        <v>102</v>
      </c>
      <c r="J761" s="0" t="str">
        <f aca="false">IF(iMind!Q761&lt;&gt;"",iMind!Q761,"")</f>
        <v>Herbicide: Paraquat</v>
      </c>
      <c r="K761" s="0" t="n">
        <f aca="false">fixData!M761</f>
        <v>1</v>
      </c>
      <c r="L761" s="0" t="n">
        <f aca="false">fixData!L761</f>
        <v>0</v>
      </c>
      <c r="M761" s="0" t="n">
        <f aca="false">fixData!K761</f>
        <v>4</v>
      </c>
    </row>
    <row r="762" customFormat="false" ht="12.8" hidden="false" customHeight="false" outlineLevel="0" collapsed="false">
      <c r="A762" s="4" t="n">
        <f aca="false">iMind!A762</f>
        <v>10743</v>
      </c>
      <c r="B762" s="0" t="str">
        <f aca="false">iMind!B762</f>
        <v>Herbicide: unknown</v>
      </c>
      <c r="C762" s="0" t="str">
        <f aca="false">fixData!D762</f>
        <v>//Products//Food Toxins and Contaminations//Aquatic envenomation: Echinoderms</v>
      </c>
      <c r="D762" s="0" t="str">
        <f aca="false">IF(iMind!E762&lt;&gt;"",iMind!E762,"")</f>
        <v/>
      </c>
      <c r="E762" s="7" t="n">
        <f aca="false">iMind!L762</f>
        <v>6</v>
      </c>
      <c r="F762" s="0" t="str">
        <f aca="false">iMind!O762</f>
        <v>Food Toxins and Contaminations</v>
      </c>
      <c r="G762" s="7" t="n">
        <f aca="false">IF(iMind!M762&lt;&gt;"",iMind!M762,"")</f>
        <v>1</v>
      </c>
      <c r="H762" s="0" t="str">
        <f aca="false">IF(iMind!P762&lt;&gt;"",iMind!P762,"")</f>
        <v>Toxicants in Foods</v>
      </c>
      <c r="I762" s="8" t="n">
        <f aca="false">IF(iMind!N762&lt;&gt;"",iMind!N762,"")</f>
        <v>103</v>
      </c>
      <c r="J762" s="0" t="str">
        <f aca="false">IF(iMind!Q762&lt;&gt;"",iMind!Q762,"")</f>
        <v>Herbicide: unknown</v>
      </c>
      <c r="K762" s="0" t="n">
        <f aca="false">fixData!M762</f>
        <v>1</v>
      </c>
      <c r="L762" s="0" t="n">
        <f aca="false">fixData!L762</f>
        <v>0</v>
      </c>
      <c r="M762" s="0" t="n">
        <f aca="false">fixData!K762</f>
        <v>4</v>
      </c>
    </row>
    <row r="763" customFormat="false" ht="12.8" hidden="false" customHeight="false" outlineLevel="0" collapsed="false">
      <c r="A763" s="4" t="n">
        <f aca="false">iMind!A763</f>
        <v>10744</v>
      </c>
      <c r="B763" s="0" t="str">
        <f aca="false">iMind!B763</f>
        <v>Shellfish</v>
      </c>
      <c r="C763" s="0" t="str">
        <f aca="false">fixData!D763</f>
        <v>//Products//Food Toxins and Contaminations//Aquatic envenomation: Echinoderms</v>
      </c>
      <c r="D763" s="0" t="str">
        <f aca="false">IF(iMind!E763&lt;&gt;"",iMind!E763,"")</f>
        <v/>
      </c>
      <c r="E763" s="7" t="n">
        <f aca="false">iMind!L763</f>
        <v>6</v>
      </c>
      <c r="F763" s="0" t="str">
        <f aca="false">iMind!O763</f>
        <v>Food Toxins and Contaminations</v>
      </c>
      <c r="G763" s="7" t="n">
        <f aca="false">IF(iMind!M763&lt;&gt;"",iMind!M763,"")</f>
        <v>2</v>
      </c>
      <c r="H763" s="0" t="str">
        <f aca="false">IF(iMind!P763&lt;&gt;"",iMind!P763,"")</f>
        <v>Food poisoning</v>
      </c>
      <c r="I763" s="8" t="n">
        <f aca="false">IF(iMind!N763&lt;&gt;"",iMind!N763,"")</f>
        <v>101</v>
      </c>
      <c r="J763" s="0" t="str">
        <f aca="false">IF(iMind!Q763&lt;&gt;"",iMind!Q763,"")</f>
        <v>Shellfish</v>
      </c>
      <c r="K763" s="0" t="n">
        <f aca="false">fixData!M763</f>
        <v>1</v>
      </c>
      <c r="L763" s="0" t="n">
        <f aca="false">fixData!L763</f>
        <v>0</v>
      </c>
      <c r="M763" s="0" t="n">
        <f aca="false">fixData!K763</f>
        <v>4</v>
      </c>
    </row>
    <row r="764" customFormat="false" ht="12.8" hidden="false" customHeight="false" outlineLevel="0" collapsed="false">
      <c r="A764" s="4" t="n">
        <f aca="false">iMind!A764</f>
        <v>10745</v>
      </c>
      <c r="B764" s="0" t="str">
        <f aca="false">iMind!B764</f>
        <v>Food-borne</v>
      </c>
      <c r="C764" s="0" t="str">
        <f aca="false">fixData!D764</f>
        <v>//Products//Food Toxins and Contaminations//Aquatic envenomation: Echinoderms</v>
      </c>
      <c r="D764" s="0" t="str">
        <f aca="false">IF(iMind!E764&lt;&gt;"",iMind!E764,"")</f>
        <v/>
      </c>
      <c r="E764" s="7" t="n">
        <f aca="false">iMind!L764</f>
        <v>6</v>
      </c>
      <c r="F764" s="0" t="str">
        <f aca="false">iMind!O764</f>
        <v>Food Toxins and Contaminations</v>
      </c>
      <c r="G764" s="7" t="n">
        <f aca="false">IF(iMind!M764&lt;&gt;"",iMind!M764,"")</f>
        <v>2</v>
      </c>
      <c r="H764" s="0" t="str">
        <f aca="false">IF(iMind!P764&lt;&gt;"",iMind!P764,"")</f>
        <v>Food poisoning</v>
      </c>
      <c r="I764" s="8" t="n">
        <f aca="false">IF(iMind!N764&lt;&gt;"",iMind!N764,"")</f>
        <v>201</v>
      </c>
      <c r="J764" s="0" t="str">
        <f aca="false">IF(iMind!Q764&lt;&gt;"",iMind!Q764,"")</f>
        <v>Food-borne</v>
      </c>
      <c r="K764" s="0" t="n">
        <f aca="false">fixData!M764</f>
        <v>1</v>
      </c>
      <c r="L764" s="0" t="n">
        <f aca="false">fixData!L764</f>
        <v>0</v>
      </c>
      <c r="M764" s="0" t="n">
        <f aca="false">fixData!K764</f>
        <v>4</v>
      </c>
    </row>
    <row r="765" customFormat="false" ht="12.8" hidden="false" customHeight="false" outlineLevel="0" collapsed="false">
      <c r="A765" s="4" t="n">
        <f aca="false">iMind!A765</f>
        <v>10746</v>
      </c>
      <c r="B765" s="0" t="str">
        <f aca="false">iMind!B765</f>
        <v>Botulism</v>
      </c>
      <c r="C765" s="0" t="str">
        <f aca="false">fixData!D765</f>
        <v>//Products//Food Toxins and Contaminations//Aquatic envenomation: Echinoderms</v>
      </c>
      <c r="D765" s="0" t="str">
        <f aca="false">IF(iMind!E765&lt;&gt;"",iMind!E765,"")</f>
        <v/>
      </c>
      <c r="E765" s="7" t="n">
        <f aca="false">iMind!L765</f>
        <v>6</v>
      </c>
      <c r="F765" s="0" t="str">
        <f aca="false">iMind!O765</f>
        <v>Food Toxins and Contaminations</v>
      </c>
      <c r="G765" s="7" t="n">
        <f aca="false">IF(iMind!M765&lt;&gt;"",iMind!M765,"")</f>
        <v>2</v>
      </c>
      <c r="H765" s="0" t="str">
        <f aca="false">IF(iMind!P765&lt;&gt;"",iMind!P765,"")</f>
        <v>Food poisoning</v>
      </c>
      <c r="I765" s="8" t="n">
        <f aca="false">IF(iMind!N765&lt;&gt;"",iMind!N765,"")</f>
        <v>301</v>
      </c>
      <c r="J765" s="0" t="str">
        <f aca="false">IF(iMind!Q765&lt;&gt;"",iMind!Q765,"")</f>
        <v>Botulism</v>
      </c>
      <c r="K765" s="0" t="n">
        <f aca="false">fixData!M765</f>
        <v>1</v>
      </c>
      <c r="L765" s="0" t="n">
        <f aca="false">fixData!L765</f>
        <v>0</v>
      </c>
      <c r="M765" s="0" t="n">
        <f aca="false">fixData!K765</f>
        <v>4</v>
      </c>
    </row>
    <row r="766" customFormat="false" ht="12.8" hidden="false" customHeight="false" outlineLevel="0" collapsed="false">
      <c r="A766" s="4" t="n">
        <f aca="false">iMind!A766</f>
        <v>10747</v>
      </c>
      <c r="B766" s="0" t="str">
        <f aca="false">iMind!B766</f>
        <v>Melamine</v>
      </c>
      <c r="C766" s="0" t="str">
        <f aca="false">fixData!D766</f>
        <v>//Products//Food Toxins and Contaminations//Aquatic envenomation: Echinoderms</v>
      </c>
      <c r="D766" s="0" t="str">
        <f aca="false">IF(iMind!E766&lt;&gt;"",iMind!E766,"")</f>
        <v/>
      </c>
      <c r="E766" s="7" t="n">
        <f aca="false">iMind!L766</f>
        <v>6</v>
      </c>
      <c r="F766" s="0" t="str">
        <f aca="false">iMind!O766</f>
        <v>Food Toxins and Contaminations</v>
      </c>
      <c r="G766" s="7" t="n">
        <f aca="false">IF(iMind!M766&lt;&gt;"",iMind!M766,"")</f>
        <v>2</v>
      </c>
      <c r="H766" s="0" t="str">
        <f aca="false">IF(iMind!P766&lt;&gt;"",iMind!P766,"")</f>
        <v>Food poisoning</v>
      </c>
      <c r="I766" s="8" t="n">
        <f aca="false">IF(iMind!N766&lt;&gt;"",iMind!N766,"")</f>
        <v>302</v>
      </c>
      <c r="J766" s="0" t="str">
        <f aca="false">IF(iMind!Q766&lt;&gt;"",iMind!Q766,"")</f>
        <v>Melamine</v>
      </c>
      <c r="K766" s="0" t="n">
        <f aca="false">fixData!M766</f>
        <v>1</v>
      </c>
      <c r="L766" s="0" t="n">
        <f aca="false">fixData!L766</f>
        <v>0</v>
      </c>
      <c r="M766" s="0" t="n">
        <f aca="false">fixData!K766</f>
        <v>4</v>
      </c>
    </row>
    <row r="767" customFormat="false" ht="12.8" hidden="false" customHeight="false" outlineLevel="0" collapsed="false">
      <c r="A767" s="4" t="n">
        <f aca="false">iMind!A767</f>
        <v>11091</v>
      </c>
      <c r="B767" s="0" t="str">
        <f aca="false">iMind!B767</f>
        <v>Cyanide</v>
      </c>
      <c r="C767" s="0" t="str">
        <f aca="false">fixData!D767</f>
        <v>//Products//Food Toxins and Contaminations//Aquatic envenomation: Echinoderms</v>
      </c>
      <c r="D767" s="0" t="str">
        <f aca="false">IF(iMind!E767&lt;&gt;"",iMind!E767,"")</f>
        <v/>
      </c>
      <c r="E767" s="7" t="n">
        <f aca="false">iMind!L767</f>
        <v>6</v>
      </c>
      <c r="F767" s="0" t="str">
        <f aca="false">iMind!O767</f>
        <v>Food Toxins and Contaminations</v>
      </c>
      <c r="G767" s="7" t="n">
        <f aca="false">IF(iMind!M767&lt;&gt;"",iMind!M767,"")</f>
        <v>2</v>
      </c>
      <c r="H767" s="0" t="str">
        <f aca="false">IF(iMind!P767&lt;&gt;"",iMind!P767,"")</f>
        <v>Food poisoning</v>
      </c>
      <c r="I767" s="8" t="n">
        <f aca="false">IF(iMind!N767&lt;&gt;"",iMind!N767,"")</f>
        <v>304</v>
      </c>
      <c r="J767" s="0" t="str">
        <f aca="false">IF(iMind!Q767&lt;&gt;"",iMind!Q767,"")</f>
        <v>Cyanide</v>
      </c>
      <c r="K767" s="0" t="n">
        <f aca="false">fixData!M767</f>
        <v>1</v>
      </c>
      <c r="L767" s="0" t="n">
        <f aca="false">fixData!L767</f>
        <v>0</v>
      </c>
      <c r="M767" s="0" t="n">
        <f aca="false">fixData!K767</f>
        <v>4</v>
      </c>
    </row>
    <row r="768" customFormat="false" ht="12.8" hidden="false" customHeight="false" outlineLevel="0" collapsed="false">
      <c r="A768" s="4" t="n">
        <f aca="false">iMind!A768</f>
        <v>10748</v>
      </c>
      <c r="B768" s="0" t="str">
        <f aca="false">iMind!B768</f>
        <v>Unknown</v>
      </c>
      <c r="C768" s="0" t="str">
        <f aca="false">fixData!D768</f>
        <v>//Products//Food Toxins and Contaminations//Aquatic envenomation: Echinoderms</v>
      </c>
      <c r="D768" s="0" t="str">
        <f aca="false">IF(iMind!E768&lt;&gt;"",iMind!E768,"")</f>
        <v/>
      </c>
      <c r="E768" s="7" t="n">
        <f aca="false">iMind!L768</f>
        <v>6</v>
      </c>
      <c r="F768" s="0" t="str">
        <f aca="false">iMind!O768</f>
        <v>Food Toxins and Contaminations</v>
      </c>
      <c r="G768" s="7" t="n">
        <f aca="false">IF(iMind!M768&lt;&gt;"",iMind!M768,"")</f>
        <v>3</v>
      </c>
      <c r="H768" s="0" t="str">
        <f aca="false">IF(iMind!P768&lt;&gt;"",iMind!P768,"")</f>
        <v>Unknown</v>
      </c>
      <c r="I768" s="8" t="n">
        <f aca="false">IF(iMind!N768&lt;&gt;"",iMind!N768,"")</f>
        <v>101</v>
      </c>
      <c r="J768" s="0" t="str">
        <f aca="false">IF(iMind!Q768&lt;&gt;"",iMind!Q768,"")</f>
        <v>Unknown</v>
      </c>
      <c r="K768" s="0" t="n">
        <f aca="false">fixData!M768</f>
        <v>1</v>
      </c>
      <c r="L768" s="0" t="n">
        <f aca="false">fixData!L768</f>
        <v>0</v>
      </c>
      <c r="M768" s="0" t="n">
        <f aca="false">fixData!K768</f>
        <v>4</v>
      </c>
    </row>
    <row r="769" customFormat="false" ht="12.8" hidden="false" customHeight="false" outlineLevel="0" collapsed="false">
      <c r="A769" s="4" t="n">
        <f aca="false">iMind!A769</f>
        <v>10749</v>
      </c>
      <c r="B769" s="0" t="str">
        <f aca="false">iMind!B769</f>
        <v>Others</v>
      </c>
      <c r="C769" s="0" t="str">
        <f aca="false">fixData!D769</f>
        <v>//Products//Food Toxins and Contaminations//Aquatic envenomation: Echinoderms</v>
      </c>
      <c r="D769" s="0" t="str">
        <f aca="false">IF(iMind!E769&lt;&gt;"",iMind!E769,"")</f>
        <v/>
      </c>
      <c r="E769" s="7" t="n">
        <f aca="false">iMind!L769</f>
        <v>6</v>
      </c>
      <c r="F769" s="0" t="str">
        <f aca="false">iMind!O769</f>
        <v>Food Toxins and Contaminations</v>
      </c>
      <c r="G769" s="7" t="n">
        <f aca="false">IF(iMind!M769&lt;&gt;"",iMind!M769,"")</f>
        <v>4</v>
      </c>
      <c r="H769" s="0" t="str">
        <f aca="false">IF(iMind!P769&lt;&gt;"",iMind!P769,"")</f>
        <v>Others</v>
      </c>
      <c r="I769" s="8" t="n">
        <f aca="false">IF(iMind!N769&lt;&gt;"",iMind!N769,"")</f>
        <v>101</v>
      </c>
      <c r="J769" s="0" t="str">
        <f aca="false">IF(iMind!Q769&lt;&gt;"",iMind!Q769,"")</f>
        <v>Others</v>
      </c>
      <c r="K769" s="0" t="n">
        <f aca="false">fixData!M769</f>
        <v>1</v>
      </c>
      <c r="L769" s="0" t="n">
        <f aca="false">fixData!L769</f>
        <v>0</v>
      </c>
      <c r="M769" s="0" t="n">
        <f aca="false">fixData!K769</f>
        <v>4</v>
      </c>
    </row>
    <row r="770" customFormat="false" ht="12.8" hidden="false" customHeight="false" outlineLevel="0" collapsed="false">
      <c r="A770" s="4" t="n">
        <f aca="false">iMind!A770</f>
        <v>10750</v>
      </c>
      <c r="B770" s="0" t="str">
        <f aca="false">iMind!B770</f>
        <v>Organophosphate or Carbamate</v>
      </c>
      <c r="C770" s="0" t="str">
        <f aca="false">fixData!D770</f>
        <v>//Products//Food Toxins and Contaminations//Aquatic envenomation: Echinoderms</v>
      </c>
      <c r="D770" s="0" t="str">
        <f aca="false">IF(iMind!E770&lt;&gt;"",iMind!E770,"")</f>
        <v/>
      </c>
      <c r="E770" s="7" t="n">
        <f aca="false">iMind!L770</f>
        <v>6</v>
      </c>
      <c r="F770" s="0" t="str">
        <f aca="false">iMind!O770</f>
        <v>Food Toxins and Contaminations</v>
      </c>
      <c r="G770" s="7" t="n">
        <f aca="false">IF(iMind!M770&lt;&gt;"",iMind!M770,"")</f>
        <v>5</v>
      </c>
      <c r="H770" s="0" t="str">
        <f aca="false">IF(iMind!P770&lt;&gt;"",iMind!P770,"")</f>
        <v>Insecticide contamination</v>
      </c>
      <c r="I770" s="8" t="n">
        <f aca="false">IF(iMind!N770&lt;&gt;"",iMind!N770,"")</f>
        <v>2</v>
      </c>
      <c r="J770" s="0" t="str">
        <f aca="false">IF(iMind!Q770&lt;&gt;"",iMind!Q770,"")</f>
        <v>Organophosphate or Carbamate</v>
      </c>
      <c r="K770" s="0" t="n">
        <f aca="false">fixData!M770</f>
        <v>1</v>
      </c>
      <c r="L770" s="0" t="n">
        <f aca="false">fixData!L770</f>
        <v>0</v>
      </c>
      <c r="M770" s="0" t="n">
        <f aca="false">fixData!K770</f>
        <v>4</v>
      </c>
    </row>
    <row r="771" customFormat="false" ht="12.8" hidden="false" customHeight="false" outlineLevel="0" collapsed="false">
      <c r="A771" s="4" t="n">
        <f aca="false">iMind!A771</f>
        <v>10751</v>
      </c>
      <c r="B771" s="0" t="str">
        <f aca="false">iMind!B771</f>
        <v>Others</v>
      </c>
      <c r="C771" s="0" t="str">
        <f aca="false">fixData!D771</f>
        <v>//Products//Food Toxins and Contaminations//Aquatic envenomation: Echinoderms</v>
      </c>
      <c r="D771" s="0" t="str">
        <f aca="false">IF(iMind!E771&lt;&gt;"",iMind!E771,"")</f>
        <v/>
      </c>
      <c r="E771" s="7" t="n">
        <f aca="false">iMind!L771</f>
        <v>6</v>
      </c>
      <c r="F771" s="0" t="str">
        <f aca="false">iMind!O771</f>
        <v>Food Toxins and Contaminations</v>
      </c>
      <c r="G771" s="7" t="n">
        <f aca="false">IF(iMind!M771&lt;&gt;"",iMind!M771,"")</f>
        <v>5</v>
      </c>
      <c r="H771" s="0" t="str">
        <f aca="false">IF(iMind!P771&lt;&gt;"",iMind!P771,"")</f>
        <v>Insecticide contamination</v>
      </c>
      <c r="I771" s="8" t="n">
        <f aca="false">IF(iMind!N771&lt;&gt;"",iMind!N771,"")</f>
        <v>3</v>
      </c>
      <c r="J771" s="0" t="str">
        <f aca="false">IF(iMind!Q771&lt;&gt;"",iMind!Q771,"")</f>
        <v>Others</v>
      </c>
      <c r="K771" s="0" t="n">
        <f aca="false">fixData!M771</f>
        <v>1</v>
      </c>
      <c r="L771" s="0" t="n">
        <f aca="false">fixData!L771</f>
        <v>0</v>
      </c>
      <c r="M771" s="0" t="n">
        <f aca="false">fixData!K771</f>
        <v>4</v>
      </c>
    </row>
    <row r="772" customFormat="false" ht="12.8" hidden="false" customHeight="false" outlineLevel="0" collapsed="false">
      <c r="A772" s="4" t="n">
        <f aca="false">iMind!A772</f>
        <v>10752</v>
      </c>
      <c r="B772" s="0" t="str">
        <f aca="false">iMind!B772</f>
        <v>Carbamate</v>
      </c>
      <c r="C772" s="0" t="str">
        <f aca="false">fixData!D772</f>
        <v>//Products//Food Toxins and Contaminations//Aquatic envenomation: Echinoderms</v>
      </c>
      <c r="D772" s="0" t="str">
        <f aca="false">IF(iMind!E772&lt;&gt;"",iMind!E772,"")</f>
        <v/>
      </c>
      <c r="E772" s="7" t="n">
        <f aca="false">iMind!L772</f>
        <v>6</v>
      </c>
      <c r="F772" s="0" t="str">
        <f aca="false">iMind!O772</f>
        <v>Food Toxins and Contaminations</v>
      </c>
      <c r="G772" s="7" t="n">
        <f aca="false">IF(iMind!M772&lt;&gt;"",iMind!M772,"")</f>
        <v>5</v>
      </c>
      <c r="H772" s="0" t="str">
        <f aca="false">IF(iMind!P772&lt;&gt;"",iMind!P772,"")</f>
        <v>Insecticide contamination</v>
      </c>
      <c r="I772" s="8" t="n">
        <f aca="false">IF(iMind!N772&lt;&gt;"",iMind!N772,"")</f>
        <v>4</v>
      </c>
      <c r="J772" s="0" t="str">
        <f aca="false">IF(iMind!Q772&lt;&gt;"",iMind!Q772,"")</f>
        <v>Carbamate</v>
      </c>
      <c r="K772" s="0" t="n">
        <f aca="false">fixData!M772</f>
        <v>1</v>
      </c>
      <c r="L772" s="0" t="n">
        <f aca="false">fixData!L772</f>
        <v>0</v>
      </c>
      <c r="M772" s="0" t="n">
        <f aca="false">fixData!K772</f>
        <v>4</v>
      </c>
    </row>
    <row r="773" customFormat="false" ht="12.8" hidden="false" customHeight="false" outlineLevel="0" collapsed="false">
      <c r="A773" s="4" t="n">
        <f aca="false">iMind!A773</f>
        <v>10753</v>
      </c>
      <c r="B773" s="0" t="str">
        <f aca="false">iMind!B773</f>
        <v>Glyphosate</v>
      </c>
      <c r="C773" s="0" t="str">
        <f aca="false">fixData!D773</f>
        <v>//Products//Food Toxins and Contaminations//Aquatic envenomation: Echinoderms</v>
      </c>
      <c r="D773" s="0" t="str">
        <f aca="false">IF(iMind!E773&lt;&gt;"",iMind!E773,"")</f>
        <v/>
      </c>
      <c r="E773" s="7" t="n">
        <f aca="false">iMind!L773</f>
        <v>6</v>
      </c>
      <c r="F773" s="0" t="str">
        <f aca="false">iMind!O773</f>
        <v>Food Toxins and Contaminations</v>
      </c>
      <c r="G773" s="7" t="n">
        <f aca="false">IF(iMind!M773&lt;&gt;"",iMind!M773,"")</f>
        <v>6</v>
      </c>
      <c r="H773" s="0" t="str">
        <f aca="false">IF(iMind!P773&lt;&gt;"",iMind!P773,"")</f>
        <v>Herbicide contamination</v>
      </c>
      <c r="I773" s="8" t="n">
        <f aca="false">IF(iMind!N773&lt;&gt;"",iMind!N773,"")</f>
        <v>2</v>
      </c>
      <c r="J773" s="0" t="str">
        <f aca="false">IF(iMind!Q773&lt;&gt;"",iMind!Q773,"")</f>
        <v>Glyphosate</v>
      </c>
      <c r="K773" s="0" t="n">
        <f aca="false">fixData!M773</f>
        <v>1</v>
      </c>
      <c r="L773" s="0" t="n">
        <f aca="false">fixData!L773</f>
        <v>0</v>
      </c>
      <c r="M773" s="0" t="n">
        <f aca="false">fixData!K773</f>
        <v>4</v>
      </c>
    </row>
    <row r="774" customFormat="false" ht="12.8" hidden="false" customHeight="false" outlineLevel="0" collapsed="false">
      <c r="A774" s="4" t="n">
        <f aca="false">iMind!A774</f>
        <v>10754</v>
      </c>
      <c r="B774" s="0" t="str">
        <f aca="false">iMind!B774</f>
        <v>Unknown</v>
      </c>
      <c r="C774" s="0" t="str">
        <f aca="false">fixData!D774</f>
        <v>//Products//Food Toxins and Contaminations//Aquatic envenomation: Echinoderms</v>
      </c>
      <c r="D774" s="0" t="str">
        <f aca="false">IF(iMind!E774&lt;&gt;"",iMind!E774,"")</f>
        <v/>
      </c>
      <c r="E774" s="7" t="n">
        <f aca="false">iMind!L774</f>
        <v>6</v>
      </c>
      <c r="F774" s="0" t="str">
        <f aca="false">iMind!O774</f>
        <v>Food Toxins and Contaminations</v>
      </c>
      <c r="G774" s="7" t="n">
        <f aca="false">IF(iMind!M774&lt;&gt;"",iMind!M774,"")</f>
        <v>6</v>
      </c>
      <c r="H774" s="0" t="str">
        <f aca="false">IF(iMind!P774&lt;&gt;"",iMind!P774,"")</f>
        <v>Herbicide contamination</v>
      </c>
      <c r="I774" s="8" t="n">
        <f aca="false">IF(iMind!N774&lt;&gt;"",iMind!N774,"")</f>
        <v>3</v>
      </c>
      <c r="J774" s="0" t="str">
        <f aca="false">IF(iMind!Q774&lt;&gt;"",iMind!Q774,"")</f>
        <v>Unknown</v>
      </c>
      <c r="K774" s="0" t="n">
        <f aca="false">fixData!M774</f>
        <v>1</v>
      </c>
      <c r="L774" s="0" t="n">
        <f aca="false">fixData!L774</f>
        <v>0</v>
      </c>
      <c r="M774" s="0" t="n">
        <f aca="false">fixData!K774</f>
        <v>4</v>
      </c>
    </row>
    <row r="775" customFormat="false" ht="12.8" hidden="false" customHeight="false" outlineLevel="0" collapsed="false">
      <c r="A775" s="4" t="n">
        <f aca="false">iMind!A775</f>
        <v>10755</v>
      </c>
      <c r="B775" s="0" t="str">
        <f aca="false">iMind!B775</f>
        <v>Cyanoacrylate</v>
      </c>
      <c r="C775" s="0" t="str">
        <f aca="false">fixData!D775</f>
        <v>//Products//Household Products//Aquatic envenomation: Echinoderms</v>
      </c>
      <c r="D775" s="0" t="str">
        <f aca="false">IF(iMind!E775&lt;&gt;"",iMind!E775,"")</f>
        <v/>
      </c>
      <c r="E775" s="7" t="n">
        <f aca="false">iMind!L775</f>
        <v>7</v>
      </c>
      <c r="F775" s="0" t="str">
        <f aca="false">iMind!O775</f>
        <v>Household Products</v>
      </c>
      <c r="G775" s="7" t="n">
        <f aca="false">IF(iMind!M775&lt;&gt;"",iMind!M775,"")</f>
        <v>1</v>
      </c>
      <c r="H775" s="0" t="str">
        <f aca="false">IF(iMind!P775&lt;&gt;"",iMind!P775,"")</f>
        <v>Adhesive agent</v>
      </c>
      <c r="I775" s="8" t="n">
        <f aca="false">IF(iMind!N775&lt;&gt;"",iMind!N775,"")</f>
        <v>101</v>
      </c>
      <c r="J775" s="0" t="str">
        <f aca="false">IF(iMind!Q775&lt;&gt;"",iMind!Q775,"")</f>
        <v>Cyanoacrylate</v>
      </c>
      <c r="K775" s="0" t="n">
        <f aca="false">fixData!M775</f>
        <v>1</v>
      </c>
      <c r="L775" s="0" t="n">
        <f aca="false">fixData!L775</f>
        <v>0</v>
      </c>
      <c r="M775" s="0" t="n">
        <f aca="false">fixData!K775</f>
        <v>4</v>
      </c>
    </row>
    <row r="776" customFormat="false" ht="12.8" hidden="false" customHeight="false" outlineLevel="0" collapsed="false">
      <c r="A776" s="4" t="n">
        <f aca="false">iMind!A776</f>
        <v>10756</v>
      </c>
      <c r="B776" s="0" t="str">
        <f aca="false">iMind!B776</f>
        <v>Other</v>
      </c>
      <c r="C776" s="0" t="str">
        <f aca="false">fixData!D776</f>
        <v>//Products//Household Products//Aquatic envenomation: Echinoderms</v>
      </c>
      <c r="D776" s="0" t="str">
        <f aca="false">IF(iMind!E776&lt;&gt;"",iMind!E776,"")</f>
        <v/>
      </c>
      <c r="E776" s="7" t="n">
        <f aca="false">iMind!L776</f>
        <v>7</v>
      </c>
      <c r="F776" s="0" t="str">
        <f aca="false">iMind!O776</f>
        <v>Household Products</v>
      </c>
      <c r="G776" s="7" t="n">
        <f aca="false">IF(iMind!M776&lt;&gt;"",iMind!M776,"")</f>
        <v>1</v>
      </c>
      <c r="H776" s="0" t="str">
        <f aca="false">IF(iMind!P776&lt;&gt;"",iMind!P776,"")</f>
        <v>Adhesive agent</v>
      </c>
      <c r="I776" s="8" t="n">
        <f aca="false">IF(iMind!N776&lt;&gt;"",iMind!N776,"")</f>
        <v>201</v>
      </c>
      <c r="J776" s="0" t="str">
        <f aca="false">IF(iMind!Q776&lt;&gt;"",iMind!Q776,"")</f>
        <v>Other</v>
      </c>
      <c r="K776" s="0" t="n">
        <f aca="false">fixData!M776</f>
        <v>1</v>
      </c>
      <c r="L776" s="0" t="n">
        <f aca="false">fixData!L776</f>
        <v>0</v>
      </c>
      <c r="M776" s="0" t="n">
        <f aca="false">fixData!K776</f>
        <v>4</v>
      </c>
    </row>
    <row r="777" customFormat="false" ht="12.8" hidden="false" customHeight="false" outlineLevel="0" collapsed="false">
      <c r="A777" s="4" t="n">
        <f aca="false">iMind!A777</f>
        <v>10757</v>
      </c>
      <c r="B777" s="0" t="str">
        <f aca="false">iMind!B777</f>
        <v>Unknown</v>
      </c>
      <c r="C777" s="0" t="str">
        <f aca="false">fixData!D777</f>
        <v>//Products//Household Products//Aquatic envenomation: Echinoderms</v>
      </c>
      <c r="D777" s="0" t="str">
        <f aca="false">IF(iMind!E777&lt;&gt;"",iMind!E777,"")</f>
        <v/>
      </c>
      <c r="E777" s="7" t="n">
        <f aca="false">iMind!L777</f>
        <v>7</v>
      </c>
      <c r="F777" s="0" t="str">
        <f aca="false">iMind!O777</f>
        <v>Household Products</v>
      </c>
      <c r="G777" s="7" t="n">
        <f aca="false">IF(iMind!M777&lt;&gt;"",iMind!M777,"")</f>
        <v>1</v>
      </c>
      <c r="H777" s="0" t="str">
        <f aca="false">IF(iMind!P777&lt;&gt;"",iMind!P777,"")</f>
        <v>Adhesive agent</v>
      </c>
      <c r="I777" s="8" t="n">
        <f aca="false">IF(iMind!N777&lt;&gt;"",iMind!N777,"")</f>
        <v>301</v>
      </c>
      <c r="J777" s="0" t="str">
        <f aca="false">IF(iMind!Q777&lt;&gt;"",iMind!Q777,"")</f>
        <v>Unknown</v>
      </c>
      <c r="K777" s="0" t="n">
        <f aca="false">fixData!M777</f>
        <v>1</v>
      </c>
      <c r="L777" s="0" t="n">
        <f aca="false">fixData!L777</f>
        <v>0</v>
      </c>
      <c r="M777" s="0" t="n">
        <f aca="false">fixData!K777</f>
        <v>4</v>
      </c>
    </row>
    <row r="778" customFormat="false" ht="12.8" hidden="false" customHeight="false" outlineLevel="0" collapsed="false">
      <c r="A778" s="4" t="n">
        <f aca="false">iMind!A778</f>
        <v>10758</v>
      </c>
      <c r="B778" s="0" t="str">
        <f aca="false">iMind!B778</f>
        <v>Ethanol/Fragrance</v>
      </c>
      <c r="C778" s="0" t="str">
        <f aca="false">fixData!D778</f>
        <v>//Products//Household Products//Aquatic envenomation: Echinoderms</v>
      </c>
      <c r="D778" s="0" t="str">
        <f aca="false">IF(iMind!E778&lt;&gt;"",iMind!E778,"")</f>
        <v/>
      </c>
      <c r="E778" s="7" t="n">
        <f aca="false">iMind!L778</f>
        <v>7</v>
      </c>
      <c r="F778" s="0" t="str">
        <f aca="false">iMind!O778</f>
        <v>Household Products</v>
      </c>
      <c r="G778" s="7" t="n">
        <f aca="false">IF(iMind!M778&lt;&gt;"",iMind!M778,"")</f>
        <v>2</v>
      </c>
      <c r="H778" s="0" t="str">
        <f aca="false">IF(iMind!P778&lt;&gt;"",iMind!P778,"")</f>
        <v>Air refresher</v>
      </c>
      <c r="I778" s="8" t="n">
        <f aca="false">IF(iMind!N778&lt;&gt;"",iMind!N778,"")</f>
        <v>101</v>
      </c>
      <c r="J778" s="0" t="str">
        <f aca="false">IF(iMind!Q778&lt;&gt;"",iMind!Q778,"")</f>
        <v>Ethanol/Fragrance</v>
      </c>
      <c r="K778" s="0" t="n">
        <f aca="false">fixData!M778</f>
        <v>1</v>
      </c>
      <c r="L778" s="0" t="n">
        <f aca="false">fixData!L778</f>
        <v>0</v>
      </c>
      <c r="M778" s="0" t="n">
        <f aca="false">fixData!K778</f>
        <v>4</v>
      </c>
    </row>
    <row r="779" customFormat="false" ht="12.8" hidden="false" customHeight="false" outlineLevel="0" collapsed="false">
      <c r="A779" s="4" t="n">
        <f aca="false">iMind!A779</f>
        <v>10759</v>
      </c>
      <c r="B779" s="0" t="str">
        <f aca="false">iMind!B779</f>
        <v>Non/Anionic detergent</v>
      </c>
      <c r="C779" s="0" t="str">
        <f aca="false">fixData!D779</f>
        <v>//Products//Household Products//Aquatic envenomation: Echinoderms</v>
      </c>
      <c r="D779" s="0" t="str">
        <f aca="false">IF(iMind!E779&lt;&gt;"",iMind!E779,"")</f>
        <v/>
      </c>
      <c r="E779" s="7" t="n">
        <f aca="false">iMind!L779</f>
        <v>7</v>
      </c>
      <c r="F779" s="0" t="str">
        <f aca="false">iMind!O779</f>
        <v>Household Products</v>
      </c>
      <c r="G779" s="7" t="n">
        <f aca="false">IF(iMind!M779&lt;&gt;"",iMind!M779,"")</f>
        <v>3</v>
      </c>
      <c r="H779" s="0" t="str">
        <f aca="false">IF(iMind!P779&lt;&gt;"",iMind!P779,"")</f>
        <v>Cleaning agent : dishwashing (manual)</v>
      </c>
      <c r="I779" s="8" t="n">
        <f aca="false">IF(iMind!N779&lt;&gt;"",iMind!N779,"")</f>
        <v>101</v>
      </c>
      <c r="J779" s="0" t="str">
        <f aca="false">IF(iMind!Q779&lt;&gt;"",iMind!Q779,"")</f>
        <v>Non/Anionic detergent</v>
      </c>
      <c r="K779" s="0" t="n">
        <f aca="false">fixData!M779</f>
        <v>1</v>
      </c>
      <c r="L779" s="0" t="n">
        <f aca="false">fixData!L779</f>
        <v>0</v>
      </c>
      <c r="M779" s="0" t="n">
        <f aca="false">fixData!K779</f>
        <v>4</v>
      </c>
    </row>
    <row r="780" customFormat="false" ht="12.8" hidden="false" customHeight="false" outlineLevel="0" collapsed="false">
      <c r="A780" s="4" t="n">
        <f aca="false">iMind!A780</f>
        <v>10760</v>
      </c>
      <c r="B780" s="0" t="str">
        <f aca="false">iMind!B780</f>
        <v>Other</v>
      </c>
      <c r="C780" s="0" t="str">
        <f aca="false">fixData!D780</f>
        <v>//Products//Household Products//Aquatic envenomation: Echinoderms</v>
      </c>
      <c r="D780" s="0" t="str">
        <f aca="false">IF(iMind!E780&lt;&gt;"",iMind!E780,"")</f>
        <v/>
      </c>
      <c r="E780" s="7" t="n">
        <f aca="false">iMind!L780</f>
        <v>7</v>
      </c>
      <c r="F780" s="0" t="str">
        <f aca="false">iMind!O780</f>
        <v>Household Products</v>
      </c>
      <c r="G780" s="7" t="n">
        <f aca="false">IF(iMind!M780&lt;&gt;"",iMind!M780,"")</f>
        <v>3</v>
      </c>
      <c r="H780" s="0" t="str">
        <f aca="false">IF(iMind!P780&lt;&gt;"",iMind!P780,"")</f>
        <v>Cleaning agent : dishwashing (manual)</v>
      </c>
      <c r="I780" s="8" t="n">
        <f aca="false">IF(iMind!N780&lt;&gt;"",iMind!N780,"")</f>
        <v>102</v>
      </c>
      <c r="J780" s="0" t="str">
        <f aca="false">IF(iMind!Q780&lt;&gt;"",iMind!Q780,"")</f>
        <v>Other</v>
      </c>
      <c r="K780" s="0" t="n">
        <f aca="false">fixData!M780</f>
        <v>1</v>
      </c>
      <c r="L780" s="0" t="n">
        <f aca="false">fixData!L780</f>
        <v>0</v>
      </c>
      <c r="M780" s="0" t="n">
        <f aca="false">fixData!K780</f>
        <v>4</v>
      </c>
    </row>
    <row r="781" customFormat="false" ht="12.8" hidden="false" customHeight="false" outlineLevel="0" collapsed="false">
      <c r="A781" s="4" t="n">
        <f aca="false">iMind!A781</f>
        <v>10761</v>
      </c>
      <c r="B781" s="0" t="str">
        <f aca="false">iMind!B781</f>
        <v>Nitrite</v>
      </c>
      <c r="C781" s="0" t="str">
        <f aca="false">fixData!D781</f>
        <v>//Products//Household Products//Aquatic envenomation: Echinoderms</v>
      </c>
      <c r="D781" s="0" t="str">
        <f aca="false">IF(iMind!E781&lt;&gt;"",iMind!E781,"")</f>
        <v/>
      </c>
      <c r="E781" s="7" t="n">
        <f aca="false">iMind!L781</f>
        <v>7</v>
      </c>
      <c r="F781" s="0" t="str">
        <f aca="false">iMind!O781</f>
        <v>Household Products</v>
      </c>
      <c r="G781" s="7" t="n">
        <f aca="false">IF(iMind!M781&lt;&gt;"",iMind!M781,"")</f>
        <v>4</v>
      </c>
      <c r="H781" s="0" t="str">
        <f aca="false">IF(iMind!P781&lt;&gt;"",iMind!P781,"")</f>
        <v>Cleaning agent for calces remover</v>
      </c>
      <c r="I781" s="8" t="n">
        <f aca="false">IF(iMind!N781&lt;&gt;"",iMind!N781,"")</f>
        <v>101</v>
      </c>
      <c r="J781" s="0" t="str">
        <f aca="false">IF(iMind!Q781&lt;&gt;"",iMind!Q781,"")</f>
        <v>Nitrite</v>
      </c>
      <c r="K781" s="0" t="n">
        <f aca="false">fixData!M781</f>
        <v>1</v>
      </c>
      <c r="L781" s="0" t="n">
        <f aca="false">fixData!L781</f>
        <v>0</v>
      </c>
      <c r="M781" s="0" t="n">
        <f aca="false">fixData!K781</f>
        <v>4</v>
      </c>
    </row>
    <row r="782" customFormat="false" ht="12.8" hidden="false" customHeight="false" outlineLevel="0" collapsed="false">
      <c r="A782" s="4" t="n">
        <f aca="false">iMind!A782</f>
        <v>10762</v>
      </c>
      <c r="B782" s="0" t="str">
        <f aca="false">iMind!B782</f>
        <v>Other</v>
      </c>
      <c r="C782" s="0" t="str">
        <f aca="false">fixData!D782</f>
        <v>//Products//Household Products//Aquatic envenomation: Echinoderms</v>
      </c>
      <c r="D782" s="0" t="str">
        <f aca="false">IF(iMind!E782&lt;&gt;"",iMind!E782,"")</f>
        <v/>
      </c>
      <c r="E782" s="7" t="n">
        <f aca="false">iMind!L782</f>
        <v>7</v>
      </c>
      <c r="F782" s="0" t="str">
        <f aca="false">iMind!O782</f>
        <v>Household Products</v>
      </c>
      <c r="G782" s="7" t="n">
        <f aca="false">IF(iMind!M782&lt;&gt;"",iMind!M782,"")</f>
        <v>4</v>
      </c>
      <c r="H782" s="0" t="str">
        <f aca="false">IF(iMind!P782&lt;&gt;"",iMind!P782,"")</f>
        <v>Cleaning agent for calces remover</v>
      </c>
      <c r="I782" s="8" t="n">
        <f aca="false">IF(iMind!N782&lt;&gt;"",iMind!N782,"")</f>
        <v>201</v>
      </c>
      <c r="J782" s="0" t="str">
        <f aca="false">IF(iMind!Q782&lt;&gt;"",iMind!Q782,"")</f>
        <v>Other</v>
      </c>
      <c r="K782" s="0" t="n">
        <f aca="false">fixData!M782</f>
        <v>1</v>
      </c>
      <c r="L782" s="0" t="n">
        <f aca="false">fixData!L782</f>
        <v>0</v>
      </c>
      <c r="M782" s="0" t="n">
        <f aca="false">fixData!K782</f>
        <v>4</v>
      </c>
    </row>
    <row r="783" customFormat="false" ht="12.8" hidden="false" customHeight="false" outlineLevel="0" collapsed="false">
      <c r="A783" s="4" t="n">
        <f aca="false">iMind!A783</f>
        <v>10763</v>
      </c>
      <c r="B783" s="0" t="str">
        <f aca="false">iMind!B783</f>
        <v>Unknown</v>
      </c>
      <c r="C783" s="0" t="str">
        <f aca="false">fixData!D783</f>
        <v>//Products//Household Products//Aquatic envenomation: Echinoderms</v>
      </c>
      <c r="D783" s="0" t="str">
        <f aca="false">IF(iMind!E783&lt;&gt;"",iMind!E783,"")</f>
        <v/>
      </c>
      <c r="E783" s="7" t="n">
        <f aca="false">iMind!L783</f>
        <v>7</v>
      </c>
      <c r="F783" s="0" t="str">
        <f aca="false">iMind!O783</f>
        <v>Household Products</v>
      </c>
      <c r="G783" s="7" t="n">
        <f aca="false">IF(iMind!M783&lt;&gt;"",iMind!M783,"")</f>
        <v>4</v>
      </c>
      <c r="H783" s="0" t="str">
        <f aca="false">IF(iMind!P783&lt;&gt;"",iMind!P783,"")</f>
        <v>Cleaning agent for calces remover</v>
      </c>
      <c r="I783" s="8" t="n">
        <f aca="false">IF(iMind!N783&lt;&gt;"",iMind!N783,"")</f>
        <v>301</v>
      </c>
      <c r="J783" s="0" t="str">
        <f aca="false">IF(iMind!Q783&lt;&gt;"",iMind!Q783,"")</f>
        <v>Unknown</v>
      </c>
      <c r="K783" s="0" t="n">
        <f aca="false">fixData!M783</f>
        <v>1</v>
      </c>
      <c r="L783" s="0" t="n">
        <f aca="false">fixData!L783</f>
        <v>0</v>
      </c>
      <c r="M783" s="0" t="n">
        <f aca="false">fixData!K783</f>
        <v>4</v>
      </c>
    </row>
    <row r="784" customFormat="false" ht="12.8" hidden="false" customHeight="false" outlineLevel="0" collapsed="false">
      <c r="A784" s="4" t="n">
        <f aca="false">iMind!A784</f>
        <v>10764</v>
      </c>
      <c r="B784" s="0" t="str">
        <f aca="false">iMind!B784</f>
        <v>Non/Anionic detergents</v>
      </c>
      <c r="C784" s="0" t="str">
        <f aca="false">fixData!D784</f>
        <v>//Products//Household Products//Aquatic envenomation: Echinoderms</v>
      </c>
      <c r="D784" s="0" t="str">
        <f aca="false">IF(iMind!E784&lt;&gt;"",iMind!E784,"")</f>
        <v/>
      </c>
      <c r="E784" s="7" t="n">
        <f aca="false">iMind!L784</f>
        <v>7</v>
      </c>
      <c r="F784" s="0" t="str">
        <f aca="false">iMind!O784</f>
        <v>Household Products</v>
      </c>
      <c r="G784" s="7" t="n">
        <f aca="false">IF(iMind!M784&lt;&gt;"",iMind!M784,"")</f>
        <v>5</v>
      </c>
      <c r="H784" s="0" t="str">
        <f aca="false">IF(iMind!P784&lt;&gt;"",iMind!P784,"")</f>
        <v>Cleaning agent for vegetable</v>
      </c>
      <c r="I784" s="8" t="n">
        <f aca="false">IF(iMind!N784&lt;&gt;"",iMind!N784,"")</f>
        <v>101</v>
      </c>
      <c r="J784" s="0" t="str">
        <f aca="false">IF(iMind!Q784&lt;&gt;"",iMind!Q784,"")</f>
        <v>Non/Anionic detergents</v>
      </c>
      <c r="K784" s="0" t="n">
        <f aca="false">fixData!M784</f>
        <v>1</v>
      </c>
      <c r="L784" s="0" t="n">
        <f aca="false">fixData!L784</f>
        <v>0</v>
      </c>
      <c r="M784" s="0" t="n">
        <f aca="false">fixData!K784</f>
        <v>4</v>
      </c>
    </row>
    <row r="785" customFormat="false" ht="12.8" hidden="false" customHeight="false" outlineLevel="0" collapsed="false">
      <c r="A785" s="4" t="n">
        <f aca="false">iMind!A785</f>
        <v>10765</v>
      </c>
      <c r="B785" s="0" t="str">
        <f aca="false">iMind!B785</f>
        <v>Unknown</v>
      </c>
      <c r="C785" s="0" t="str">
        <f aca="false">fixData!D785</f>
        <v>//Products//Household Products//Aquatic envenomation: Echinoderms</v>
      </c>
      <c r="D785" s="0" t="str">
        <f aca="false">IF(iMind!E785&lt;&gt;"",iMind!E785,"")</f>
        <v/>
      </c>
      <c r="E785" s="7" t="n">
        <f aca="false">iMind!L785</f>
        <v>7</v>
      </c>
      <c r="F785" s="0" t="str">
        <f aca="false">iMind!O785</f>
        <v>Household Products</v>
      </c>
      <c r="G785" s="7" t="n">
        <f aca="false">IF(iMind!M785&lt;&gt;"",iMind!M785,"")</f>
        <v>5</v>
      </c>
      <c r="H785" s="0" t="str">
        <f aca="false">IF(iMind!P785&lt;&gt;"",iMind!P785,"")</f>
        <v>Cleaning agent for vegetable</v>
      </c>
      <c r="I785" s="8" t="n">
        <f aca="false">IF(iMind!N785&lt;&gt;"",iMind!N785,"")</f>
        <v>102</v>
      </c>
      <c r="J785" s="0" t="str">
        <f aca="false">IF(iMind!Q785&lt;&gt;"",iMind!Q785,"")</f>
        <v>Unknown</v>
      </c>
      <c r="K785" s="0" t="n">
        <f aca="false">fixData!M785</f>
        <v>1</v>
      </c>
      <c r="L785" s="0" t="n">
        <f aca="false">fixData!L785</f>
        <v>0</v>
      </c>
      <c r="M785" s="0" t="n">
        <f aca="false">fixData!K785</f>
        <v>4</v>
      </c>
    </row>
    <row r="786" customFormat="false" ht="12.8" hidden="false" customHeight="false" outlineLevel="0" collapsed="false">
      <c r="A786" s="4" t="n">
        <f aca="false">iMind!A786</f>
        <v>10766</v>
      </c>
      <c r="B786" s="0" t="str">
        <f aca="false">iMind!B786</f>
        <v>Other</v>
      </c>
      <c r="C786" s="0" t="str">
        <f aca="false">fixData!D786</f>
        <v>//Products//Household Products//Aquatic envenomation: Echinoderms</v>
      </c>
      <c r="D786" s="0" t="str">
        <f aca="false">IF(iMind!E786&lt;&gt;"",iMind!E786,"")</f>
        <v/>
      </c>
      <c r="E786" s="7" t="n">
        <f aca="false">iMind!L786</f>
        <v>7</v>
      </c>
      <c r="F786" s="0" t="str">
        <f aca="false">iMind!O786</f>
        <v>Household Products</v>
      </c>
      <c r="G786" s="7" t="n">
        <f aca="false">IF(iMind!M786&lt;&gt;"",iMind!M786,"")</f>
        <v>5</v>
      </c>
      <c r="H786" s="0" t="str">
        <f aca="false">IF(iMind!P786&lt;&gt;"",iMind!P786,"")</f>
        <v>Cleaning agent for vegetable</v>
      </c>
      <c r="I786" s="8" t="n">
        <f aca="false">IF(iMind!N786&lt;&gt;"",iMind!N786,"")</f>
        <v>103</v>
      </c>
      <c r="J786" s="0" t="str">
        <f aca="false">IF(iMind!Q786&lt;&gt;"",iMind!Q786,"")</f>
        <v>Other</v>
      </c>
      <c r="K786" s="0" t="n">
        <f aca="false">fixData!M786</f>
        <v>1</v>
      </c>
      <c r="L786" s="0" t="n">
        <f aca="false">fixData!L786</f>
        <v>0</v>
      </c>
      <c r="M786" s="0" t="n">
        <f aca="false">fixData!K786</f>
        <v>4</v>
      </c>
    </row>
    <row r="787" customFormat="false" ht="12.8" hidden="false" customHeight="false" outlineLevel="0" collapsed="false">
      <c r="A787" s="4" t="n">
        <f aca="false">iMind!A787</f>
        <v>10767</v>
      </c>
      <c r="B787" s="0" t="str">
        <f aca="false">iMind!B787</f>
        <v>Proteolytic enzyme</v>
      </c>
      <c r="C787" s="0" t="str">
        <f aca="false">fixData!D787</f>
        <v>//Products//Household Products//Aquatic envenomation: Echinoderms</v>
      </c>
      <c r="D787" s="0" t="str">
        <f aca="false">IF(iMind!E787&lt;&gt;"",iMind!E787,"")</f>
        <v/>
      </c>
      <c r="E787" s="7" t="n">
        <f aca="false">iMind!L787</f>
        <v>7</v>
      </c>
      <c r="F787" s="0" t="str">
        <f aca="false">iMind!O787</f>
        <v>Household Products</v>
      </c>
      <c r="G787" s="7" t="n">
        <f aca="false">IF(iMind!M787&lt;&gt;"",iMind!M787,"")</f>
        <v>6</v>
      </c>
      <c r="H787" s="0" t="str">
        <f aca="false">IF(iMind!P787&lt;&gt;"",iMind!P787,"")</f>
        <v>Cleaning agent for contact lens</v>
      </c>
      <c r="I787" s="8" t="n">
        <f aca="false">IF(iMind!N787&lt;&gt;"",iMind!N787,"")</f>
        <v>101</v>
      </c>
      <c r="J787" s="0" t="str">
        <f aca="false">IF(iMind!Q787&lt;&gt;"",iMind!Q787,"")</f>
        <v>Proteolytic enzyme</v>
      </c>
      <c r="K787" s="0" t="n">
        <f aca="false">fixData!M787</f>
        <v>1</v>
      </c>
      <c r="L787" s="0" t="n">
        <f aca="false">fixData!L787</f>
        <v>0</v>
      </c>
      <c r="M787" s="0" t="n">
        <f aca="false">fixData!K787</f>
        <v>4</v>
      </c>
    </row>
    <row r="788" customFormat="false" ht="12.8" hidden="false" customHeight="false" outlineLevel="0" collapsed="false">
      <c r="A788" s="4" t="n">
        <f aca="false">iMind!A788</f>
        <v>10768</v>
      </c>
      <c r="B788" s="0" t="str">
        <f aca="false">iMind!B788</f>
        <v>Isotonic solution</v>
      </c>
      <c r="C788" s="0" t="str">
        <f aca="false">fixData!D788</f>
        <v>//Products//Household Products//Aquatic envenomation: Echinoderms</v>
      </c>
      <c r="D788" s="0" t="str">
        <f aca="false">IF(iMind!E788&lt;&gt;"",iMind!E788,"")</f>
        <v/>
      </c>
      <c r="E788" s="7" t="n">
        <f aca="false">iMind!L788</f>
        <v>7</v>
      </c>
      <c r="F788" s="0" t="str">
        <f aca="false">iMind!O788</f>
        <v>Household Products</v>
      </c>
      <c r="G788" s="7" t="n">
        <f aca="false">IF(iMind!M788&lt;&gt;"",iMind!M788,"")</f>
        <v>6</v>
      </c>
      <c r="H788" s="0" t="str">
        <f aca="false">IF(iMind!P788&lt;&gt;"",iMind!P788,"")</f>
        <v>Cleaning agent for contact lens</v>
      </c>
      <c r="I788" s="8" t="n">
        <f aca="false">IF(iMind!N788&lt;&gt;"",iMind!N788,"")</f>
        <v>102</v>
      </c>
      <c r="J788" s="0" t="str">
        <f aca="false">IF(iMind!Q788&lt;&gt;"",iMind!Q788,"")</f>
        <v>Isotonic solution</v>
      </c>
      <c r="K788" s="0" t="n">
        <f aca="false">fixData!M788</f>
        <v>1</v>
      </c>
      <c r="L788" s="0" t="n">
        <f aca="false">fixData!L788</f>
        <v>0</v>
      </c>
      <c r="M788" s="0" t="n">
        <f aca="false">fixData!K788</f>
        <v>4</v>
      </c>
    </row>
    <row r="789" customFormat="false" ht="12.8" hidden="false" customHeight="false" outlineLevel="0" collapsed="false">
      <c r="A789" s="4" t="n">
        <f aca="false">iMind!A789</f>
        <v>11116</v>
      </c>
      <c r="B789" s="0" t="str">
        <f aca="false">iMind!B789</f>
        <v>Other</v>
      </c>
      <c r="C789" s="0" t="str">
        <f aca="false">fixData!D789</f>
        <v>//Products//Household Products//Aquatic envenomation: Echinoderms</v>
      </c>
      <c r="D789" s="0" t="str">
        <f aca="false">IF(iMind!E789&lt;&gt;"",iMind!E789,"")</f>
        <v/>
      </c>
      <c r="E789" s="7" t="n">
        <f aca="false">iMind!L789</f>
        <v>7</v>
      </c>
      <c r="F789" s="0" t="str">
        <f aca="false">iMind!O789</f>
        <v>Household Products</v>
      </c>
      <c r="G789" s="7" t="n">
        <f aca="false">IF(iMind!M789&lt;&gt;"",iMind!M789,"")</f>
        <v>6</v>
      </c>
      <c r="H789" s="0" t="str">
        <f aca="false">IF(iMind!P789&lt;&gt;"",iMind!P789,"")</f>
        <v>Cleaning agent for contact lens</v>
      </c>
      <c r="I789" s="8" t="n">
        <f aca="false">IF(iMind!N789&lt;&gt;"",iMind!N789,"")</f>
        <v>3011</v>
      </c>
      <c r="J789" s="0" t="str">
        <f aca="false">IF(iMind!Q789&lt;&gt;"",iMind!Q789,"")</f>
        <v>Other</v>
      </c>
      <c r="K789" s="0" t="n">
        <f aca="false">fixData!M789</f>
        <v>1</v>
      </c>
      <c r="L789" s="0" t="n">
        <f aca="false">fixData!L789</f>
        <v>0</v>
      </c>
      <c r="M789" s="0" t="n">
        <f aca="false">fixData!K789</f>
        <v>4</v>
      </c>
    </row>
    <row r="790" customFormat="false" ht="12.8" hidden="false" customHeight="false" outlineLevel="0" collapsed="false">
      <c r="A790" s="4" t="n">
        <f aca="false">iMind!A790</f>
        <v>10769</v>
      </c>
      <c r="B790" s="0" t="str">
        <f aca="false">iMind!B790</f>
        <v>Irritant: hypochlorite</v>
      </c>
      <c r="C790" s="0" t="str">
        <f aca="false">fixData!D790</f>
        <v>//Products//Household Products//Aquatic envenomation: Echinoderms</v>
      </c>
      <c r="D790" s="0" t="str">
        <f aca="false">IF(iMind!E790&lt;&gt;"",iMind!E790,"")</f>
        <v/>
      </c>
      <c r="E790" s="7" t="n">
        <f aca="false">iMind!L790</f>
        <v>7</v>
      </c>
      <c r="F790" s="0" t="str">
        <f aca="false">iMind!O790</f>
        <v>Household Products</v>
      </c>
      <c r="G790" s="7" t="n">
        <f aca="false">IF(iMind!M790&lt;&gt;"",iMind!M790,"")</f>
        <v>7</v>
      </c>
      <c r="H790" s="0" t="str">
        <f aca="false">IF(iMind!P790&lt;&gt;"",iMind!P790,"")</f>
        <v>Cleaning agent for floor</v>
      </c>
      <c r="I790" s="8" t="n">
        <f aca="false">IF(iMind!N790&lt;&gt;"",iMind!N790,"")</f>
        <v>101</v>
      </c>
      <c r="J790" s="0" t="str">
        <f aca="false">IF(iMind!Q790&lt;&gt;"",iMind!Q790,"")</f>
        <v>Irritant: hypochlorite</v>
      </c>
      <c r="K790" s="0" t="n">
        <f aca="false">fixData!M790</f>
        <v>1</v>
      </c>
      <c r="L790" s="0" t="n">
        <f aca="false">fixData!L790</f>
        <v>0</v>
      </c>
      <c r="M790" s="0" t="n">
        <f aca="false">fixData!K790</f>
        <v>4</v>
      </c>
    </row>
    <row r="791" customFormat="false" ht="12.8" hidden="false" customHeight="false" outlineLevel="0" collapsed="false">
      <c r="A791" s="4" t="n">
        <f aca="false">iMind!A791</f>
        <v>10770</v>
      </c>
      <c r="B791" s="0" t="str">
        <f aca="false">iMind!B791</f>
        <v>Cationic detergent</v>
      </c>
      <c r="C791" s="0" t="str">
        <f aca="false">fixData!D791</f>
        <v>//Products//Household Products//Aquatic envenomation: Echinoderms</v>
      </c>
      <c r="D791" s="0" t="str">
        <f aca="false">IF(iMind!E791&lt;&gt;"",iMind!E791,"")</f>
        <v/>
      </c>
      <c r="E791" s="7" t="n">
        <f aca="false">iMind!L791</f>
        <v>7</v>
      </c>
      <c r="F791" s="0" t="str">
        <f aca="false">iMind!O791</f>
        <v>Household Products</v>
      </c>
      <c r="G791" s="7" t="n">
        <f aca="false">IF(iMind!M791&lt;&gt;"",iMind!M791,"")</f>
        <v>7</v>
      </c>
      <c r="H791" s="0" t="str">
        <f aca="false">IF(iMind!P791&lt;&gt;"",iMind!P791,"")</f>
        <v>Cleaning agent for floor</v>
      </c>
      <c r="I791" s="8" t="n">
        <f aca="false">IF(iMind!N791&lt;&gt;"",iMind!N791,"")</f>
        <v>201</v>
      </c>
      <c r="J791" s="0" t="str">
        <f aca="false">IF(iMind!Q791&lt;&gt;"",iMind!Q791,"")</f>
        <v>Cationic detergent</v>
      </c>
      <c r="K791" s="0" t="n">
        <f aca="false">fixData!M791</f>
        <v>1</v>
      </c>
      <c r="L791" s="0" t="n">
        <f aca="false">fixData!L791</f>
        <v>0</v>
      </c>
      <c r="M791" s="0" t="n">
        <f aca="false">fixData!K791</f>
        <v>4</v>
      </c>
    </row>
    <row r="792" customFormat="false" ht="12.8" hidden="false" customHeight="false" outlineLevel="0" collapsed="false">
      <c r="A792" s="4" t="n">
        <f aca="false">iMind!A792</f>
        <v>10771</v>
      </c>
      <c r="B792" s="0" t="str">
        <f aca="false">iMind!B792</f>
        <v>Non/anionic detergent</v>
      </c>
      <c r="C792" s="0" t="str">
        <f aca="false">fixData!D792</f>
        <v>//Products//Household Products//Aquatic envenomation: Echinoderms</v>
      </c>
      <c r="D792" s="0" t="str">
        <f aca="false">IF(iMind!E792&lt;&gt;"",iMind!E792,"")</f>
        <v/>
      </c>
      <c r="E792" s="7" t="n">
        <f aca="false">iMind!L792</f>
        <v>7</v>
      </c>
      <c r="F792" s="0" t="str">
        <f aca="false">iMind!O792</f>
        <v>Household Products</v>
      </c>
      <c r="G792" s="7" t="n">
        <f aca="false">IF(iMind!M792&lt;&gt;"",iMind!M792,"")</f>
        <v>7</v>
      </c>
      <c r="H792" s="0" t="str">
        <f aca="false">IF(iMind!P792&lt;&gt;"",iMind!P792,"")</f>
        <v>Cleaning agent for floor</v>
      </c>
      <c r="I792" s="8" t="n">
        <f aca="false">IF(iMind!N792&lt;&gt;"",iMind!N792,"")</f>
        <v>301</v>
      </c>
      <c r="J792" s="0" t="str">
        <f aca="false">IF(iMind!Q792&lt;&gt;"",iMind!Q792,"")</f>
        <v>Non/anionic detergent</v>
      </c>
      <c r="K792" s="0" t="n">
        <f aca="false">fixData!M792</f>
        <v>1</v>
      </c>
      <c r="L792" s="0" t="n">
        <f aca="false">fixData!L792</f>
        <v>0</v>
      </c>
      <c r="M792" s="0" t="n">
        <f aca="false">fixData!K792</f>
        <v>4</v>
      </c>
    </row>
    <row r="793" customFormat="false" ht="12.8" hidden="false" customHeight="false" outlineLevel="0" collapsed="false">
      <c r="A793" s="4" t="n">
        <f aca="false">iMind!A793</f>
        <v>10772</v>
      </c>
      <c r="B793" s="0" t="str">
        <f aca="false">iMind!B793</f>
        <v>Irritant: CaCO3</v>
      </c>
      <c r="C793" s="0" t="str">
        <f aca="false">fixData!D793</f>
        <v>//Products//Household Products//Aquatic envenomation: Echinoderms</v>
      </c>
      <c r="D793" s="0" t="str">
        <f aca="false">IF(iMind!E793&lt;&gt;"",iMind!E793,"")</f>
        <v/>
      </c>
      <c r="E793" s="7" t="n">
        <f aca="false">iMind!L793</f>
        <v>7</v>
      </c>
      <c r="F793" s="0" t="str">
        <f aca="false">iMind!O793</f>
        <v>Household Products</v>
      </c>
      <c r="G793" s="7" t="n">
        <f aca="false">IF(iMind!M793&lt;&gt;"",iMind!M793,"")</f>
        <v>7</v>
      </c>
      <c r="H793" s="0" t="str">
        <f aca="false">IF(iMind!P793&lt;&gt;"",iMind!P793,"")</f>
        <v>Cleaning agent for floor</v>
      </c>
      <c r="I793" s="8" t="n">
        <f aca="false">IF(iMind!N793&lt;&gt;"",iMind!N793,"")</f>
        <v>401</v>
      </c>
      <c r="J793" s="0" t="str">
        <f aca="false">IF(iMind!Q793&lt;&gt;"",iMind!Q793,"")</f>
        <v>Irritant: CaCO3</v>
      </c>
      <c r="K793" s="0" t="n">
        <f aca="false">fixData!M793</f>
        <v>1</v>
      </c>
      <c r="L793" s="0" t="n">
        <f aca="false">fixData!L793</f>
        <v>0</v>
      </c>
      <c r="M793" s="0" t="n">
        <f aca="false">fixData!K793</f>
        <v>4</v>
      </c>
    </row>
    <row r="794" customFormat="false" ht="12.8" hidden="false" customHeight="false" outlineLevel="0" collapsed="false">
      <c r="A794" s="4" t="n">
        <f aca="false">iMind!A794</f>
        <v>10773</v>
      </c>
      <c r="B794" s="0" t="str">
        <f aca="false">iMind!B794</f>
        <v>Other</v>
      </c>
      <c r="C794" s="0" t="str">
        <f aca="false">fixData!D794</f>
        <v>//Products//Household Products//Aquatic envenomation: Echinoderms</v>
      </c>
      <c r="D794" s="0" t="str">
        <f aca="false">IF(iMind!E794&lt;&gt;"",iMind!E794,"")</f>
        <v/>
      </c>
      <c r="E794" s="7" t="n">
        <f aca="false">iMind!L794</f>
        <v>7</v>
      </c>
      <c r="F794" s="0" t="str">
        <f aca="false">iMind!O794</f>
        <v>Household Products</v>
      </c>
      <c r="G794" s="7" t="n">
        <f aca="false">IF(iMind!M794&lt;&gt;"",iMind!M794,"")</f>
        <v>7</v>
      </c>
      <c r="H794" s="0" t="str">
        <f aca="false">IF(iMind!P794&lt;&gt;"",iMind!P794,"")</f>
        <v>Cleaning agent for floor</v>
      </c>
      <c r="I794" s="8" t="n">
        <f aca="false">IF(iMind!N794&lt;&gt;"",iMind!N794,"")</f>
        <v>501</v>
      </c>
      <c r="J794" s="0" t="str">
        <f aca="false">IF(iMind!Q794&lt;&gt;"",iMind!Q794,"")</f>
        <v>Other</v>
      </c>
      <c r="K794" s="0" t="n">
        <f aca="false">fixData!M794</f>
        <v>1</v>
      </c>
      <c r="L794" s="0" t="n">
        <f aca="false">fixData!L794</f>
        <v>0</v>
      </c>
      <c r="M794" s="0" t="n">
        <f aca="false">fixData!K794</f>
        <v>4</v>
      </c>
    </row>
    <row r="795" customFormat="false" ht="12.8" hidden="false" customHeight="false" outlineLevel="0" collapsed="false">
      <c r="A795" s="4" t="n">
        <f aca="false">iMind!A795</f>
        <v>10774</v>
      </c>
      <c r="B795" s="0" t="str">
        <f aca="false">iMind!B795</f>
        <v>Unknown</v>
      </c>
      <c r="C795" s="0" t="str">
        <f aca="false">fixData!D795</f>
        <v>//Products//Household Products//Aquatic envenomation: Echinoderms</v>
      </c>
      <c r="D795" s="0" t="str">
        <f aca="false">IF(iMind!E795&lt;&gt;"",iMind!E795,"")</f>
        <v/>
      </c>
      <c r="E795" s="7" t="n">
        <f aca="false">iMind!L795</f>
        <v>7</v>
      </c>
      <c r="F795" s="0" t="str">
        <f aca="false">iMind!O795</f>
        <v>Household Products</v>
      </c>
      <c r="G795" s="7" t="n">
        <f aca="false">IF(iMind!M795&lt;&gt;"",iMind!M795,"")</f>
        <v>7</v>
      </c>
      <c r="H795" s="0" t="str">
        <f aca="false">IF(iMind!P795&lt;&gt;"",iMind!P795,"")</f>
        <v>Cleaning agent for floor</v>
      </c>
      <c r="I795" s="8" t="n">
        <f aca="false">IF(iMind!N795&lt;&gt;"",iMind!N795,"")</f>
        <v>601</v>
      </c>
      <c r="J795" s="0" t="str">
        <f aca="false">IF(iMind!Q795&lt;&gt;"",iMind!Q795,"")</f>
        <v>Unknown</v>
      </c>
      <c r="K795" s="0" t="n">
        <f aca="false">fixData!M795</f>
        <v>1</v>
      </c>
      <c r="L795" s="0" t="n">
        <f aca="false">fixData!L795</f>
        <v>0</v>
      </c>
      <c r="M795" s="0" t="n">
        <f aca="false">fixData!K795</f>
        <v>4</v>
      </c>
    </row>
    <row r="796" customFormat="false" ht="12.8" hidden="false" customHeight="false" outlineLevel="0" collapsed="false">
      <c r="A796" s="4" t="n">
        <f aca="false">iMind!A796</f>
        <v>10775</v>
      </c>
      <c r="B796" s="0" t="str">
        <f aca="false">iMind!B796</f>
        <v>Pheno group: cresol</v>
      </c>
      <c r="C796" s="0" t="str">
        <f aca="false">fixData!D796</f>
        <v>//Products//Household Products//Aquatic envenomation: Echinoderms</v>
      </c>
      <c r="D796" s="0" t="str">
        <f aca="false">IF(iMind!E796&lt;&gt;"",iMind!E796,"")</f>
        <v/>
      </c>
      <c r="E796" s="7" t="n">
        <f aca="false">iMind!L796</f>
        <v>7</v>
      </c>
      <c r="F796" s="0" t="str">
        <f aca="false">iMind!O796</f>
        <v>Household Products</v>
      </c>
      <c r="G796" s="7" t="n">
        <f aca="false">IF(iMind!M796&lt;&gt;"",iMind!M796,"")</f>
        <v>7</v>
      </c>
      <c r="H796" s="0" t="str">
        <f aca="false">IF(iMind!P796&lt;&gt;"",iMind!P796,"")</f>
        <v>Cleaning agent for floor</v>
      </c>
      <c r="I796" s="8" t="n">
        <f aca="false">IF(iMind!N796&lt;&gt;"",iMind!N796,"")</f>
        <v>602</v>
      </c>
      <c r="J796" s="0" t="str">
        <f aca="false">IF(iMind!Q796&lt;&gt;"",iMind!Q796,"")</f>
        <v>Pheno group: cresol</v>
      </c>
      <c r="K796" s="0" t="n">
        <f aca="false">fixData!M796</f>
        <v>1</v>
      </c>
      <c r="L796" s="0" t="n">
        <f aca="false">fixData!L796</f>
        <v>0</v>
      </c>
      <c r="M796" s="0" t="n">
        <f aca="false">fixData!K796</f>
        <v>4</v>
      </c>
    </row>
    <row r="797" customFormat="false" ht="12.8" hidden="false" customHeight="false" outlineLevel="0" collapsed="false">
      <c r="A797" s="4" t="n">
        <f aca="false">iMind!A797</f>
        <v>10776</v>
      </c>
      <c r="B797" s="0" t="str">
        <f aca="false">iMind!B797</f>
        <v>Hydrocarbons</v>
      </c>
      <c r="C797" s="0" t="str">
        <f aca="false">fixData!D797</f>
        <v>//Products//Household Products//Aquatic envenomation: Echinoderms</v>
      </c>
      <c r="D797" s="0" t="str">
        <f aca="false">IF(iMind!E797&lt;&gt;"",iMind!E797,"")</f>
        <v/>
      </c>
      <c r="E797" s="7" t="n">
        <f aca="false">iMind!L797</f>
        <v>7</v>
      </c>
      <c r="F797" s="0" t="str">
        <f aca="false">iMind!O797</f>
        <v>Household Products</v>
      </c>
      <c r="G797" s="7" t="n">
        <f aca="false">IF(iMind!M797&lt;&gt;"",iMind!M797,"")</f>
        <v>7</v>
      </c>
      <c r="H797" s="0" t="str">
        <f aca="false">IF(iMind!P797&lt;&gt;"",iMind!P797,"")</f>
        <v>Cleaning agent for floor</v>
      </c>
      <c r="I797" s="8" t="n">
        <f aca="false">IF(iMind!N797&lt;&gt;"",iMind!N797,"")</f>
        <v>603</v>
      </c>
      <c r="J797" s="0" t="str">
        <f aca="false">IF(iMind!Q797&lt;&gt;"",iMind!Q797,"")</f>
        <v>Hydrocarbons</v>
      </c>
      <c r="K797" s="0" t="n">
        <f aca="false">fixData!M797</f>
        <v>1</v>
      </c>
      <c r="L797" s="0" t="n">
        <f aca="false">fixData!L797</f>
        <v>0</v>
      </c>
      <c r="M797" s="0" t="n">
        <f aca="false">fixData!K797</f>
        <v>4</v>
      </c>
    </row>
    <row r="798" customFormat="false" ht="12.8" hidden="false" customHeight="false" outlineLevel="0" collapsed="false">
      <c r="A798" s="4" t="n">
        <f aca="false">iMind!A798</f>
        <v>10777</v>
      </c>
      <c r="B798" s="0" t="str">
        <f aca="false">iMind!B798</f>
        <v>Alcohols: isopropanol</v>
      </c>
      <c r="C798" s="0" t="str">
        <f aca="false">fixData!D798</f>
        <v>//Products//Household Products//Aquatic envenomation: Echinoderms</v>
      </c>
      <c r="D798" s="0" t="str">
        <f aca="false">IF(iMind!E798&lt;&gt;"",iMind!E798,"")</f>
        <v/>
      </c>
      <c r="E798" s="7" t="n">
        <f aca="false">iMind!L798</f>
        <v>7</v>
      </c>
      <c r="F798" s="0" t="str">
        <f aca="false">iMind!O798</f>
        <v>Household Products</v>
      </c>
      <c r="G798" s="7" t="n">
        <f aca="false">IF(iMind!M798&lt;&gt;"",iMind!M798,"")</f>
        <v>7</v>
      </c>
      <c r="H798" s="0" t="str">
        <f aca="false">IF(iMind!P798&lt;&gt;"",iMind!P798,"")</f>
        <v>Cleaning agent for floor</v>
      </c>
      <c r="I798" s="8" t="n">
        <f aca="false">IF(iMind!N798&lt;&gt;"",iMind!N798,"")</f>
        <v>604</v>
      </c>
      <c r="J798" s="0" t="str">
        <f aca="false">IF(iMind!Q798&lt;&gt;"",iMind!Q798,"")</f>
        <v>Alcohols: isopropanol</v>
      </c>
      <c r="K798" s="0" t="n">
        <f aca="false">fixData!M798</f>
        <v>1</v>
      </c>
      <c r="L798" s="0" t="n">
        <f aca="false">fixData!L798</f>
        <v>0</v>
      </c>
      <c r="M798" s="0" t="n">
        <f aca="false">fixData!K798</f>
        <v>4</v>
      </c>
    </row>
    <row r="799" customFormat="false" ht="12.8" hidden="false" customHeight="false" outlineLevel="0" collapsed="false">
      <c r="A799" s="4" t="n">
        <f aca="false">iMind!A799</f>
        <v>10778</v>
      </c>
      <c r="B799" s="0" t="str">
        <f aca="false">iMind!B799</f>
        <v>Chlorine and related agents</v>
      </c>
      <c r="C799" s="0" t="str">
        <f aca="false">fixData!D799</f>
        <v>//Products//Household Products//Aquatic envenomation: Echinoderms</v>
      </c>
      <c r="D799" s="0" t="str">
        <f aca="false">IF(iMind!E799&lt;&gt;"",iMind!E799,"")</f>
        <v/>
      </c>
      <c r="E799" s="7" t="n">
        <f aca="false">iMind!L799</f>
        <v>7</v>
      </c>
      <c r="F799" s="0" t="str">
        <f aca="false">iMind!O799</f>
        <v>Household Products</v>
      </c>
      <c r="G799" s="7" t="n">
        <f aca="false">IF(iMind!M799&lt;&gt;"",iMind!M799,"")</f>
        <v>7</v>
      </c>
      <c r="H799" s="0" t="str">
        <f aca="false">IF(iMind!P799&lt;&gt;"",iMind!P799,"")</f>
        <v>Cleaning agent for floor</v>
      </c>
      <c r="I799" s="8" t="n">
        <f aca="false">IF(iMind!N799&lt;&gt;"",iMind!N799,"")</f>
        <v>605</v>
      </c>
      <c r="J799" s="0" t="str">
        <f aca="false">IF(iMind!Q799&lt;&gt;"",iMind!Q799,"")</f>
        <v>Chlorine and related agents</v>
      </c>
      <c r="K799" s="0" t="n">
        <f aca="false">fixData!M799</f>
        <v>1</v>
      </c>
      <c r="L799" s="0" t="n">
        <f aca="false">fixData!L799</f>
        <v>0</v>
      </c>
      <c r="M799" s="0" t="n">
        <f aca="false">fixData!K799</f>
        <v>4</v>
      </c>
    </row>
    <row r="800" customFormat="false" ht="12.8" hidden="false" customHeight="false" outlineLevel="0" collapsed="false">
      <c r="A800" s="4" t="n">
        <f aca="false">iMind!A800</f>
        <v>10779</v>
      </c>
      <c r="B800" s="0" t="str">
        <f aca="false">iMind!B800</f>
        <v>Amphoteric surfactant</v>
      </c>
      <c r="C800" s="0" t="str">
        <f aca="false">fixData!D800</f>
        <v>//Products//Household Products//Aquatic envenomation: Echinoderms</v>
      </c>
      <c r="D800" s="0" t="str">
        <f aca="false">IF(iMind!E800&lt;&gt;"",iMind!E800,"")</f>
        <v/>
      </c>
      <c r="E800" s="7" t="n">
        <f aca="false">iMind!L800</f>
        <v>7</v>
      </c>
      <c r="F800" s="0" t="str">
        <f aca="false">iMind!O800</f>
        <v>Household Products</v>
      </c>
      <c r="G800" s="7" t="n">
        <f aca="false">IF(iMind!M800&lt;&gt;"",iMind!M800,"")</f>
        <v>7</v>
      </c>
      <c r="H800" s="0" t="str">
        <f aca="false">IF(iMind!P800&lt;&gt;"",iMind!P800,"")</f>
        <v>Cleaning agent for floor</v>
      </c>
      <c r="I800" s="8" t="n">
        <f aca="false">IF(iMind!N800&lt;&gt;"",iMind!N800,"")</f>
        <v>606</v>
      </c>
      <c r="J800" s="0" t="str">
        <f aca="false">IF(iMind!Q800&lt;&gt;"",iMind!Q800,"")</f>
        <v>Amphoteric surfactant</v>
      </c>
      <c r="K800" s="0" t="n">
        <f aca="false">fixData!M800</f>
        <v>1</v>
      </c>
      <c r="L800" s="0" t="n">
        <f aca="false">fixData!L800</f>
        <v>0</v>
      </c>
      <c r="M800" s="0" t="n">
        <f aca="false">fixData!K800</f>
        <v>4</v>
      </c>
    </row>
    <row r="801" customFormat="false" ht="12.8" hidden="false" customHeight="false" outlineLevel="0" collapsed="false">
      <c r="A801" s="4" t="n">
        <f aca="false">iMind!A801</f>
        <v>10780</v>
      </c>
      <c r="B801" s="0" t="str">
        <f aca="false">iMind!B801</f>
        <v>Wax/ Silicone</v>
      </c>
      <c r="C801" s="0" t="str">
        <f aca="false">fixData!D801</f>
        <v>//Products//Household Products//Aquatic envenomation: Echinoderms</v>
      </c>
      <c r="D801" s="0" t="str">
        <f aca="false">IF(iMind!E801&lt;&gt;"",iMind!E801,"")</f>
        <v/>
      </c>
      <c r="E801" s="7" t="n">
        <f aca="false">iMind!L801</f>
        <v>7</v>
      </c>
      <c r="F801" s="0" t="str">
        <f aca="false">iMind!O801</f>
        <v>Household Products</v>
      </c>
      <c r="G801" s="7" t="n">
        <f aca="false">IF(iMind!M801&lt;&gt;"",iMind!M801,"")</f>
        <v>8</v>
      </c>
      <c r="H801" s="0" t="str">
        <f aca="false">IF(iMind!P801&lt;&gt;"",iMind!P801,"")</f>
        <v>Polishing/ Coating agent: floor</v>
      </c>
      <c r="I801" s="8" t="n">
        <f aca="false">IF(iMind!N801&lt;&gt;"",iMind!N801,"")</f>
        <v>101</v>
      </c>
      <c r="J801" s="0" t="str">
        <f aca="false">IF(iMind!Q801&lt;&gt;"",iMind!Q801,"")</f>
        <v>Wax/ Silicone</v>
      </c>
      <c r="K801" s="0" t="n">
        <f aca="false">fixData!M801</f>
        <v>1</v>
      </c>
      <c r="L801" s="0" t="n">
        <f aca="false">fixData!L801</f>
        <v>0</v>
      </c>
      <c r="M801" s="0" t="n">
        <f aca="false">fixData!K801</f>
        <v>4</v>
      </c>
    </row>
    <row r="802" customFormat="false" ht="12.8" hidden="false" customHeight="false" outlineLevel="0" collapsed="false">
      <c r="A802" s="4" t="n">
        <f aca="false">iMind!A802</f>
        <v>10781</v>
      </c>
      <c r="B802" s="0" t="str">
        <f aca="false">iMind!B802</f>
        <v>Amyl acetate</v>
      </c>
      <c r="C802" s="0" t="str">
        <f aca="false">fixData!D802</f>
        <v>//Products//Household Products//Aquatic envenomation: Echinoderms</v>
      </c>
      <c r="D802" s="0" t="str">
        <f aca="false">IF(iMind!E802&lt;&gt;"",iMind!E802,"")</f>
        <v/>
      </c>
      <c r="E802" s="7" t="n">
        <f aca="false">iMind!L802</f>
        <v>7</v>
      </c>
      <c r="F802" s="0" t="str">
        <f aca="false">iMind!O802</f>
        <v>Household Products</v>
      </c>
      <c r="G802" s="7" t="n">
        <f aca="false">IF(iMind!M802&lt;&gt;"",iMind!M802,"")</f>
        <v>8</v>
      </c>
      <c r="H802" s="0" t="str">
        <f aca="false">IF(iMind!P802&lt;&gt;"",iMind!P802,"")</f>
        <v>Polishing/ Coating agent: floor</v>
      </c>
      <c r="I802" s="8" t="n">
        <f aca="false">IF(iMind!N802&lt;&gt;"",iMind!N802,"")</f>
        <v>201</v>
      </c>
      <c r="J802" s="0" t="str">
        <f aca="false">IF(iMind!Q802&lt;&gt;"",iMind!Q802,"")</f>
        <v>Amyl acetate</v>
      </c>
      <c r="K802" s="0" t="n">
        <f aca="false">fixData!M802</f>
        <v>1</v>
      </c>
      <c r="L802" s="0" t="n">
        <f aca="false">fixData!L802</f>
        <v>0</v>
      </c>
      <c r="M802" s="0" t="n">
        <f aca="false">fixData!K802</f>
        <v>4</v>
      </c>
    </row>
    <row r="803" customFormat="false" ht="12.8" hidden="false" customHeight="false" outlineLevel="0" collapsed="false">
      <c r="A803" s="4" t="n">
        <f aca="false">iMind!A803</f>
        <v>10782</v>
      </c>
      <c r="B803" s="0" t="str">
        <f aca="false">iMind!B803</f>
        <v>Petroleum distillates</v>
      </c>
      <c r="C803" s="0" t="str">
        <f aca="false">fixData!D803</f>
        <v>//Products//Household Products//Aquatic envenomation: Echinoderms</v>
      </c>
      <c r="D803" s="0" t="str">
        <f aca="false">IF(iMind!E803&lt;&gt;"",iMind!E803,"")</f>
        <v/>
      </c>
      <c r="E803" s="7" t="n">
        <f aca="false">iMind!L803</f>
        <v>7</v>
      </c>
      <c r="F803" s="0" t="str">
        <f aca="false">iMind!O803</f>
        <v>Household Products</v>
      </c>
      <c r="G803" s="7" t="n">
        <f aca="false">IF(iMind!M803&lt;&gt;"",iMind!M803,"")</f>
        <v>8</v>
      </c>
      <c r="H803" s="0" t="str">
        <f aca="false">IF(iMind!P803&lt;&gt;"",iMind!P803,"")</f>
        <v>Polishing/ Coating agent: floor</v>
      </c>
      <c r="I803" s="8" t="n">
        <f aca="false">IF(iMind!N803&lt;&gt;"",iMind!N803,"")</f>
        <v>301</v>
      </c>
      <c r="J803" s="0" t="str">
        <f aca="false">IF(iMind!Q803&lt;&gt;"",iMind!Q803,"")</f>
        <v>Petroleum distillates</v>
      </c>
      <c r="K803" s="0" t="n">
        <f aca="false">fixData!M803</f>
        <v>1</v>
      </c>
      <c r="L803" s="0" t="n">
        <f aca="false">fixData!L803</f>
        <v>0</v>
      </c>
      <c r="M803" s="0" t="n">
        <f aca="false">fixData!K803</f>
        <v>4</v>
      </c>
    </row>
    <row r="804" customFormat="false" ht="12.8" hidden="false" customHeight="false" outlineLevel="0" collapsed="false">
      <c r="A804" s="4" t="n">
        <f aca="false">iMind!A804</f>
        <v>10783</v>
      </c>
      <c r="B804" s="0" t="str">
        <f aca="false">iMind!B804</f>
        <v>Detergent</v>
      </c>
      <c r="C804" s="0" t="str">
        <f aca="false">fixData!D804</f>
        <v>//Products//Household Products//Aquatic envenomation: Echinoderms</v>
      </c>
      <c r="D804" s="0" t="str">
        <f aca="false">IF(iMind!E804&lt;&gt;"",iMind!E804,"")</f>
        <v/>
      </c>
      <c r="E804" s="7" t="n">
        <f aca="false">iMind!L804</f>
        <v>7</v>
      </c>
      <c r="F804" s="0" t="str">
        <f aca="false">iMind!O804</f>
        <v>Household Products</v>
      </c>
      <c r="G804" s="7" t="n">
        <f aca="false">IF(iMind!M804&lt;&gt;"",iMind!M804,"")</f>
        <v>8</v>
      </c>
      <c r="H804" s="0" t="str">
        <f aca="false">IF(iMind!P804&lt;&gt;"",iMind!P804,"")</f>
        <v>Polishing/ Coating agent: floor</v>
      </c>
      <c r="I804" s="8" t="n">
        <f aca="false">IF(iMind!N804&lt;&gt;"",iMind!N804,"")</f>
        <v>401</v>
      </c>
      <c r="J804" s="0" t="str">
        <f aca="false">IF(iMind!Q804&lt;&gt;"",iMind!Q804,"")</f>
        <v>Detergent</v>
      </c>
      <c r="K804" s="0" t="n">
        <f aca="false">fixData!M804</f>
        <v>1</v>
      </c>
      <c r="L804" s="0" t="n">
        <f aca="false">fixData!L804</f>
        <v>0</v>
      </c>
      <c r="M804" s="0" t="n">
        <f aca="false">fixData!K804</f>
        <v>4</v>
      </c>
    </row>
    <row r="805" customFormat="false" ht="12.8" hidden="false" customHeight="false" outlineLevel="0" collapsed="false">
      <c r="A805" s="4" t="n">
        <f aca="false">iMind!A805</f>
        <v>10784</v>
      </c>
      <c r="B805" s="0" t="str">
        <f aca="false">iMind!B805</f>
        <v>Other</v>
      </c>
      <c r="C805" s="0" t="str">
        <f aca="false">fixData!D805</f>
        <v>//Products//Household Products//Aquatic envenomation: Echinoderms</v>
      </c>
      <c r="D805" s="0" t="str">
        <f aca="false">IF(iMind!E805&lt;&gt;"",iMind!E805,"")</f>
        <v/>
      </c>
      <c r="E805" s="7" t="n">
        <f aca="false">iMind!L805</f>
        <v>7</v>
      </c>
      <c r="F805" s="0" t="str">
        <f aca="false">iMind!O805</f>
        <v>Household Products</v>
      </c>
      <c r="G805" s="7" t="n">
        <f aca="false">IF(iMind!M805&lt;&gt;"",iMind!M805,"")</f>
        <v>8</v>
      </c>
      <c r="H805" s="0" t="str">
        <f aca="false">IF(iMind!P805&lt;&gt;"",iMind!P805,"")</f>
        <v>Polishing/ Coating agent: floor</v>
      </c>
      <c r="I805" s="8" t="n">
        <f aca="false">IF(iMind!N805&lt;&gt;"",iMind!N805,"")</f>
        <v>501</v>
      </c>
      <c r="J805" s="0" t="str">
        <f aca="false">IF(iMind!Q805&lt;&gt;"",iMind!Q805,"")</f>
        <v>Other</v>
      </c>
      <c r="K805" s="0" t="n">
        <f aca="false">fixData!M805</f>
        <v>1</v>
      </c>
      <c r="L805" s="0" t="n">
        <f aca="false">fixData!L805</f>
        <v>0</v>
      </c>
      <c r="M805" s="0" t="n">
        <f aca="false">fixData!K805</f>
        <v>4</v>
      </c>
    </row>
    <row r="806" customFormat="false" ht="12.8" hidden="false" customHeight="false" outlineLevel="0" collapsed="false">
      <c r="A806" s="4" t="n">
        <f aca="false">iMind!A806</f>
        <v>10785</v>
      </c>
      <c r="B806" s="0" t="str">
        <f aca="false">iMind!B806</f>
        <v>Unknown</v>
      </c>
      <c r="C806" s="0" t="str">
        <f aca="false">fixData!D806</f>
        <v>//Products//Household Products//Aquatic envenomation: Echinoderms</v>
      </c>
      <c r="D806" s="0" t="str">
        <f aca="false">IF(iMind!E806&lt;&gt;"",iMind!E806,"")</f>
        <v/>
      </c>
      <c r="E806" s="7" t="n">
        <f aca="false">iMind!L806</f>
        <v>7</v>
      </c>
      <c r="F806" s="0" t="str">
        <f aca="false">iMind!O806</f>
        <v>Household Products</v>
      </c>
      <c r="G806" s="7" t="n">
        <f aca="false">IF(iMind!M806&lt;&gt;"",iMind!M806,"")</f>
        <v>8</v>
      </c>
      <c r="H806" s="0" t="str">
        <f aca="false">IF(iMind!P806&lt;&gt;"",iMind!P806,"")</f>
        <v>Polishing/ Coating agent: floor</v>
      </c>
      <c r="I806" s="8" t="n">
        <f aca="false">IF(iMind!N806&lt;&gt;"",iMind!N806,"")</f>
        <v>601</v>
      </c>
      <c r="J806" s="0" t="str">
        <f aca="false">IF(iMind!Q806&lt;&gt;"",iMind!Q806,"")</f>
        <v>Unknown</v>
      </c>
      <c r="K806" s="0" t="n">
        <f aca="false">fixData!M806</f>
        <v>1</v>
      </c>
      <c r="L806" s="0" t="n">
        <f aca="false">fixData!L806</f>
        <v>0</v>
      </c>
      <c r="M806" s="0" t="n">
        <f aca="false">fixData!K806</f>
        <v>4</v>
      </c>
    </row>
    <row r="807" customFormat="false" ht="12.8" hidden="false" customHeight="false" outlineLevel="0" collapsed="false">
      <c r="A807" s="4" t="n">
        <f aca="false">iMind!A807</f>
        <v>10786</v>
      </c>
      <c r="B807" s="0" t="str">
        <f aca="false">iMind!B807</f>
        <v>Irritant: Hypochlorite</v>
      </c>
      <c r="C807" s="0" t="str">
        <f aca="false">fixData!D807</f>
        <v>//Products//Household Products//Aquatic envenomation: Echinoderms</v>
      </c>
      <c r="D807" s="0" t="str">
        <f aca="false">IF(iMind!E807&lt;&gt;"",iMind!E807,"")</f>
        <v/>
      </c>
      <c r="E807" s="7" t="n">
        <f aca="false">iMind!L807</f>
        <v>7</v>
      </c>
      <c r="F807" s="0" t="str">
        <f aca="false">iMind!O807</f>
        <v>Household Products</v>
      </c>
      <c r="G807" s="7" t="n">
        <f aca="false">IF(iMind!M807&lt;&gt;"",iMind!M807,"")</f>
        <v>8</v>
      </c>
      <c r="H807" s="0" t="str">
        <f aca="false">IF(iMind!P807&lt;&gt;"",iMind!P807,"")</f>
        <v>Polishing/ Coating agent: floor</v>
      </c>
      <c r="I807" s="8" t="n">
        <f aca="false">IF(iMind!N807&lt;&gt;"",iMind!N807,"")</f>
        <v>602</v>
      </c>
      <c r="J807" s="0" t="str">
        <f aca="false">IF(iMind!Q807&lt;&gt;"",iMind!Q807,"")</f>
        <v>Irritant: Hypochlorite</v>
      </c>
      <c r="K807" s="0" t="n">
        <f aca="false">fixData!M807</f>
        <v>1</v>
      </c>
      <c r="L807" s="0" t="n">
        <f aca="false">fixData!L807</f>
        <v>0</v>
      </c>
      <c r="M807" s="0" t="n">
        <f aca="false">fixData!K807</f>
        <v>4</v>
      </c>
    </row>
    <row r="808" customFormat="false" ht="12.8" hidden="false" customHeight="false" outlineLevel="0" collapsed="false">
      <c r="A808" s="4" t="n">
        <f aca="false">iMind!A808</f>
        <v>10787</v>
      </c>
      <c r="B808" s="0" t="str">
        <f aca="false">iMind!B808</f>
        <v>Phenol group: cresol</v>
      </c>
      <c r="C808" s="0" t="str">
        <f aca="false">fixData!D808</f>
        <v>//Products//Household Products//Aquatic envenomation: Echinoderms</v>
      </c>
      <c r="D808" s="0" t="str">
        <f aca="false">IF(iMind!E808&lt;&gt;"",iMind!E808,"")</f>
        <v/>
      </c>
      <c r="E808" s="7" t="n">
        <f aca="false">iMind!L808</f>
        <v>7</v>
      </c>
      <c r="F808" s="0" t="str">
        <f aca="false">iMind!O808</f>
        <v>Household Products</v>
      </c>
      <c r="G808" s="7" t="n">
        <f aca="false">IF(iMind!M808&lt;&gt;"",iMind!M808,"")</f>
        <v>8</v>
      </c>
      <c r="H808" s="0" t="str">
        <f aca="false">IF(iMind!P808&lt;&gt;"",iMind!P808,"")</f>
        <v>Polishing/ Coating agent: floor</v>
      </c>
      <c r="I808" s="8" t="n">
        <f aca="false">IF(iMind!N808&lt;&gt;"",iMind!N808,"")</f>
        <v>603</v>
      </c>
      <c r="J808" s="0" t="str">
        <f aca="false">IF(iMind!Q808&lt;&gt;"",iMind!Q808,"")</f>
        <v>Phenol group: cresol</v>
      </c>
      <c r="K808" s="0" t="n">
        <f aca="false">fixData!M808</f>
        <v>1</v>
      </c>
      <c r="L808" s="0" t="n">
        <f aca="false">fixData!L808</f>
        <v>0</v>
      </c>
      <c r="M808" s="0" t="n">
        <f aca="false">fixData!K808</f>
        <v>4</v>
      </c>
    </row>
    <row r="809" customFormat="false" ht="12.8" hidden="false" customHeight="false" outlineLevel="0" collapsed="false">
      <c r="A809" s="4" t="n">
        <f aca="false">iMind!A809</f>
        <v>10788</v>
      </c>
      <c r="B809" s="0" t="str">
        <f aca="false">iMind!B809</f>
        <v>Phenol group: cresol</v>
      </c>
      <c r="C809" s="0" t="str">
        <f aca="false">fixData!D809</f>
        <v>//Products//Household Products//Aquatic envenomation: Echinoderms</v>
      </c>
      <c r="D809" s="0" t="str">
        <f aca="false">IF(iMind!E809&lt;&gt;"",iMind!E809,"")</f>
        <v/>
      </c>
      <c r="E809" s="7" t="n">
        <f aca="false">iMind!L809</f>
        <v>7</v>
      </c>
      <c r="F809" s="0" t="str">
        <f aca="false">iMind!O809</f>
        <v>Household Products</v>
      </c>
      <c r="G809" s="7" t="n">
        <f aca="false">IF(iMind!M809&lt;&gt;"",iMind!M809,"")</f>
        <v>8</v>
      </c>
      <c r="H809" s="0" t="str">
        <f aca="false">IF(iMind!P809&lt;&gt;"",iMind!P809,"")</f>
        <v>Polishing/ Coating agent: floor</v>
      </c>
      <c r="I809" s="8" t="n">
        <f aca="false">IF(iMind!N809&lt;&gt;"",iMind!N809,"")</f>
        <v>604</v>
      </c>
      <c r="J809" s="0" t="str">
        <f aca="false">IF(iMind!Q809&lt;&gt;"",iMind!Q809,"")</f>
        <v>Phenol group: cresol</v>
      </c>
      <c r="K809" s="0" t="n">
        <f aca="false">fixData!M809</f>
        <v>1</v>
      </c>
      <c r="L809" s="0" t="n">
        <f aca="false">fixData!L809</f>
        <v>0</v>
      </c>
      <c r="M809" s="0" t="n">
        <f aca="false">fixData!K809</f>
        <v>4</v>
      </c>
    </row>
    <row r="810" customFormat="false" ht="12.8" hidden="false" customHeight="false" outlineLevel="0" collapsed="false">
      <c r="A810" s="4" t="n">
        <f aca="false">iMind!A810</f>
        <v>10789</v>
      </c>
      <c r="B810" s="0" t="str">
        <f aca="false">iMind!B810</f>
        <v>Phenol group: cresol</v>
      </c>
      <c r="C810" s="0" t="str">
        <f aca="false">fixData!D810</f>
        <v>//Products//Household Products//Aquatic envenomation: Echinoderms</v>
      </c>
      <c r="D810" s="0" t="str">
        <f aca="false">IF(iMind!E810&lt;&gt;"",iMind!E810,"")</f>
        <v/>
      </c>
      <c r="E810" s="7" t="n">
        <f aca="false">iMind!L810</f>
        <v>7</v>
      </c>
      <c r="F810" s="0" t="str">
        <f aca="false">iMind!O810</f>
        <v>Household Products</v>
      </c>
      <c r="G810" s="7" t="n">
        <f aca="false">IF(iMind!M810&lt;&gt;"",iMind!M810,"")</f>
        <v>8</v>
      </c>
      <c r="H810" s="0" t="str">
        <f aca="false">IF(iMind!P810&lt;&gt;"",iMind!P810,"")</f>
        <v>Polishing/ Coating agent: floor</v>
      </c>
      <c r="I810" s="8" t="n">
        <f aca="false">IF(iMind!N810&lt;&gt;"",iMind!N810,"")</f>
        <v>605</v>
      </c>
      <c r="J810" s="0" t="str">
        <f aca="false">IF(iMind!Q810&lt;&gt;"",iMind!Q810,"")</f>
        <v>Phenol group: cresol</v>
      </c>
      <c r="K810" s="0" t="n">
        <f aca="false">fixData!M810</f>
        <v>1</v>
      </c>
      <c r="L810" s="0" t="n">
        <f aca="false">fixData!L810</f>
        <v>0</v>
      </c>
      <c r="M810" s="0" t="n">
        <f aca="false">fixData!K810</f>
        <v>4</v>
      </c>
    </row>
    <row r="811" customFormat="false" ht="12.8" hidden="false" customHeight="false" outlineLevel="0" collapsed="false">
      <c r="A811" s="4" t="n">
        <f aca="false">iMind!A811</f>
        <v>10790</v>
      </c>
      <c r="B811" s="0" t="str">
        <f aca="false">iMind!B811</f>
        <v>Isopropyl alcohol</v>
      </c>
      <c r="C811" s="0" t="str">
        <f aca="false">fixData!D811</f>
        <v>//Products//Household Products//Aquatic envenomation: Echinoderms</v>
      </c>
      <c r="D811" s="0" t="str">
        <f aca="false">IF(iMind!E811&lt;&gt;"",iMind!E811,"")</f>
        <v/>
      </c>
      <c r="E811" s="7" t="n">
        <f aca="false">iMind!L811</f>
        <v>7</v>
      </c>
      <c r="F811" s="0" t="str">
        <f aca="false">iMind!O811</f>
        <v>Household Products</v>
      </c>
      <c r="G811" s="7" t="n">
        <f aca="false">IF(iMind!M811&lt;&gt;"",iMind!M811,"")</f>
        <v>9</v>
      </c>
      <c r="H811" s="0" t="str">
        <f aca="false">IF(iMind!P811&lt;&gt;"",iMind!P811,"")</f>
        <v>Cleaning agent for glass</v>
      </c>
      <c r="I811" s="8" t="n">
        <f aca="false">IF(iMind!N811&lt;&gt;"",iMind!N811,"")</f>
        <v>101</v>
      </c>
      <c r="J811" s="0" t="str">
        <f aca="false">IF(iMind!Q811&lt;&gt;"",iMind!Q811,"")</f>
        <v>Isopropyl alcohol</v>
      </c>
      <c r="K811" s="0" t="n">
        <f aca="false">fixData!M811</f>
        <v>1</v>
      </c>
      <c r="L811" s="0" t="n">
        <f aca="false">fixData!L811</f>
        <v>0</v>
      </c>
      <c r="M811" s="0" t="n">
        <f aca="false">fixData!K811</f>
        <v>4</v>
      </c>
    </row>
    <row r="812" customFormat="false" ht="12.8" hidden="false" customHeight="false" outlineLevel="0" collapsed="false">
      <c r="A812" s="4" t="n">
        <f aca="false">iMind!A812</f>
        <v>10791</v>
      </c>
      <c r="B812" s="0" t="str">
        <f aca="false">iMind!B812</f>
        <v>Alkali</v>
      </c>
      <c r="C812" s="0" t="str">
        <f aca="false">fixData!D812</f>
        <v>//Products//Household Products//Aquatic envenomation: Echinoderms</v>
      </c>
      <c r="D812" s="0" t="str">
        <f aca="false">IF(iMind!E812&lt;&gt;"",iMind!E812,"")</f>
        <v/>
      </c>
      <c r="E812" s="7" t="n">
        <f aca="false">iMind!L812</f>
        <v>7</v>
      </c>
      <c r="F812" s="0" t="str">
        <f aca="false">iMind!O812</f>
        <v>Household Products</v>
      </c>
      <c r="G812" s="7" t="n">
        <f aca="false">IF(iMind!M812&lt;&gt;"",iMind!M812,"")</f>
        <v>9</v>
      </c>
      <c r="H812" s="0" t="str">
        <f aca="false">IF(iMind!P812&lt;&gt;"",iMind!P812,"")</f>
        <v>Cleaning agent for glass</v>
      </c>
      <c r="I812" s="8" t="n">
        <f aca="false">IF(iMind!N812&lt;&gt;"",iMind!N812,"")</f>
        <v>102</v>
      </c>
      <c r="J812" s="0" t="str">
        <f aca="false">IF(iMind!Q812&lt;&gt;"",iMind!Q812,"")</f>
        <v>Alkali</v>
      </c>
      <c r="K812" s="0" t="n">
        <f aca="false">fixData!M812</f>
        <v>1</v>
      </c>
      <c r="L812" s="0" t="n">
        <f aca="false">fixData!L812</f>
        <v>0</v>
      </c>
      <c r="M812" s="0" t="n">
        <f aca="false">fixData!K812</f>
        <v>4</v>
      </c>
    </row>
    <row r="813" customFormat="false" ht="12.8" hidden="false" customHeight="false" outlineLevel="0" collapsed="false">
      <c r="A813" s="4" t="n">
        <f aca="false">iMind!A813</f>
        <v>10792</v>
      </c>
      <c r="B813" s="0" t="str">
        <f aca="false">iMind!B813</f>
        <v>Detergent</v>
      </c>
      <c r="C813" s="0" t="str">
        <f aca="false">fixData!D813</f>
        <v>//Products//Household Products//Aquatic envenomation: Echinoderms</v>
      </c>
      <c r="D813" s="0" t="str">
        <f aca="false">IF(iMind!E813&lt;&gt;"",iMind!E813,"")</f>
        <v/>
      </c>
      <c r="E813" s="7" t="n">
        <f aca="false">iMind!L813</f>
        <v>7</v>
      </c>
      <c r="F813" s="0" t="str">
        <f aca="false">iMind!O813</f>
        <v>Household Products</v>
      </c>
      <c r="G813" s="7" t="n">
        <f aca="false">IF(iMind!M813&lt;&gt;"",iMind!M813,"")</f>
        <v>9</v>
      </c>
      <c r="H813" s="0" t="str">
        <f aca="false">IF(iMind!P813&lt;&gt;"",iMind!P813,"")</f>
        <v>Cleaning agent for glass</v>
      </c>
      <c r="I813" s="8" t="n">
        <f aca="false">IF(iMind!N813&lt;&gt;"",iMind!N813,"")</f>
        <v>103</v>
      </c>
      <c r="J813" s="0" t="str">
        <f aca="false">IF(iMind!Q813&lt;&gt;"",iMind!Q813,"")</f>
        <v>Detergent</v>
      </c>
      <c r="K813" s="0" t="n">
        <f aca="false">fixData!M813</f>
        <v>1</v>
      </c>
      <c r="L813" s="0" t="n">
        <f aca="false">fixData!L813</f>
        <v>0</v>
      </c>
      <c r="M813" s="0" t="n">
        <f aca="false">fixData!K813</f>
        <v>4</v>
      </c>
    </row>
    <row r="814" customFormat="false" ht="12.8" hidden="false" customHeight="false" outlineLevel="0" collapsed="false">
      <c r="A814" s="4" t="n">
        <f aca="false">iMind!A814</f>
        <v>10793</v>
      </c>
      <c r="B814" s="0" t="str">
        <f aca="false">iMind!B814</f>
        <v>Unknown</v>
      </c>
      <c r="C814" s="0" t="str">
        <f aca="false">fixData!D814</f>
        <v>//Products//Household Products//Aquatic envenomation: Echinoderms</v>
      </c>
      <c r="D814" s="0" t="str">
        <f aca="false">IF(iMind!E814&lt;&gt;"",iMind!E814,"")</f>
        <v/>
      </c>
      <c r="E814" s="7" t="n">
        <f aca="false">iMind!L814</f>
        <v>7</v>
      </c>
      <c r="F814" s="0" t="str">
        <f aca="false">iMind!O814</f>
        <v>Household Products</v>
      </c>
      <c r="G814" s="7" t="n">
        <f aca="false">IF(iMind!M814&lt;&gt;"",iMind!M814,"")</f>
        <v>9</v>
      </c>
      <c r="H814" s="0" t="str">
        <f aca="false">IF(iMind!P814&lt;&gt;"",iMind!P814,"")</f>
        <v>Cleaning agent for glass</v>
      </c>
      <c r="I814" s="8" t="n">
        <f aca="false">IF(iMind!N814&lt;&gt;"",iMind!N814,"")</f>
        <v>104</v>
      </c>
      <c r="J814" s="0" t="str">
        <f aca="false">IF(iMind!Q814&lt;&gt;"",iMind!Q814,"")</f>
        <v>Unknown</v>
      </c>
      <c r="K814" s="0" t="n">
        <f aca="false">fixData!M814</f>
        <v>1</v>
      </c>
      <c r="L814" s="0" t="n">
        <f aca="false">fixData!L814</f>
        <v>0</v>
      </c>
      <c r="M814" s="0" t="n">
        <f aca="false">fixData!K814</f>
        <v>4</v>
      </c>
    </row>
    <row r="815" customFormat="false" ht="12.8" hidden="false" customHeight="false" outlineLevel="0" collapsed="false">
      <c r="A815" s="4" t="n">
        <f aca="false">iMind!A815</f>
        <v>10794</v>
      </c>
      <c r="B815" s="0" t="str">
        <f aca="false">iMind!B815</f>
        <v>Hydrocarbons</v>
      </c>
      <c r="C815" s="0" t="str">
        <f aca="false">fixData!D815</f>
        <v>//Products//Household Products//Aquatic envenomation: Echinoderms</v>
      </c>
      <c r="D815" s="0" t="str">
        <f aca="false">IF(iMind!E815&lt;&gt;"",iMind!E815,"")</f>
        <v/>
      </c>
      <c r="E815" s="7" t="n">
        <f aca="false">iMind!L815</f>
        <v>7</v>
      </c>
      <c r="F815" s="0" t="str">
        <f aca="false">iMind!O815</f>
        <v>Household Products</v>
      </c>
      <c r="G815" s="7" t="n">
        <f aca="false">IF(iMind!M815&lt;&gt;"",iMind!M815,"")</f>
        <v>9</v>
      </c>
      <c r="H815" s="0" t="str">
        <f aca="false">IF(iMind!P815&lt;&gt;"",iMind!P815,"")</f>
        <v>Cleaning agent for glass</v>
      </c>
      <c r="I815" s="8" t="n">
        <f aca="false">IF(iMind!N815&lt;&gt;"",iMind!N815,"")</f>
        <v>105</v>
      </c>
      <c r="J815" s="0" t="str">
        <f aca="false">IF(iMind!Q815&lt;&gt;"",iMind!Q815,"")</f>
        <v>Hydrocarbons</v>
      </c>
      <c r="K815" s="0" t="n">
        <f aca="false">fixData!M815</f>
        <v>1</v>
      </c>
      <c r="L815" s="0" t="n">
        <f aca="false">fixData!L815</f>
        <v>0</v>
      </c>
      <c r="M815" s="0" t="n">
        <f aca="false">fixData!K815</f>
        <v>4</v>
      </c>
    </row>
    <row r="816" customFormat="false" ht="12.8" hidden="false" customHeight="false" outlineLevel="0" collapsed="false">
      <c r="A816" s="4" t="n">
        <f aca="false">iMind!A816</f>
        <v>10795</v>
      </c>
      <c r="B816" s="0" t="str">
        <f aca="false">iMind!B816</f>
        <v>Other</v>
      </c>
      <c r="C816" s="0" t="str">
        <f aca="false">fixData!D816</f>
        <v>//Products//Household Products//Aquatic envenomation: Echinoderms</v>
      </c>
      <c r="D816" s="0" t="str">
        <f aca="false">IF(iMind!E816&lt;&gt;"",iMind!E816,"")</f>
        <v/>
      </c>
      <c r="E816" s="7" t="n">
        <f aca="false">iMind!L816</f>
        <v>7</v>
      </c>
      <c r="F816" s="0" t="str">
        <f aca="false">iMind!O816</f>
        <v>Household Products</v>
      </c>
      <c r="G816" s="7" t="n">
        <f aca="false">IF(iMind!M816&lt;&gt;"",iMind!M816,"")</f>
        <v>9</v>
      </c>
      <c r="H816" s="0" t="str">
        <f aca="false">IF(iMind!P816&lt;&gt;"",iMind!P816,"")</f>
        <v>Cleaning agent for glass</v>
      </c>
      <c r="I816" s="8" t="n">
        <f aca="false">IF(iMind!N816&lt;&gt;"",iMind!N816,"")</f>
        <v>106</v>
      </c>
      <c r="J816" s="0" t="str">
        <f aca="false">IF(iMind!Q816&lt;&gt;"",iMind!Q816,"")</f>
        <v>Other</v>
      </c>
      <c r="K816" s="0" t="n">
        <f aca="false">fixData!M816</f>
        <v>1</v>
      </c>
      <c r="L816" s="0" t="n">
        <f aca="false">fixData!L816</f>
        <v>0</v>
      </c>
      <c r="M816" s="0" t="n">
        <f aca="false">fixData!K816</f>
        <v>4</v>
      </c>
    </row>
    <row r="817" customFormat="false" ht="12.8" hidden="false" customHeight="false" outlineLevel="0" collapsed="false">
      <c r="A817" s="4" t="n">
        <f aca="false">iMind!A817</f>
        <v>10796</v>
      </c>
      <c r="B817" s="0" t="str">
        <f aca="false">iMind!B817</f>
        <v>Bleaching: hypochlorite</v>
      </c>
      <c r="C817" s="0" t="str">
        <f aca="false">fixData!D817</f>
        <v>//Products//Household Products//Cleaning agent for laundry</v>
      </c>
      <c r="D817" s="0" t="str">
        <f aca="false">IF(iMind!E817&lt;&gt;"",iMind!E817,"")</f>
        <v/>
      </c>
      <c r="E817" s="7" t="n">
        <f aca="false">iMind!L817</f>
        <v>7</v>
      </c>
      <c r="F817" s="0" t="str">
        <f aca="false">iMind!O817</f>
        <v>Household Products</v>
      </c>
      <c r="G817" s="7" t="n">
        <f aca="false">IF(iMind!M817&lt;&gt;"",iMind!M817,"")</f>
        <v>10</v>
      </c>
      <c r="H817" s="0" t="str">
        <f aca="false">IF(iMind!P817&lt;&gt;"",iMind!P817,"")</f>
        <v>Cleaning agent for laundry</v>
      </c>
      <c r="I817" s="8" t="n">
        <f aca="false">IF(iMind!N817&lt;&gt;"",iMind!N817,"")</f>
        <v>101</v>
      </c>
      <c r="J817" s="0" t="str">
        <f aca="false">IF(iMind!Q817&lt;&gt;"",iMind!Q817,"")</f>
        <v>Bleaching: hypochlorite</v>
      </c>
      <c r="K817" s="0" t="n">
        <f aca="false">fixData!M817</f>
        <v>1</v>
      </c>
      <c r="L817" s="0" t="n">
        <f aca="false">fixData!L817</f>
        <v>0</v>
      </c>
      <c r="M817" s="0" t="n">
        <f aca="false">fixData!K817</f>
        <v>4</v>
      </c>
    </row>
    <row r="818" customFormat="false" ht="12.8" hidden="false" customHeight="false" outlineLevel="0" collapsed="false">
      <c r="A818" s="4" t="n">
        <f aca="false">iMind!A818</f>
        <v>10797</v>
      </c>
      <c r="B818" s="0" t="str">
        <f aca="false">iMind!B818</f>
        <v>Detergent: Non/Anionic detergent</v>
      </c>
      <c r="C818" s="0" t="str">
        <f aca="false">fixData!D818</f>
        <v>//Products//Household Products//Cleaning agent for laundry</v>
      </c>
      <c r="D818" s="0" t="str">
        <f aca="false">IF(iMind!E818&lt;&gt;"",iMind!E818,"")</f>
        <v/>
      </c>
      <c r="E818" s="7" t="n">
        <f aca="false">iMind!L818</f>
        <v>7</v>
      </c>
      <c r="F818" s="0" t="str">
        <f aca="false">iMind!O818</f>
        <v>Household Products</v>
      </c>
      <c r="G818" s="7" t="n">
        <f aca="false">IF(iMind!M818&lt;&gt;"",iMind!M818,"")</f>
        <v>10</v>
      </c>
      <c r="H818" s="0" t="str">
        <f aca="false">IF(iMind!P818&lt;&gt;"",iMind!P818,"")</f>
        <v>Cleaning agent for laundry</v>
      </c>
      <c r="I818" s="8" t="n">
        <f aca="false">IF(iMind!N818&lt;&gt;"",iMind!N818,"")</f>
        <v>201</v>
      </c>
      <c r="J818" s="0" t="str">
        <f aca="false">IF(iMind!Q818&lt;&gt;"",iMind!Q818,"")</f>
        <v>Detergent: Non/Anionic detergent</v>
      </c>
      <c r="K818" s="0" t="n">
        <f aca="false">fixData!M818</f>
        <v>1</v>
      </c>
      <c r="L818" s="0" t="n">
        <f aca="false">fixData!L818</f>
        <v>0</v>
      </c>
      <c r="M818" s="0" t="n">
        <f aca="false">fixData!K818</f>
        <v>4</v>
      </c>
    </row>
    <row r="819" customFormat="false" ht="12.8" hidden="false" customHeight="false" outlineLevel="0" collapsed="false">
      <c r="A819" s="4" t="n">
        <f aca="false">iMind!A819</f>
        <v>10798</v>
      </c>
      <c r="B819" s="0" t="str">
        <f aca="false">iMind!B819</f>
        <v>Fabric softener</v>
      </c>
      <c r="C819" s="0" t="str">
        <f aca="false">fixData!D819</f>
        <v>//Products//Household Products//Cleaning agent for laundry</v>
      </c>
      <c r="D819" s="0" t="str">
        <f aca="false">IF(iMind!E819&lt;&gt;"",iMind!E819,"")</f>
        <v/>
      </c>
      <c r="E819" s="7" t="n">
        <f aca="false">iMind!L819</f>
        <v>7</v>
      </c>
      <c r="F819" s="0" t="str">
        <f aca="false">iMind!O819</f>
        <v>Household Products</v>
      </c>
      <c r="G819" s="7" t="n">
        <f aca="false">IF(iMind!M819&lt;&gt;"",iMind!M819,"")</f>
        <v>10</v>
      </c>
      <c r="H819" s="0" t="str">
        <f aca="false">IF(iMind!P819&lt;&gt;"",iMind!P819,"")</f>
        <v>Cleaning agent for laundry</v>
      </c>
      <c r="I819" s="8" t="n">
        <f aca="false">IF(iMind!N819&lt;&gt;"",iMind!N819,"")</f>
        <v>301</v>
      </c>
      <c r="J819" s="0" t="str">
        <f aca="false">IF(iMind!Q819&lt;&gt;"",iMind!Q819,"")</f>
        <v>Fabric softener</v>
      </c>
      <c r="K819" s="0" t="n">
        <f aca="false">fixData!M819</f>
        <v>1</v>
      </c>
      <c r="L819" s="0" t="n">
        <f aca="false">fixData!L819</f>
        <v>0</v>
      </c>
      <c r="M819" s="0" t="n">
        <f aca="false">fixData!K819</f>
        <v>4</v>
      </c>
    </row>
    <row r="820" customFormat="false" ht="12.8" hidden="false" customHeight="false" outlineLevel="0" collapsed="false">
      <c r="A820" s="4" t="n">
        <f aca="false">iMind!A820</f>
        <v>10799</v>
      </c>
      <c r="B820" s="0" t="str">
        <f aca="false">iMind!B820</f>
        <v>Fabric starch</v>
      </c>
      <c r="C820" s="0" t="str">
        <f aca="false">fixData!D820</f>
        <v>//Products//Household Products//Cleaning agent for laundry</v>
      </c>
      <c r="D820" s="0" t="str">
        <f aca="false">IF(iMind!E820&lt;&gt;"",iMind!E820,"")</f>
        <v/>
      </c>
      <c r="E820" s="7" t="n">
        <f aca="false">iMind!L820</f>
        <v>7</v>
      </c>
      <c r="F820" s="0" t="str">
        <f aca="false">iMind!O820</f>
        <v>Household Products</v>
      </c>
      <c r="G820" s="7" t="n">
        <f aca="false">IF(iMind!M820&lt;&gt;"",iMind!M820,"")</f>
        <v>10</v>
      </c>
      <c r="H820" s="0" t="str">
        <f aca="false">IF(iMind!P820&lt;&gt;"",iMind!P820,"")</f>
        <v>Cleaning agent for laundry</v>
      </c>
      <c r="I820" s="8" t="n">
        <f aca="false">IF(iMind!N820&lt;&gt;"",iMind!N820,"")</f>
        <v>401</v>
      </c>
      <c r="J820" s="0" t="str">
        <f aca="false">IF(iMind!Q820&lt;&gt;"",iMind!Q820,"")</f>
        <v>Fabric starch</v>
      </c>
      <c r="K820" s="0" t="n">
        <f aca="false">fixData!M820</f>
        <v>1</v>
      </c>
      <c r="L820" s="0" t="n">
        <f aca="false">fixData!L820</f>
        <v>0</v>
      </c>
      <c r="M820" s="0" t="n">
        <f aca="false">fixData!K820</f>
        <v>4</v>
      </c>
    </row>
    <row r="821" customFormat="false" ht="12.8" hidden="false" customHeight="false" outlineLevel="0" collapsed="false">
      <c r="A821" s="4" t="n">
        <f aca="false">iMind!A821</f>
        <v>10800</v>
      </c>
      <c r="B821" s="0" t="str">
        <f aca="false">iMind!B821</f>
        <v>Fabric stain remover</v>
      </c>
      <c r="C821" s="0" t="str">
        <f aca="false">fixData!D821</f>
        <v>//Products//Household Products//Cleaning agent for laundry</v>
      </c>
      <c r="D821" s="0" t="str">
        <f aca="false">IF(iMind!E821&lt;&gt;"",iMind!E821,"")</f>
        <v/>
      </c>
      <c r="E821" s="7" t="n">
        <f aca="false">iMind!L821</f>
        <v>7</v>
      </c>
      <c r="F821" s="0" t="str">
        <f aca="false">iMind!O821</f>
        <v>Household Products</v>
      </c>
      <c r="G821" s="7" t="n">
        <f aca="false">IF(iMind!M821&lt;&gt;"",iMind!M821,"")</f>
        <v>10</v>
      </c>
      <c r="H821" s="0" t="str">
        <f aca="false">IF(iMind!P821&lt;&gt;"",iMind!P821,"")</f>
        <v>Cleaning agent for laundry</v>
      </c>
      <c r="I821" s="8" t="n">
        <f aca="false">IF(iMind!N821&lt;&gt;"",iMind!N821,"")</f>
        <v>501</v>
      </c>
      <c r="J821" s="0" t="str">
        <f aca="false">IF(iMind!Q821&lt;&gt;"",iMind!Q821,"")</f>
        <v>Fabric stain remover</v>
      </c>
      <c r="K821" s="0" t="n">
        <f aca="false">fixData!M821</f>
        <v>1</v>
      </c>
      <c r="L821" s="0" t="n">
        <f aca="false">fixData!L821</f>
        <v>0</v>
      </c>
      <c r="M821" s="0" t="n">
        <f aca="false">fixData!K821</f>
        <v>4</v>
      </c>
    </row>
    <row r="822" customFormat="false" ht="12.8" hidden="false" customHeight="false" outlineLevel="0" collapsed="false">
      <c r="A822" s="4" t="n">
        <f aca="false">iMind!A822</f>
        <v>10801</v>
      </c>
      <c r="B822" s="0" t="str">
        <f aca="false">iMind!B822</f>
        <v>Other</v>
      </c>
      <c r="C822" s="0" t="str">
        <f aca="false">fixData!D822</f>
        <v>//Products//Household Products//Cleaning agent for laundry</v>
      </c>
      <c r="D822" s="0" t="str">
        <f aca="false">IF(iMind!E822&lt;&gt;"",iMind!E822,"")</f>
        <v/>
      </c>
      <c r="E822" s="7" t="n">
        <f aca="false">iMind!L822</f>
        <v>7</v>
      </c>
      <c r="F822" s="0" t="str">
        <f aca="false">iMind!O822</f>
        <v>Household Products</v>
      </c>
      <c r="G822" s="7" t="n">
        <f aca="false">IF(iMind!M822&lt;&gt;"",iMind!M822,"")</f>
        <v>10</v>
      </c>
      <c r="H822" s="0" t="str">
        <f aca="false">IF(iMind!P822&lt;&gt;"",iMind!P822,"")</f>
        <v>Cleaning agent for laundry</v>
      </c>
      <c r="I822" s="8" t="n">
        <f aca="false">IF(iMind!N822&lt;&gt;"",iMind!N822,"")</f>
        <v>601</v>
      </c>
      <c r="J822" s="0" t="str">
        <f aca="false">IF(iMind!Q822&lt;&gt;"",iMind!Q822,"")</f>
        <v>Other</v>
      </c>
      <c r="K822" s="0" t="n">
        <f aca="false">fixData!M822</f>
        <v>1</v>
      </c>
      <c r="L822" s="0" t="n">
        <f aca="false">fixData!L822</f>
        <v>0</v>
      </c>
      <c r="M822" s="0" t="n">
        <f aca="false">fixData!K822</f>
        <v>4</v>
      </c>
    </row>
    <row r="823" customFormat="false" ht="12.8" hidden="false" customHeight="false" outlineLevel="0" collapsed="false">
      <c r="A823" s="4" t="n">
        <f aca="false">iMind!A823</f>
        <v>10802</v>
      </c>
      <c r="B823" s="0" t="str">
        <f aca="false">iMind!B823</f>
        <v>Unknown</v>
      </c>
      <c r="C823" s="0" t="str">
        <f aca="false">fixData!D823</f>
        <v>//Products//Household Products//Cleaning agent for laundry</v>
      </c>
      <c r="D823" s="0" t="str">
        <f aca="false">IF(iMind!E823&lt;&gt;"",iMind!E823,"")</f>
        <v/>
      </c>
      <c r="E823" s="7" t="n">
        <f aca="false">iMind!L823</f>
        <v>7</v>
      </c>
      <c r="F823" s="0" t="str">
        <f aca="false">iMind!O823</f>
        <v>Household Products</v>
      </c>
      <c r="G823" s="7" t="n">
        <f aca="false">IF(iMind!M823&lt;&gt;"",iMind!M823,"")</f>
        <v>10</v>
      </c>
      <c r="H823" s="0" t="str">
        <f aca="false">IF(iMind!P823&lt;&gt;"",iMind!P823,"")</f>
        <v>Cleaning agent for laundry</v>
      </c>
      <c r="I823" s="8" t="n">
        <f aca="false">IF(iMind!N823&lt;&gt;"",iMind!N823,"")</f>
        <v>701</v>
      </c>
      <c r="J823" s="0" t="str">
        <f aca="false">IF(iMind!Q823&lt;&gt;"",iMind!Q823,"")</f>
        <v>Unknown</v>
      </c>
      <c r="K823" s="0" t="n">
        <f aca="false">fixData!M823</f>
        <v>1</v>
      </c>
      <c r="L823" s="0" t="n">
        <f aca="false">fixData!L823</f>
        <v>0</v>
      </c>
      <c r="M823" s="0" t="n">
        <f aca="false">fixData!K823</f>
        <v>4</v>
      </c>
    </row>
    <row r="824" customFormat="false" ht="12.8" hidden="false" customHeight="false" outlineLevel="0" collapsed="false">
      <c r="A824" s="4" t="n">
        <f aca="false">iMind!A824</f>
        <v>10803</v>
      </c>
      <c r="B824" s="0" t="str">
        <f aca="false">iMind!B824</f>
        <v>Fabric refresher: Cationic</v>
      </c>
      <c r="C824" s="0" t="str">
        <f aca="false">fixData!D824</f>
        <v>//Products//Household Products//Cleaning agent for laundry</v>
      </c>
      <c r="D824" s="0" t="str">
        <f aca="false">IF(iMind!E824&lt;&gt;"",iMind!E824,"")</f>
        <v/>
      </c>
      <c r="E824" s="7" t="n">
        <f aca="false">iMind!L824</f>
        <v>7</v>
      </c>
      <c r="F824" s="0" t="str">
        <f aca="false">iMind!O824</f>
        <v>Household Products</v>
      </c>
      <c r="G824" s="7" t="n">
        <f aca="false">IF(iMind!M824&lt;&gt;"",iMind!M824,"")</f>
        <v>10</v>
      </c>
      <c r="H824" s="0" t="str">
        <f aca="false">IF(iMind!P824&lt;&gt;"",iMind!P824,"")</f>
        <v>Cleaning agent for laundry</v>
      </c>
      <c r="I824" s="8" t="n">
        <f aca="false">IF(iMind!N824&lt;&gt;"",iMind!N824,"")</f>
        <v>702</v>
      </c>
      <c r="J824" s="0" t="str">
        <f aca="false">IF(iMind!Q824&lt;&gt;"",iMind!Q824,"")</f>
        <v>Fabric refresher: Cationic</v>
      </c>
      <c r="K824" s="0" t="n">
        <f aca="false">fixData!M824</f>
        <v>1</v>
      </c>
      <c r="L824" s="0" t="n">
        <f aca="false">fixData!L824</f>
        <v>0</v>
      </c>
      <c r="M824" s="0" t="n">
        <f aca="false">fixData!K824</f>
        <v>4</v>
      </c>
    </row>
    <row r="825" customFormat="false" ht="12.8" hidden="false" customHeight="false" outlineLevel="0" collapsed="false">
      <c r="A825" s="4" t="n">
        <f aca="false">iMind!A825</f>
        <v>10804</v>
      </c>
      <c r="B825" s="0" t="str">
        <f aca="false">iMind!B825</f>
        <v>Detergent: Others</v>
      </c>
      <c r="C825" s="0" t="str">
        <f aca="false">fixData!D825</f>
        <v>//Products//Household Products//Cleaning agent for laundry</v>
      </c>
      <c r="D825" s="0" t="str">
        <f aca="false">IF(iMind!E825&lt;&gt;"",iMind!E825,"")</f>
        <v/>
      </c>
      <c r="E825" s="7" t="n">
        <f aca="false">iMind!L825</f>
        <v>7</v>
      </c>
      <c r="F825" s="0" t="str">
        <f aca="false">iMind!O825</f>
        <v>Household Products</v>
      </c>
      <c r="G825" s="7" t="n">
        <f aca="false">IF(iMind!M825&lt;&gt;"",iMind!M825,"")</f>
        <v>10</v>
      </c>
      <c r="H825" s="0" t="str">
        <f aca="false">IF(iMind!P825&lt;&gt;"",iMind!P825,"")</f>
        <v>Cleaning agent for laundry</v>
      </c>
      <c r="I825" s="8" t="n">
        <f aca="false">IF(iMind!N825&lt;&gt;"",iMind!N825,"")</f>
        <v>703</v>
      </c>
      <c r="J825" s="0" t="str">
        <f aca="false">IF(iMind!Q825&lt;&gt;"",iMind!Q825,"")</f>
        <v>Detergent: Others</v>
      </c>
      <c r="K825" s="0" t="n">
        <f aca="false">fixData!M825</f>
        <v>1</v>
      </c>
      <c r="L825" s="0" t="n">
        <f aca="false">fixData!L825</f>
        <v>0</v>
      </c>
      <c r="M825" s="0" t="n">
        <f aca="false">fixData!K825</f>
        <v>4</v>
      </c>
    </row>
    <row r="826" customFormat="false" ht="12.8" hidden="false" customHeight="false" outlineLevel="0" collapsed="false">
      <c r="A826" s="4" t="n">
        <f aca="false">iMind!A826</f>
        <v>10805</v>
      </c>
      <c r="B826" s="0" t="str">
        <f aca="false">iMind!B826</f>
        <v>Bleaching: corrosive alkali</v>
      </c>
      <c r="C826" s="0" t="str">
        <f aca="false">fixData!D826</f>
        <v>//Products//Household Products//Cleaning agent for laundry</v>
      </c>
      <c r="D826" s="0" t="str">
        <f aca="false">IF(iMind!E826&lt;&gt;"",iMind!E826,"")</f>
        <v/>
      </c>
      <c r="E826" s="7" t="n">
        <f aca="false">iMind!L826</f>
        <v>7</v>
      </c>
      <c r="F826" s="0" t="str">
        <f aca="false">iMind!O826</f>
        <v>Household Products</v>
      </c>
      <c r="G826" s="7" t="n">
        <f aca="false">IF(iMind!M826&lt;&gt;"",iMind!M826,"")</f>
        <v>10</v>
      </c>
      <c r="H826" s="0" t="str">
        <f aca="false">IF(iMind!P826&lt;&gt;"",iMind!P826,"")</f>
        <v>Cleaning agent for laundry</v>
      </c>
      <c r="I826" s="8" t="n">
        <f aca="false">IF(iMind!N826&lt;&gt;"",iMind!N826,"")</f>
        <v>704</v>
      </c>
      <c r="J826" s="0" t="str">
        <f aca="false">IF(iMind!Q826&lt;&gt;"",iMind!Q826,"")</f>
        <v>Bleaching: corrosive alkali</v>
      </c>
      <c r="K826" s="0" t="n">
        <f aca="false">fixData!M826</f>
        <v>1</v>
      </c>
      <c r="L826" s="0" t="n">
        <f aca="false">fixData!L826</f>
        <v>0</v>
      </c>
      <c r="M826" s="0" t="n">
        <f aca="false">fixData!K826</f>
        <v>4</v>
      </c>
    </row>
    <row r="827" customFormat="false" ht="12.8" hidden="false" customHeight="false" outlineLevel="0" collapsed="false">
      <c r="A827" s="4" t="n">
        <f aca="false">iMind!A827</f>
        <v>10806</v>
      </c>
      <c r="B827" s="0" t="str">
        <f aca="false">iMind!B827</f>
        <v>Bleaching: detergent</v>
      </c>
      <c r="C827" s="0" t="str">
        <f aca="false">fixData!D827</f>
        <v>//Products//Household Products//Cleaning agent for laundry</v>
      </c>
      <c r="D827" s="0" t="str">
        <f aca="false">IF(iMind!E827&lt;&gt;"",iMind!E827,"")</f>
        <v/>
      </c>
      <c r="E827" s="7" t="n">
        <f aca="false">iMind!L827</f>
        <v>7</v>
      </c>
      <c r="F827" s="0" t="str">
        <f aca="false">iMind!O827</f>
        <v>Household Products</v>
      </c>
      <c r="G827" s="7" t="n">
        <f aca="false">IF(iMind!M827&lt;&gt;"",iMind!M827,"")</f>
        <v>10</v>
      </c>
      <c r="H827" s="0" t="str">
        <f aca="false">IF(iMind!P827&lt;&gt;"",iMind!P827,"")</f>
        <v>Cleaning agent for laundry</v>
      </c>
      <c r="I827" s="8" t="n">
        <f aca="false">IF(iMind!N827&lt;&gt;"",iMind!N827,"")</f>
        <v>705</v>
      </c>
      <c r="J827" s="0" t="str">
        <f aca="false">IF(iMind!Q827&lt;&gt;"",iMind!Q827,"")</f>
        <v>Bleaching: detergent</v>
      </c>
      <c r="K827" s="0" t="n">
        <f aca="false">fixData!M827</f>
        <v>1</v>
      </c>
      <c r="L827" s="0" t="n">
        <f aca="false">fixData!L827</f>
        <v>0</v>
      </c>
      <c r="M827" s="0" t="n">
        <f aca="false">fixData!K827</f>
        <v>4</v>
      </c>
    </row>
    <row r="828" customFormat="false" ht="12.8" hidden="false" customHeight="false" outlineLevel="0" collapsed="false">
      <c r="A828" s="4" t="n">
        <f aca="false">iMind!A828</f>
        <v>10807</v>
      </c>
      <c r="B828" s="0" t="str">
        <f aca="false">iMind!B828</f>
        <v>Bleaching: others</v>
      </c>
      <c r="C828" s="0" t="str">
        <f aca="false">fixData!D828</f>
        <v>//Products//Household Products//Cleaning agent for laundry</v>
      </c>
      <c r="D828" s="0" t="str">
        <f aca="false">IF(iMind!E828&lt;&gt;"",iMind!E828,"")</f>
        <v/>
      </c>
      <c r="E828" s="7" t="n">
        <f aca="false">iMind!L828</f>
        <v>7</v>
      </c>
      <c r="F828" s="0" t="str">
        <f aca="false">iMind!O828</f>
        <v>Household Products</v>
      </c>
      <c r="G828" s="7" t="n">
        <f aca="false">IF(iMind!M828&lt;&gt;"",iMind!M828,"")</f>
        <v>10</v>
      </c>
      <c r="H828" s="0" t="str">
        <f aca="false">IF(iMind!P828&lt;&gt;"",iMind!P828,"")</f>
        <v>Cleaning agent for laundry</v>
      </c>
      <c r="I828" s="8" t="n">
        <f aca="false">IF(iMind!N828&lt;&gt;"",iMind!N828,"")</f>
        <v>706</v>
      </c>
      <c r="J828" s="0" t="str">
        <f aca="false">IF(iMind!Q828&lt;&gt;"",iMind!Q828,"")</f>
        <v>Bleaching: others</v>
      </c>
      <c r="K828" s="0" t="n">
        <f aca="false">fixData!M828</f>
        <v>1</v>
      </c>
      <c r="L828" s="0" t="n">
        <f aca="false">fixData!L828</f>
        <v>0</v>
      </c>
      <c r="M828" s="0" t="n">
        <f aca="false">fixData!K828</f>
        <v>4</v>
      </c>
    </row>
    <row r="829" customFormat="false" ht="12.8" hidden="false" customHeight="false" outlineLevel="0" collapsed="false">
      <c r="A829" s="4" t="n">
        <f aca="false">iMind!A829</f>
        <v>10808</v>
      </c>
      <c r="B829" s="0" t="str">
        <f aca="false">iMind!B829</f>
        <v>Non/anionic detergent</v>
      </c>
      <c r="C829" s="0" t="str">
        <f aca="false">fixData!D829</f>
        <v>//Products//Household Products//Cleaning agent for bottle or milk bottle</v>
      </c>
      <c r="D829" s="0" t="str">
        <f aca="false">IF(iMind!E829&lt;&gt;"",iMind!E829,"")</f>
        <v/>
      </c>
      <c r="E829" s="7" t="n">
        <f aca="false">iMind!L829</f>
        <v>7</v>
      </c>
      <c r="F829" s="0" t="str">
        <f aca="false">iMind!O829</f>
        <v>Household Products</v>
      </c>
      <c r="G829" s="7" t="n">
        <f aca="false">IF(iMind!M829&lt;&gt;"",iMind!M829,"")</f>
        <v>11</v>
      </c>
      <c r="H829" s="0" t="str">
        <f aca="false">IF(iMind!P829&lt;&gt;"",iMind!P829,"")</f>
        <v>Cleaning agent for bottle or milk bottle</v>
      </c>
      <c r="I829" s="8" t="n">
        <f aca="false">IF(iMind!N829&lt;&gt;"",iMind!N829,"")</f>
        <v>101</v>
      </c>
      <c r="J829" s="0" t="str">
        <f aca="false">IF(iMind!Q829&lt;&gt;"",iMind!Q829,"")</f>
        <v>Non/anionic detergent</v>
      </c>
      <c r="K829" s="0" t="n">
        <f aca="false">fixData!M829</f>
        <v>1</v>
      </c>
      <c r="L829" s="0" t="n">
        <f aca="false">fixData!L829</f>
        <v>0</v>
      </c>
      <c r="M829" s="0" t="n">
        <f aca="false">fixData!K829</f>
        <v>4</v>
      </c>
    </row>
    <row r="830" customFormat="false" ht="12.8" hidden="false" customHeight="false" outlineLevel="0" collapsed="false">
      <c r="A830" s="4" t="n">
        <f aca="false">iMind!A830</f>
        <v>10809</v>
      </c>
      <c r="B830" s="0" t="str">
        <f aca="false">iMind!B830</f>
        <v>Cleaning agent for swimming pool</v>
      </c>
      <c r="C830" s="0" t="str">
        <f aca="false">fixData!D830</f>
        <v>//Products//Household Products//Cleaning agent for swimming pool</v>
      </c>
      <c r="D830" s="0" t="str">
        <f aca="false">IF(iMind!E830&lt;&gt;"",iMind!E830,"")</f>
        <v/>
      </c>
      <c r="E830" s="7" t="n">
        <f aca="false">iMind!L830</f>
        <v>7</v>
      </c>
      <c r="F830" s="0" t="str">
        <f aca="false">iMind!O830</f>
        <v>Household Products</v>
      </c>
      <c r="G830" s="7" t="n">
        <f aca="false">IF(iMind!M830&lt;&gt;"",iMind!M830,"")</f>
        <v>12</v>
      </c>
      <c r="H830" s="0" t="str">
        <f aca="false">IF(iMind!P830&lt;&gt;"",iMind!P830,"")</f>
        <v>Cleaning agent for swimming pool</v>
      </c>
      <c r="I830" s="8" t="n">
        <f aca="false">IF(iMind!N830&lt;&gt;"",iMind!N830,"")</f>
        <v>101</v>
      </c>
      <c r="J830" s="0" t="str">
        <f aca="false">IF(iMind!Q830&lt;&gt;"",iMind!Q830,"")</f>
        <v>Cleaning agent for swimming pool</v>
      </c>
      <c r="K830" s="0" t="n">
        <f aca="false">fixData!M830</f>
        <v>1</v>
      </c>
      <c r="L830" s="0" t="n">
        <f aca="false">fixData!L830</f>
        <v>0</v>
      </c>
      <c r="M830" s="0" t="n">
        <f aca="false">fixData!K830</f>
        <v>4</v>
      </c>
    </row>
    <row r="831" customFormat="false" ht="12.8" hidden="false" customHeight="false" outlineLevel="0" collapsed="false">
      <c r="A831" s="4" t="n">
        <f aca="false">iMind!A831</f>
        <v>10810</v>
      </c>
      <c r="B831" s="0" t="str">
        <f aca="false">iMind!B831</f>
        <v>Cleaning agent for tape recorder</v>
      </c>
      <c r="C831" s="0" t="str">
        <f aca="false">fixData!D831</f>
        <v>//Products//Household Products//Cleaning agent for tape recorder</v>
      </c>
      <c r="D831" s="0" t="str">
        <f aca="false">IF(iMind!E831&lt;&gt;"",iMind!E831,"")</f>
        <v/>
      </c>
      <c r="E831" s="7" t="n">
        <f aca="false">iMind!L831</f>
        <v>7</v>
      </c>
      <c r="F831" s="0" t="str">
        <f aca="false">iMind!O831</f>
        <v>Household Products</v>
      </c>
      <c r="G831" s="7" t="n">
        <f aca="false">IF(iMind!M831&lt;&gt;"",iMind!M831,"")</f>
        <v>13</v>
      </c>
      <c r="H831" s="0" t="str">
        <f aca="false">IF(iMind!P831&lt;&gt;"",iMind!P831,"")</f>
        <v>Cleaning agent for tape recorder</v>
      </c>
      <c r="I831" s="8" t="n">
        <f aca="false">IF(iMind!N831&lt;&gt;"",iMind!N831,"")</f>
        <v>101</v>
      </c>
      <c r="J831" s="0" t="str">
        <f aca="false">IF(iMind!Q831&lt;&gt;"",iMind!Q831,"")</f>
        <v>Cleaning agent for tape recorder</v>
      </c>
      <c r="K831" s="0" t="n">
        <f aca="false">fixData!M831</f>
        <v>1</v>
      </c>
      <c r="L831" s="0" t="n">
        <f aca="false">fixData!L831</f>
        <v>0</v>
      </c>
      <c r="M831" s="0" t="n">
        <f aca="false">fixData!K831</f>
        <v>4</v>
      </c>
    </row>
    <row r="832" customFormat="false" ht="12.8" hidden="false" customHeight="false" outlineLevel="0" collapsed="false">
      <c r="A832" s="4" t="n">
        <f aca="false">iMind!A832</f>
        <v>10811</v>
      </c>
      <c r="B832" s="0" t="str">
        <f aca="false">iMind!B832</f>
        <v>Acid formulation</v>
      </c>
      <c r="C832" s="0" t="str">
        <f aca="false">fixData!D832</f>
        <v>//Products//Household Products//Cleaning agent for toilet</v>
      </c>
      <c r="D832" s="0" t="str">
        <f aca="false">IF(iMind!E832&lt;&gt;"",iMind!E832,"")</f>
        <v/>
      </c>
      <c r="E832" s="7" t="n">
        <f aca="false">iMind!L832</f>
        <v>7</v>
      </c>
      <c r="F832" s="0" t="str">
        <f aca="false">iMind!O832</f>
        <v>Household Products</v>
      </c>
      <c r="G832" s="7" t="n">
        <f aca="false">IF(iMind!M832&lt;&gt;"",iMind!M832,"")</f>
        <v>14</v>
      </c>
      <c r="H832" s="0" t="str">
        <f aca="false">IF(iMind!P832&lt;&gt;"",iMind!P832,"")</f>
        <v>Cleaning agent for toilet</v>
      </c>
      <c r="I832" s="8" t="n">
        <f aca="false">IF(iMind!N832&lt;&gt;"",iMind!N832,"")</f>
        <v>101</v>
      </c>
      <c r="J832" s="0" t="str">
        <f aca="false">IF(iMind!Q832&lt;&gt;"",iMind!Q832,"")</f>
        <v>Acid formulation</v>
      </c>
      <c r="K832" s="0" t="n">
        <f aca="false">fixData!M832</f>
        <v>1</v>
      </c>
      <c r="L832" s="0" t="n">
        <f aca="false">fixData!L832</f>
        <v>0</v>
      </c>
      <c r="M832" s="0" t="n">
        <f aca="false">fixData!K832</f>
        <v>4</v>
      </c>
    </row>
    <row r="833" customFormat="false" ht="12.8" hidden="false" customHeight="false" outlineLevel="0" collapsed="false">
      <c r="A833" s="4" t="n">
        <f aca="false">iMind!A833</f>
        <v>10812</v>
      </c>
      <c r="B833" s="0" t="str">
        <f aca="false">iMind!B833</f>
        <v>Cationic &amp; Non/anionic detergent</v>
      </c>
      <c r="C833" s="0" t="str">
        <f aca="false">fixData!D833</f>
        <v>//Products//Household Products//Cleaning agent for toilet</v>
      </c>
      <c r="D833" s="0" t="str">
        <f aca="false">IF(iMind!E833&lt;&gt;"",iMind!E833,"")</f>
        <v/>
      </c>
      <c r="E833" s="7" t="n">
        <f aca="false">iMind!L833</f>
        <v>7</v>
      </c>
      <c r="F833" s="0" t="str">
        <f aca="false">iMind!O833</f>
        <v>Household Products</v>
      </c>
      <c r="G833" s="7" t="n">
        <f aca="false">IF(iMind!M833&lt;&gt;"",iMind!M833,"")</f>
        <v>14</v>
      </c>
      <c r="H833" s="0" t="str">
        <f aca="false">IF(iMind!P833&lt;&gt;"",iMind!P833,"")</f>
        <v>Cleaning agent for toilet</v>
      </c>
      <c r="I833" s="8" t="n">
        <f aca="false">IF(iMind!N833&lt;&gt;"",iMind!N833,"")</f>
        <v>201</v>
      </c>
      <c r="J833" s="0" t="str">
        <f aca="false">IF(iMind!Q833&lt;&gt;"",iMind!Q833,"")</f>
        <v>Cationic &amp; Non/anionic detergent</v>
      </c>
      <c r="K833" s="0" t="n">
        <f aca="false">fixData!M833</f>
        <v>1</v>
      </c>
      <c r="L833" s="0" t="n">
        <f aca="false">fixData!L833</f>
        <v>0</v>
      </c>
      <c r="M833" s="0" t="n">
        <f aca="false">fixData!K833</f>
        <v>4</v>
      </c>
    </row>
    <row r="834" customFormat="false" ht="12.8" hidden="false" customHeight="false" outlineLevel="0" collapsed="false">
      <c r="A834" s="4" t="n">
        <f aca="false">iMind!A834</f>
        <v>10813</v>
      </c>
      <c r="B834" s="0" t="str">
        <f aca="false">iMind!B834</f>
        <v>Non/anionic detergent</v>
      </c>
      <c r="C834" s="0" t="str">
        <f aca="false">fixData!D834</f>
        <v>//Products//Household Products//Cleaning agent for toilet</v>
      </c>
      <c r="D834" s="0" t="str">
        <f aca="false">IF(iMind!E834&lt;&gt;"",iMind!E834,"")</f>
        <v/>
      </c>
      <c r="E834" s="7" t="n">
        <f aca="false">iMind!L834</f>
        <v>7</v>
      </c>
      <c r="F834" s="0" t="str">
        <f aca="false">iMind!O834</f>
        <v>Household Products</v>
      </c>
      <c r="G834" s="7" t="n">
        <f aca="false">IF(iMind!M834&lt;&gt;"",iMind!M834,"")</f>
        <v>14</v>
      </c>
      <c r="H834" s="0" t="str">
        <f aca="false">IF(iMind!P834&lt;&gt;"",iMind!P834,"")</f>
        <v>Cleaning agent for toilet</v>
      </c>
      <c r="I834" s="8" t="n">
        <f aca="false">IF(iMind!N834&lt;&gt;"",iMind!N834,"")</f>
        <v>301</v>
      </c>
      <c r="J834" s="0" t="str">
        <f aca="false">IF(iMind!Q834&lt;&gt;"",iMind!Q834,"")</f>
        <v>Non/anionic detergent</v>
      </c>
      <c r="K834" s="0" t="n">
        <f aca="false">fixData!M834</f>
        <v>1</v>
      </c>
      <c r="L834" s="0" t="n">
        <f aca="false">fixData!L834</f>
        <v>0</v>
      </c>
      <c r="M834" s="0" t="n">
        <f aca="false">fixData!K834</f>
        <v>4</v>
      </c>
    </row>
    <row r="835" customFormat="false" ht="12.8" hidden="false" customHeight="false" outlineLevel="0" collapsed="false">
      <c r="A835" s="4" t="n">
        <f aca="false">iMind!A835</f>
        <v>10814</v>
      </c>
      <c r="B835" s="0" t="str">
        <f aca="false">iMind!B835</f>
        <v>Irritant e.g. hypochlorite</v>
      </c>
      <c r="C835" s="0" t="str">
        <f aca="false">fixData!D835</f>
        <v>//Products//Household Products//Cleaning agent for toilet</v>
      </c>
      <c r="D835" s="0" t="str">
        <f aca="false">IF(iMind!E835&lt;&gt;"",iMind!E835,"")</f>
        <v/>
      </c>
      <c r="E835" s="7" t="n">
        <f aca="false">iMind!L835</f>
        <v>7</v>
      </c>
      <c r="F835" s="0" t="str">
        <f aca="false">iMind!O835</f>
        <v>Household Products</v>
      </c>
      <c r="G835" s="7" t="n">
        <f aca="false">IF(iMind!M835&lt;&gt;"",iMind!M835,"")</f>
        <v>14</v>
      </c>
      <c r="H835" s="0" t="str">
        <f aca="false">IF(iMind!P835&lt;&gt;"",iMind!P835,"")</f>
        <v>Cleaning agent for toilet</v>
      </c>
      <c r="I835" s="8" t="n">
        <f aca="false">IF(iMind!N835&lt;&gt;"",iMind!N835,"")</f>
        <v>401</v>
      </c>
      <c r="J835" s="0" t="str">
        <f aca="false">IF(iMind!Q835&lt;&gt;"",iMind!Q835,"")</f>
        <v>Irritant e.g. hypochlorite</v>
      </c>
      <c r="K835" s="0" t="n">
        <f aca="false">fixData!M835</f>
        <v>1</v>
      </c>
      <c r="L835" s="0" t="n">
        <f aca="false">fixData!L835</f>
        <v>0</v>
      </c>
      <c r="M835" s="0" t="n">
        <f aca="false">fixData!K835</f>
        <v>4</v>
      </c>
    </row>
    <row r="836" customFormat="false" ht="12.8" hidden="false" customHeight="false" outlineLevel="0" collapsed="false">
      <c r="A836" s="4" t="n">
        <f aca="false">iMind!A836</f>
        <v>10815</v>
      </c>
      <c r="B836" s="0" t="str">
        <f aca="false">iMind!B836</f>
        <v>Other</v>
      </c>
      <c r="C836" s="0" t="str">
        <f aca="false">fixData!D836</f>
        <v>//Products//Household Products//Cleaning agent for toilet</v>
      </c>
      <c r="D836" s="0" t="str">
        <f aca="false">IF(iMind!E836&lt;&gt;"",iMind!E836,"")</f>
        <v/>
      </c>
      <c r="E836" s="7" t="n">
        <f aca="false">iMind!L836</f>
        <v>7</v>
      </c>
      <c r="F836" s="0" t="str">
        <f aca="false">iMind!O836</f>
        <v>Household Products</v>
      </c>
      <c r="G836" s="7" t="n">
        <f aca="false">IF(iMind!M836&lt;&gt;"",iMind!M836,"")</f>
        <v>14</v>
      </c>
      <c r="H836" s="0" t="str">
        <f aca="false">IF(iMind!P836&lt;&gt;"",iMind!P836,"")</f>
        <v>Cleaning agent for toilet</v>
      </c>
      <c r="I836" s="8" t="n">
        <f aca="false">IF(iMind!N836&lt;&gt;"",iMind!N836,"")</f>
        <v>501</v>
      </c>
      <c r="J836" s="0" t="str">
        <f aca="false">IF(iMind!Q836&lt;&gt;"",iMind!Q836,"")</f>
        <v>Other</v>
      </c>
      <c r="K836" s="0" t="n">
        <f aca="false">fixData!M836</f>
        <v>1</v>
      </c>
      <c r="L836" s="0" t="n">
        <f aca="false">fixData!L836</f>
        <v>0</v>
      </c>
      <c r="M836" s="0" t="n">
        <f aca="false">fixData!K836</f>
        <v>4</v>
      </c>
    </row>
    <row r="837" customFormat="false" ht="12.8" hidden="false" customHeight="false" outlineLevel="0" collapsed="false">
      <c r="A837" s="4" t="n">
        <f aca="false">iMind!A837</f>
        <v>10816</v>
      </c>
      <c r="B837" s="0" t="str">
        <f aca="false">iMind!B837</f>
        <v>Unknown</v>
      </c>
      <c r="C837" s="0" t="str">
        <f aca="false">fixData!D837</f>
        <v>//Products//Household Products//Cleaning agent for toilet</v>
      </c>
      <c r="D837" s="0" t="str">
        <f aca="false">IF(iMind!E837&lt;&gt;"",iMind!E837,"")</f>
        <v/>
      </c>
      <c r="E837" s="7" t="n">
        <f aca="false">iMind!L837</f>
        <v>7</v>
      </c>
      <c r="F837" s="0" t="str">
        <f aca="false">iMind!O837</f>
        <v>Household Products</v>
      </c>
      <c r="G837" s="7" t="n">
        <f aca="false">IF(iMind!M837&lt;&gt;"",iMind!M837,"")</f>
        <v>14</v>
      </c>
      <c r="H837" s="0" t="str">
        <f aca="false">IF(iMind!P837&lt;&gt;"",iMind!P837,"")</f>
        <v>Cleaning agent for toilet</v>
      </c>
      <c r="I837" s="8" t="n">
        <f aca="false">IF(iMind!N837&lt;&gt;"",iMind!N837,"")</f>
        <v>601</v>
      </c>
      <c r="J837" s="0" t="str">
        <f aca="false">IF(iMind!Q837&lt;&gt;"",iMind!Q837,"")</f>
        <v>Unknown</v>
      </c>
      <c r="K837" s="0" t="n">
        <f aca="false">fixData!M837</f>
        <v>1</v>
      </c>
      <c r="L837" s="0" t="n">
        <f aca="false">fixData!L837</f>
        <v>0</v>
      </c>
      <c r="M837" s="0" t="n">
        <f aca="false">fixData!K837</f>
        <v>4</v>
      </c>
    </row>
    <row r="838" customFormat="false" ht="12.8" hidden="false" customHeight="false" outlineLevel="0" collapsed="false">
      <c r="A838" s="4" t="n">
        <f aca="false">iMind!A838</f>
        <v>10817</v>
      </c>
      <c r="B838" s="0" t="str">
        <f aca="false">iMind!B838</f>
        <v>Alkali</v>
      </c>
      <c r="C838" s="0" t="str">
        <f aca="false">fixData!D838</f>
        <v>//Products//Household Products//Cleaning agent for toilet</v>
      </c>
      <c r="D838" s="0" t="str">
        <f aca="false">IF(iMind!E838&lt;&gt;"",iMind!E838,"")</f>
        <v/>
      </c>
      <c r="E838" s="7" t="n">
        <f aca="false">iMind!L838</f>
        <v>7</v>
      </c>
      <c r="F838" s="0" t="str">
        <f aca="false">iMind!O838</f>
        <v>Household Products</v>
      </c>
      <c r="G838" s="7" t="n">
        <f aca="false">IF(iMind!M838&lt;&gt;"",iMind!M838,"")</f>
        <v>14</v>
      </c>
      <c r="H838" s="0" t="str">
        <f aca="false">IF(iMind!P838&lt;&gt;"",iMind!P838,"")</f>
        <v>Cleaning agent for toilet</v>
      </c>
      <c r="I838" s="8" t="n">
        <f aca="false">IF(iMind!N838&lt;&gt;"",iMind!N838,"")</f>
        <v>602</v>
      </c>
      <c r="J838" s="0" t="str">
        <f aca="false">IF(iMind!Q838&lt;&gt;"",iMind!Q838,"")</f>
        <v>Alkali</v>
      </c>
      <c r="K838" s="0" t="n">
        <f aca="false">fixData!M838</f>
        <v>1</v>
      </c>
      <c r="L838" s="0" t="n">
        <f aca="false">fixData!L838</f>
        <v>0</v>
      </c>
      <c r="M838" s="0" t="n">
        <f aca="false">fixData!K838</f>
        <v>4</v>
      </c>
    </row>
    <row r="839" customFormat="false" ht="12.8" hidden="false" customHeight="false" outlineLevel="0" collapsed="false">
      <c r="A839" s="4" t="n">
        <f aca="false">iMind!A839</f>
        <v>11123</v>
      </c>
      <c r="B839" s="0" t="str">
        <f aca="false">iMind!B839</f>
        <v>Glycol ether</v>
      </c>
      <c r="C839" s="0" t="str">
        <f aca="false">fixData!D839</f>
        <v>//Products//Household Products//Cleaning agent for toilet</v>
      </c>
      <c r="D839" s="0" t="str">
        <f aca="false">IF(iMind!E839&lt;&gt;"",iMind!E839,"")</f>
        <v/>
      </c>
      <c r="E839" s="7" t="n">
        <f aca="false">iMind!L839</f>
        <v>7</v>
      </c>
      <c r="F839" s="0" t="str">
        <f aca="false">iMind!O839</f>
        <v>Household Products</v>
      </c>
      <c r="G839" s="7" t="n">
        <f aca="false">IF(iMind!M839&lt;&gt;"",iMind!M839,"")</f>
        <v>14</v>
      </c>
      <c r="H839" s="0" t="str">
        <f aca="false">IF(iMind!P839&lt;&gt;"",iMind!P839,"")</f>
        <v>Cleaning agent for toilet</v>
      </c>
      <c r="I839" s="8" t="n">
        <f aca="false">IF(iMind!N839&lt;&gt;"",iMind!N839,"")</f>
        <v>3021</v>
      </c>
      <c r="J839" s="0" t="str">
        <f aca="false">IF(iMind!Q839&lt;&gt;"",iMind!Q839,"")</f>
        <v>Glycol ether</v>
      </c>
      <c r="K839" s="0" t="n">
        <f aca="false">fixData!M839</f>
        <v>1</v>
      </c>
      <c r="L839" s="0" t="n">
        <f aca="false">fixData!L839</f>
        <v>0</v>
      </c>
      <c r="M839" s="0" t="n">
        <f aca="false">fixData!K839</f>
        <v>4</v>
      </c>
    </row>
    <row r="840" customFormat="false" ht="12.8" hidden="false" customHeight="false" outlineLevel="0" collapsed="false">
      <c r="A840" s="4" t="n">
        <f aca="false">iMind!A840</f>
        <v>11124</v>
      </c>
      <c r="B840" s="0" t="str">
        <f aca="false">iMind!B840</f>
        <v>Aromatic alcohol (low toxic)</v>
      </c>
      <c r="C840" s="0" t="str">
        <f aca="false">fixData!D840</f>
        <v>//Products//Household Products//Cleaning agent for toilet</v>
      </c>
      <c r="D840" s="0" t="str">
        <f aca="false">IF(iMind!E840&lt;&gt;"",iMind!E840,"")</f>
        <v>low toxic</v>
      </c>
      <c r="E840" s="7" t="n">
        <f aca="false">iMind!L840</f>
        <v>7</v>
      </c>
      <c r="F840" s="0" t="str">
        <f aca="false">iMind!O840</f>
        <v>Household Products</v>
      </c>
      <c r="G840" s="7" t="n">
        <f aca="false">IF(iMind!M840&lt;&gt;"",iMind!M840,"")</f>
        <v>14</v>
      </c>
      <c r="H840" s="0" t="str">
        <f aca="false">IF(iMind!P840&lt;&gt;"",iMind!P840,"")</f>
        <v>Cleaning agent for toilet</v>
      </c>
      <c r="I840" s="8" t="n">
        <f aca="false">IF(iMind!N840&lt;&gt;"",iMind!N840,"")</f>
        <v>3022</v>
      </c>
      <c r="J840" s="0" t="str">
        <f aca="false">IF(iMind!Q840&lt;&gt;"",iMind!Q840,"")</f>
        <v>Aromatic alcohol (low toxic)</v>
      </c>
      <c r="K840" s="0" t="n">
        <f aca="false">fixData!M840</f>
        <v>1</v>
      </c>
      <c r="L840" s="0" t="n">
        <f aca="false">fixData!L840</f>
        <v>0</v>
      </c>
      <c r="M840" s="0" t="n">
        <f aca="false">fixData!K840</f>
        <v>4</v>
      </c>
    </row>
    <row r="841" customFormat="false" ht="12.8" hidden="false" customHeight="false" outlineLevel="0" collapsed="false">
      <c r="A841" s="4" t="n">
        <f aca="false">iMind!A841</f>
        <v>10818</v>
      </c>
      <c r="B841" s="0" t="str">
        <f aca="false">iMind!B841</f>
        <v>Detergent</v>
      </c>
      <c r="C841" s="0" t="str">
        <f aca="false">fixData!D841</f>
        <v>//Products//Household Products//Cleaning agent multipurpose cleaner</v>
      </c>
      <c r="D841" s="0" t="str">
        <f aca="false">IF(iMind!E841&lt;&gt;"",iMind!E841,"")</f>
        <v/>
      </c>
      <c r="E841" s="7" t="n">
        <f aca="false">iMind!L841</f>
        <v>7</v>
      </c>
      <c r="F841" s="0" t="str">
        <f aca="false">iMind!O841</f>
        <v>Household Products</v>
      </c>
      <c r="G841" s="7" t="n">
        <f aca="false">IF(iMind!M841&lt;&gt;"",iMind!M841,"")</f>
        <v>15</v>
      </c>
      <c r="H841" s="0" t="str">
        <f aca="false">IF(iMind!P841&lt;&gt;"",iMind!P841,"")</f>
        <v>Cleaning agent multipurpose cleaner</v>
      </c>
      <c r="I841" s="8" t="n">
        <f aca="false">IF(iMind!N841&lt;&gt;"",iMind!N841,"")</f>
        <v>101</v>
      </c>
      <c r="J841" s="0" t="str">
        <f aca="false">IF(iMind!Q841&lt;&gt;"",iMind!Q841,"")</f>
        <v>Detergent</v>
      </c>
      <c r="K841" s="0" t="n">
        <f aca="false">fixData!M841</f>
        <v>1</v>
      </c>
      <c r="L841" s="0" t="n">
        <f aca="false">fixData!L841</f>
        <v>0</v>
      </c>
      <c r="M841" s="0" t="n">
        <f aca="false">fixData!K841</f>
        <v>4</v>
      </c>
    </row>
    <row r="842" customFormat="false" ht="12.8" hidden="false" customHeight="false" outlineLevel="0" collapsed="false">
      <c r="A842" s="4" t="n">
        <f aca="false">iMind!A842</f>
        <v>10819</v>
      </c>
      <c r="B842" s="0" t="str">
        <f aca="false">iMind!B842</f>
        <v>Others</v>
      </c>
      <c r="C842" s="0" t="str">
        <f aca="false">fixData!D842</f>
        <v>//Products//Household Products//Cleaning agent multipurpose cleaner</v>
      </c>
      <c r="D842" s="0" t="str">
        <f aca="false">IF(iMind!E842&lt;&gt;"",iMind!E842,"")</f>
        <v/>
      </c>
      <c r="E842" s="7" t="n">
        <f aca="false">iMind!L842</f>
        <v>7</v>
      </c>
      <c r="F842" s="0" t="str">
        <f aca="false">iMind!O842</f>
        <v>Household Products</v>
      </c>
      <c r="G842" s="7" t="n">
        <f aca="false">IF(iMind!M842&lt;&gt;"",iMind!M842,"")</f>
        <v>15</v>
      </c>
      <c r="H842" s="0" t="str">
        <f aca="false">IF(iMind!P842&lt;&gt;"",iMind!P842,"")</f>
        <v>Cleaning agent multipurpose cleaner</v>
      </c>
      <c r="I842" s="8" t="n">
        <f aca="false">IF(iMind!N842&lt;&gt;"",iMind!N842,"")</f>
        <v>201</v>
      </c>
      <c r="J842" s="0" t="str">
        <f aca="false">IF(iMind!Q842&lt;&gt;"",iMind!Q842,"")</f>
        <v>Others</v>
      </c>
      <c r="K842" s="0" t="n">
        <f aca="false">fixData!M842</f>
        <v>1</v>
      </c>
      <c r="L842" s="0" t="n">
        <f aca="false">fixData!L842</f>
        <v>0</v>
      </c>
      <c r="M842" s="0" t="n">
        <f aca="false">fixData!K842</f>
        <v>4</v>
      </c>
    </row>
    <row r="843" customFormat="false" ht="12.8" hidden="false" customHeight="false" outlineLevel="0" collapsed="false">
      <c r="A843" s="4" t="n">
        <f aca="false">iMind!A843</f>
        <v>10820</v>
      </c>
      <c r="B843" s="0" t="str">
        <f aca="false">iMind!B843</f>
        <v>Unknown</v>
      </c>
      <c r="C843" s="0" t="str">
        <f aca="false">fixData!D843</f>
        <v>//Products//Household Products//Cleaning agent multipurpose cleaner</v>
      </c>
      <c r="D843" s="0" t="str">
        <f aca="false">IF(iMind!E843&lt;&gt;"",iMind!E843,"")</f>
        <v/>
      </c>
      <c r="E843" s="7" t="n">
        <f aca="false">iMind!L843</f>
        <v>7</v>
      </c>
      <c r="F843" s="0" t="str">
        <f aca="false">iMind!O843</f>
        <v>Household Products</v>
      </c>
      <c r="G843" s="7" t="n">
        <f aca="false">IF(iMind!M843&lt;&gt;"",iMind!M843,"")</f>
        <v>15</v>
      </c>
      <c r="H843" s="0" t="str">
        <f aca="false">IF(iMind!P843&lt;&gt;"",iMind!P843,"")</f>
        <v>Cleaning agent multipurpose cleaner</v>
      </c>
      <c r="I843" s="8" t="n">
        <f aca="false">IF(iMind!N843&lt;&gt;"",iMind!N843,"")</f>
        <v>301</v>
      </c>
      <c r="J843" s="0" t="str">
        <f aca="false">IF(iMind!Q843&lt;&gt;"",iMind!Q843,"")</f>
        <v>Unknown</v>
      </c>
      <c r="K843" s="0" t="n">
        <f aca="false">fixData!M843</f>
        <v>1</v>
      </c>
      <c r="L843" s="0" t="n">
        <f aca="false">fixData!L843</f>
        <v>0</v>
      </c>
      <c r="M843" s="0" t="n">
        <f aca="false">fixData!K843</f>
        <v>4</v>
      </c>
    </row>
    <row r="844" customFormat="false" ht="12.8" hidden="false" customHeight="false" outlineLevel="0" collapsed="false">
      <c r="A844" s="4" t="n">
        <f aca="false">iMind!A844</f>
        <v>10821</v>
      </c>
      <c r="B844" s="0" t="str">
        <f aca="false">iMind!B844</f>
        <v>Cold pack content</v>
      </c>
      <c r="C844" s="0" t="str">
        <f aca="false">fixData!D844</f>
        <v>//Products//Household Products//Cold pack content</v>
      </c>
      <c r="D844" s="0" t="str">
        <f aca="false">IF(iMind!E844&lt;&gt;"",iMind!E844,"")</f>
        <v/>
      </c>
      <c r="E844" s="7" t="n">
        <f aca="false">iMind!L844</f>
        <v>7</v>
      </c>
      <c r="F844" s="0" t="str">
        <f aca="false">iMind!O844</f>
        <v>Household Products</v>
      </c>
      <c r="G844" s="7" t="n">
        <f aca="false">IF(iMind!M844&lt;&gt;"",iMind!M844,"")</f>
        <v>16</v>
      </c>
      <c r="H844" s="0" t="str">
        <f aca="false">IF(iMind!P844&lt;&gt;"",iMind!P844,"")</f>
        <v>Cold pack content</v>
      </c>
      <c r="I844" s="8" t="n">
        <f aca="false">IF(iMind!N844&lt;&gt;"",iMind!N844,"")</f>
        <v>101</v>
      </c>
      <c r="J844" s="0" t="str">
        <f aca="false">IF(iMind!Q844&lt;&gt;"",iMind!Q844,"")</f>
        <v>Cold pack content</v>
      </c>
      <c r="K844" s="0" t="n">
        <f aca="false">fixData!M844</f>
        <v>1</v>
      </c>
      <c r="L844" s="0" t="n">
        <f aca="false">fixData!L844</f>
        <v>0</v>
      </c>
      <c r="M844" s="0" t="n">
        <f aca="false">fixData!K844</f>
        <v>4</v>
      </c>
    </row>
    <row r="845" customFormat="false" ht="12.8" hidden="false" customHeight="false" outlineLevel="0" collapsed="false">
      <c r="A845" s="4" t="n">
        <f aca="false">iMind!A845</f>
        <v>10822</v>
      </c>
      <c r="B845" s="0" t="str">
        <f aca="false">iMind!B845</f>
        <v>Cationic detergent</v>
      </c>
      <c r="C845" s="0" t="str">
        <f aca="false">fixData!D845</f>
        <v>//Products//Household Products//Antiseptic and Disinfectant for household purpose</v>
      </c>
      <c r="D845" s="0" t="str">
        <f aca="false">IF(iMind!E845&lt;&gt;"",iMind!E845,"")</f>
        <v/>
      </c>
      <c r="E845" s="7" t="n">
        <f aca="false">iMind!L845</f>
        <v>7</v>
      </c>
      <c r="F845" s="0" t="str">
        <f aca="false">iMind!O845</f>
        <v>Household Products</v>
      </c>
      <c r="G845" s="7" t="n">
        <f aca="false">IF(iMind!M845&lt;&gt;"",iMind!M845,"")</f>
        <v>17</v>
      </c>
      <c r="H845" s="0" t="str">
        <f aca="false">IF(iMind!P845&lt;&gt;"",iMind!P845,"")</f>
        <v>Antiseptic and Disinfectant for household purpose</v>
      </c>
      <c r="I845" s="8" t="n">
        <f aca="false">IF(iMind!N845&lt;&gt;"",iMind!N845,"")</f>
        <v>101</v>
      </c>
      <c r="J845" s="0" t="str">
        <f aca="false">IF(iMind!Q845&lt;&gt;"",iMind!Q845,"")</f>
        <v>Cationic detergent</v>
      </c>
      <c r="K845" s="0" t="n">
        <f aca="false">fixData!M845</f>
        <v>1</v>
      </c>
      <c r="L845" s="0" t="n">
        <f aca="false">fixData!L845</f>
        <v>0</v>
      </c>
      <c r="M845" s="0" t="n">
        <f aca="false">fixData!K845</f>
        <v>4</v>
      </c>
    </row>
    <row r="846" customFormat="false" ht="12.8" hidden="false" customHeight="false" outlineLevel="0" collapsed="false">
      <c r="A846" s="4" t="n">
        <f aca="false">iMind!A846</f>
        <v>10823</v>
      </c>
      <c r="B846" s="0" t="str">
        <f aca="false">iMind!B846</f>
        <v>Aldehyde: Glutaraldehyde</v>
      </c>
      <c r="C846" s="0" t="str">
        <f aca="false">fixData!D846</f>
        <v>//Products//Household Products//Antiseptic and Disinfectant for household purpose</v>
      </c>
      <c r="D846" s="0" t="str">
        <f aca="false">IF(iMind!E846&lt;&gt;"",iMind!E846,"")</f>
        <v/>
      </c>
      <c r="E846" s="7" t="n">
        <f aca="false">iMind!L846</f>
        <v>7</v>
      </c>
      <c r="F846" s="0" t="str">
        <f aca="false">iMind!O846</f>
        <v>Household Products</v>
      </c>
      <c r="G846" s="7" t="n">
        <f aca="false">IF(iMind!M846&lt;&gt;"",iMind!M846,"")</f>
        <v>17</v>
      </c>
      <c r="H846" s="0" t="str">
        <f aca="false">IF(iMind!P846&lt;&gt;"",iMind!P846,"")</f>
        <v>Antiseptic and Disinfectant for household purpose</v>
      </c>
      <c r="I846" s="8" t="n">
        <f aca="false">IF(iMind!N846&lt;&gt;"",iMind!N846,"")</f>
        <v>201</v>
      </c>
      <c r="J846" s="0" t="str">
        <f aca="false">IF(iMind!Q846&lt;&gt;"",iMind!Q846,"")</f>
        <v>Aldehyde: Glutaraldehyde</v>
      </c>
      <c r="K846" s="0" t="n">
        <f aca="false">fixData!M846</f>
        <v>1</v>
      </c>
      <c r="L846" s="0" t="n">
        <f aca="false">fixData!L846</f>
        <v>0</v>
      </c>
      <c r="M846" s="0" t="n">
        <f aca="false">fixData!K846</f>
        <v>4</v>
      </c>
    </row>
    <row r="847" customFormat="false" ht="12.8" hidden="false" customHeight="false" outlineLevel="0" collapsed="false">
      <c r="A847" s="4" t="n">
        <f aca="false">iMind!A847</f>
        <v>10824</v>
      </c>
      <c r="B847" s="0" t="str">
        <f aca="false">iMind!B847</f>
        <v>Phenol</v>
      </c>
      <c r="C847" s="0" t="str">
        <f aca="false">fixData!D847</f>
        <v>//Products//Household Products//Antiseptic and Disinfectant for household purpose</v>
      </c>
      <c r="D847" s="0" t="str">
        <f aca="false">IF(iMind!E847&lt;&gt;"",iMind!E847,"")</f>
        <v/>
      </c>
      <c r="E847" s="7" t="n">
        <f aca="false">iMind!L847</f>
        <v>7</v>
      </c>
      <c r="F847" s="0" t="str">
        <f aca="false">iMind!O847</f>
        <v>Household Products</v>
      </c>
      <c r="G847" s="7" t="n">
        <f aca="false">IF(iMind!M847&lt;&gt;"",iMind!M847,"")</f>
        <v>17</v>
      </c>
      <c r="H847" s="0" t="str">
        <f aca="false">IF(iMind!P847&lt;&gt;"",iMind!P847,"")</f>
        <v>Antiseptic and Disinfectant for household purpose</v>
      </c>
      <c r="I847" s="8" t="n">
        <f aca="false">IF(iMind!N847&lt;&gt;"",iMind!N847,"")</f>
        <v>301</v>
      </c>
      <c r="J847" s="0" t="str">
        <f aca="false">IF(iMind!Q847&lt;&gt;"",iMind!Q847,"")</f>
        <v>Phenol</v>
      </c>
      <c r="K847" s="0" t="n">
        <f aca="false">fixData!M847</f>
        <v>1</v>
      </c>
      <c r="L847" s="0" t="n">
        <f aca="false">fixData!L847</f>
        <v>0</v>
      </c>
      <c r="M847" s="0" t="n">
        <f aca="false">fixData!K847</f>
        <v>4</v>
      </c>
    </row>
    <row r="848" customFormat="false" ht="12.8" hidden="false" customHeight="false" outlineLevel="0" collapsed="false">
      <c r="A848" s="4" t="n">
        <f aca="false">iMind!A848</f>
        <v>10825</v>
      </c>
      <c r="B848" s="0" t="str">
        <f aca="false">iMind!B848</f>
        <v>Alcohol</v>
      </c>
      <c r="C848" s="0" t="str">
        <f aca="false">fixData!D848</f>
        <v>//Products//Household Products//Antiseptic and Disinfectant for household purpose</v>
      </c>
      <c r="D848" s="0" t="str">
        <f aca="false">IF(iMind!E848&lt;&gt;"",iMind!E848,"")</f>
        <v/>
      </c>
      <c r="E848" s="7" t="n">
        <f aca="false">iMind!L848</f>
        <v>7</v>
      </c>
      <c r="F848" s="0" t="str">
        <f aca="false">iMind!O848</f>
        <v>Household Products</v>
      </c>
      <c r="G848" s="7" t="n">
        <f aca="false">IF(iMind!M848&lt;&gt;"",iMind!M848,"")</f>
        <v>17</v>
      </c>
      <c r="H848" s="0" t="str">
        <f aca="false">IF(iMind!P848&lt;&gt;"",iMind!P848,"")</f>
        <v>Antiseptic and Disinfectant for household purpose</v>
      </c>
      <c r="I848" s="8" t="n">
        <f aca="false">IF(iMind!N848&lt;&gt;"",iMind!N848,"")</f>
        <v>401</v>
      </c>
      <c r="J848" s="0" t="str">
        <f aca="false">IF(iMind!Q848&lt;&gt;"",iMind!Q848,"")</f>
        <v>Alcohol</v>
      </c>
      <c r="K848" s="0" t="n">
        <f aca="false">fixData!M848</f>
        <v>1</v>
      </c>
      <c r="L848" s="0" t="n">
        <f aca="false">fixData!L848</f>
        <v>0</v>
      </c>
      <c r="M848" s="0" t="n">
        <f aca="false">fixData!K848</f>
        <v>4</v>
      </c>
    </row>
    <row r="849" customFormat="false" ht="12.8" hidden="false" customHeight="false" outlineLevel="0" collapsed="false">
      <c r="A849" s="4" t="n">
        <f aca="false">iMind!A849</f>
        <v>10826</v>
      </c>
      <c r="B849" s="0" t="str">
        <f aca="false">iMind!B849</f>
        <v>Other</v>
      </c>
      <c r="C849" s="0" t="str">
        <f aca="false">fixData!D849</f>
        <v>//Products//Household Products//Antiseptic and Disinfectant for household purpose</v>
      </c>
      <c r="D849" s="0" t="str">
        <f aca="false">IF(iMind!E849&lt;&gt;"",iMind!E849,"")</f>
        <v/>
      </c>
      <c r="E849" s="7" t="n">
        <f aca="false">iMind!L849</f>
        <v>7</v>
      </c>
      <c r="F849" s="0" t="str">
        <f aca="false">iMind!O849</f>
        <v>Household Products</v>
      </c>
      <c r="G849" s="7" t="n">
        <f aca="false">IF(iMind!M849&lt;&gt;"",iMind!M849,"")</f>
        <v>17</v>
      </c>
      <c r="H849" s="0" t="str">
        <f aca="false">IF(iMind!P849&lt;&gt;"",iMind!P849,"")</f>
        <v>Antiseptic and Disinfectant for household purpose</v>
      </c>
      <c r="I849" s="8" t="n">
        <f aca="false">IF(iMind!N849&lt;&gt;"",iMind!N849,"")</f>
        <v>501</v>
      </c>
      <c r="J849" s="0" t="str">
        <f aca="false">IF(iMind!Q849&lt;&gt;"",iMind!Q849,"")</f>
        <v>Other</v>
      </c>
      <c r="K849" s="0" t="n">
        <f aca="false">fixData!M849</f>
        <v>1</v>
      </c>
      <c r="L849" s="0" t="n">
        <f aca="false">fixData!L849</f>
        <v>0</v>
      </c>
      <c r="M849" s="0" t="n">
        <f aca="false">fixData!K849</f>
        <v>4</v>
      </c>
    </row>
    <row r="850" customFormat="false" ht="12.8" hidden="false" customHeight="false" outlineLevel="0" collapsed="false">
      <c r="A850" s="4" t="n">
        <f aca="false">iMind!A850</f>
        <v>10827</v>
      </c>
      <c r="B850" s="0" t="str">
        <f aca="false">iMind!B850</f>
        <v>Unknown</v>
      </c>
      <c r="C850" s="0" t="str">
        <f aca="false">fixData!D850</f>
        <v>//Products//Household Products//Antiseptic and Disinfectant for household purpose</v>
      </c>
      <c r="D850" s="0" t="str">
        <f aca="false">IF(iMind!E850&lt;&gt;"",iMind!E850,"")</f>
        <v/>
      </c>
      <c r="E850" s="7" t="n">
        <f aca="false">iMind!L850</f>
        <v>7</v>
      </c>
      <c r="F850" s="0" t="str">
        <f aca="false">iMind!O850</f>
        <v>Household Products</v>
      </c>
      <c r="G850" s="7" t="n">
        <f aca="false">IF(iMind!M850&lt;&gt;"",iMind!M850,"")</f>
        <v>17</v>
      </c>
      <c r="H850" s="0" t="str">
        <f aca="false">IF(iMind!P850&lt;&gt;"",iMind!P850,"")</f>
        <v>Antiseptic and Disinfectant for household purpose</v>
      </c>
      <c r="I850" s="8" t="n">
        <f aca="false">IF(iMind!N850&lt;&gt;"",iMind!N850,"")</f>
        <v>601</v>
      </c>
      <c r="J850" s="0" t="str">
        <f aca="false">IF(iMind!Q850&lt;&gt;"",iMind!Q850,"")</f>
        <v>Unknown</v>
      </c>
      <c r="K850" s="0" t="n">
        <f aca="false">fixData!M850</f>
        <v>1</v>
      </c>
      <c r="L850" s="0" t="n">
        <f aca="false">fixData!L850</f>
        <v>0</v>
      </c>
      <c r="M850" s="0" t="n">
        <f aca="false">fixData!K850</f>
        <v>4</v>
      </c>
    </row>
    <row r="851" customFormat="false" ht="12.8" hidden="false" customHeight="false" outlineLevel="0" collapsed="false">
      <c r="A851" s="4" t="n">
        <f aca="false">iMind!A851</f>
        <v>10828</v>
      </c>
      <c r="B851" s="0" t="str">
        <f aca="false">iMind!B851</f>
        <v>Alkali</v>
      </c>
      <c r="C851" s="0" t="str">
        <f aca="false">fixData!D851</f>
        <v>//Products//Household Products//Antiseptic and Disinfectant for household purpose</v>
      </c>
      <c r="D851" s="0" t="str">
        <f aca="false">IF(iMind!E851&lt;&gt;"",iMind!E851,"")</f>
        <v/>
      </c>
      <c r="E851" s="7" t="n">
        <f aca="false">iMind!L851</f>
        <v>7</v>
      </c>
      <c r="F851" s="0" t="str">
        <f aca="false">iMind!O851</f>
        <v>Household Products</v>
      </c>
      <c r="G851" s="7" t="n">
        <f aca="false">IF(iMind!M851&lt;&gt;"",iMind!M851,"")</f>
        <v>17</v>
      </c>
      <c r="H851" s="0" t="str">
        <f aca="false">IF(iMind!P851&lt;&gt;"",iMind!P851,"")</f>
        <v>Antiseptic and Disinfectant for household purpose</v>
      </c>
      <c r="I851" s="8" t="n">
        <f aca="false">IF(iMind!N851&lt;&gt;"",iMind!N851,"")</f>
        <v>602</v>
      </c>
      <c r="J851" s="0" t="str">
        <f aca="false">IF(iMind!Q851&lt;&gt;"",iMind!Q851,"")</f>
        <v>Alkali</v>
      </c>
      <c r="K851" s="0" t="n">
        <f aca="false">fixData!M851</f>
        <v>1</v>
      </c>
      <c r="L851" s="0" t="n">
        <f aca="false">fixData!L851</f>
        <v>0</v>
      </c>
      <c r="M851" s="0" t="n">
        <f aca="false">fixData!K851</f>
        <v>4</v>
      </c>
    </row>
    <row r="852" customFormat="false" ht="12.8" hidden="false" customHeight="false" outlineLevel="0" collapsed="false">
      <c r="A852" s="4" t="n">
        <f aca="false">iMind!A852</f>
        <v>10829</v>
      </c>
      <c r="B852" s="0" t="str">
        <f aca="false">iMind!B852</f>
        <v>Wax</v>
      </c>
      <c r="C852" s="0" t="str">
        <f aca="false">fixData!D852</f>
        <v>//Products//Household Products//Polishing agent: leather</v>
      </c>
      <c r="D852" s="0" t="str">
        <f aca="false">IF(iMind!E852&lt;&gt;"",iMind!E852,"")</f>
        <v/>
      </c>
      <c r="E852" s="7" t="n">
        <f aca="false">iMind!L852</f>
        <v>7</v>
      </c>
      <c r="F852" s="0" t="str">
        <f aca="false">iMind!O852</f>
        <v>Household Products</v>
      </c>
      <c r="G852" s="7" t="n">
        <f aca="false">IF(iMind!M852&lt;&gt;"",iMind!M852,"")</f>
        <v>18</v>
      </c>
      <c r="H852" s="0" t="str">
        <f aca="false">IF(iMind!P852&lt;&gt;"",iMind!P852,"")</f>
        <v>Polishing agent: leather</v>
      </c>
      <c r="I852" s="8" t="n">
        <f aca="false">IF(iMind!N852&lt;&gt;"",iMind!N852,"")</f>
        <v>101</v>
      </c>
      <c r="J852" s="0" t="str">
        <f aca="false">IF(iMind!Q852&lt;&gt;"",iMind!Q852,"")</f>
        <v>Wax</v>
      </c>
      <c r="K852" s="0" t="n">
        <f aca="false">fixData!M852</f>
        <v>1</v>
      </c>
      <c r="L852" s="0" t="n">
        <f aca="false">fixData!L852</f>
        <v>0</v>
      </c>
      <c r="M852" s="0" t="n">
        <f aca="false">fixData!K852</f>
        <v>4</v>
      </c>
    </row>
    <row r="853" customFormat="false" ht="12.8" hidden="false" customHeight="false" outlineLevel="0" collapsed="false">
      <c r="A853" s="4" t="n">
        <f aca="false">iMind!A853</f>
        <v>10830</v>
      </c>
      <c r="B853" s="0" t="str">
        <f aca="false">iMind!B853</f>
        <v>Solvent</v>
      </c>
      <c r="C853" s="0" t="str">
        <f aca="false">fixData!D853</f>
        <v>//Products//Household Products//Polishing agent: leather</v>
      </c>
      <c r="D853" s="0" t="str">
        <f aca="false">IF(iMind!E853&lt;&gt;"",iMind!E853,"")</f>
        <v/>
      </c>
      <c r="E853" s="7" t="n">
        <f aca="false">iMind!L853</f>
        <v>7</v>
      </c>
      <c r="F853" s="0" t="str">
        <f aca="false">iMind!O853</f>
        <v>Household Products</v>
      </c>
      <c r="G853" s="7" t="n">
        <f aca="false">IF(iMind!M853&lt;&gt;"",iMind!M853,"")</f>
        <v>18</v>
      </c>
      <c r="H853" s="0" t="str">
        <f aca="false">IF(iMind!P853&lt;&gt;"",iMind!P853,"")</f>
        <v>Polishing agent: leather</v>
      </c>
      <c r="I853" s="8" t="n">
        <f aca="false">IF(iMind!N853&lt;&gt;"",iMind!N853,"")</f>
        <v>201</v>
      </c>
      <c r="J853" s="0" t="str">
        <f aca="false">IF(iMind!Q853&lt;&gt;"",iMind!Q853,"")</f>
        <v>Solvent</v>
      </c>
      <c r="K853" s="0" t="n">
        <f aca="false">fixData!M853</f>
        <v>1</v>
      </c>
      <c r="L853" s="0" t="n">
        <f aca="false">fixData!L853</f>
        <v>0</v>
      </c>
      <c r="M853" s="0" t="n">
        <f aca="false">fixData!K853</f>
        <v>4</v>
      </c>
    </row>
    <row r="854" customFormat="false" ht="12.8" hidden="false" customHeight="false" outlineLevel="0" collapsed="false">
      <c r="A854" s="4" t="n">
        <f aca="false">iMind!A854</f>
        <v>10831</v>
      </c>
      <c r="B854" s="0" t="str">
        <f aca="false">iMind!B854</f>
        <v>Other</v>
      </c>
      <c r="C854" s="0" t="str">
        <f aca="false">fixData!D854</f>
        <v>//Products//Household Products//Polishing agent: leather</v>
      </c>
      <c r="D854" s="0" t="str">
        <f aca="false">IF(iMind!E854&lt;&gt;"",iMind!E854,"")</f>
        <v/>
      </c>
      <c r="E854" s="7" t="n">
        <f aca="false">iMind!L854</f>
        <v>7</v>
      </c>
      <c r="F854" s="0" t="str">
        <f aca="false">iMind!O854</f>
        <v>Household Products</v>
      </c>
      <c r="G854" s="7" t="n">
        <f aca="false">IF(iMind!M854&lt;&gt;"",iMind!M854,"")</f>
        <v>18</v>
      </c>
      <c r="H854" s="0" t="str">
        <f aca="false">IF(iMind!P854&lt;&gt;"",iMind!P854,"")</f>
        <v>Polishing agent: leather</v>
      </c>
      <c r="I854" s="8" t="n">
        <f aca="false">IF(iMind!N854&lt;&gt;"",iMind!N854,"")</f>
        <v>301</v>
      </c>
      <c r="J854" s="0" t="str">
        <f aca="false">IF(iMind!Q854&lt;&gt;"",iMind!Q854,"")</f>
        <v>Other</v>
      </c>
      <c r="K854" s="0" t="n">
        <f aca="false">fixData!M854</f>
        <v>1</v>
      </c>
      <c r="L854" s="0" t="n">
        <f aca="false">fixData!L854</f>
        <v>0</v>
      </c>
      <c r="M854" s="0" t="n">
        <f aca="false">fixData!K854</f>
        <v>4</v>
      </c>
    </row>
    <row r="855" customFormat="false" ht="12.8" hidden="false" customHeight="false" outlineLevel="0" collapsed="false">
      <c r="A855" s="4" t="n">
        <f aca="false">iMind!A855</f>
        <v>10832</v>
      </c>
      <c r="B855" s="0" t="str">
        <f aca="false">iMind!B855</f>
        <v>Unknown</v>
      </c>
      <c r="C855" s="0" t="str">
        <f aca="false">fixData!D855</f>
        <v>//Products//Household Products//Polishing agent: leather</v>
      </c>
      <c r="D855" s="0" t="str">
        <f aca="false">IF(iMind!E855&lt;&gt;"",iMind!E855,"")</f>
        <v/>
      </c>
      <c r="E855" s="7" t="n">
        <f aca="false">iMind!L855</f>
        <v>7</v>
      </c>
      <c r="F855" s="0" t="str">
        <f aca="false">iMind!O855</f>
        <v>Household Products</v>
      </c>
      <c r="G855" s="7" t="n">
        <f aca="false">IF(iMind!M855&lt;&gt;"",iMind!M855,"")</f>
        <v>18</v>
      </c>
      <c r="H855" s="0" t="str">
        <f aca="false">IF(iMind!P855&lt;&gt;"",iMind!P855,"")</f>
        <v>Polishing agent: leather</v>
      </c>
      <c r="I855" s="8" t="n">
        <f aca="false">IF(iMind!N855&lt;&gt;"",iMind!N855,"")</f>
        <v>401</v>
      </c>
      <c r="J855" s="0" t="str">
        <f aca="false">IF(iMind!Q855&lt;&gt;"",iMind!Q855,"")</f>
        <v>Unknown</v>
      </c>
      <c r="K855" s="0" t="n">
        <f aca="false">fixData!M855</f>
        <v>1</v>
      </c>
      <c r="L855" s="0" t="n">
        <f aca="false">fixData!L855</f>
        <v>0</v>
      </c>
      <c r="M855" s="0" t="n">
        <f aca="false">fixData!K855</f>
        <v>4</v>
      </c>
    </row>
    <row r="856" customFormat="false" ht="12.8" hidden="false" customHeight="false" outlineLevel="0" collapsed="false">
      <c r="A856" s="4" t="n">
        <f aca="false">iMind!A856</f>
        <v>10833</v>
      </c>
      <c r="B856" s="0" t="str">
        <f aca="false">iMind!B856</f>
        <v>Moisture absorbent</v>
      </c>
      <c r="C856" s="0" t="str">
        <f aca="false">fixData!D856</f>
        <v>//Products//Household Products//Moisture absorbent</v>
      </c>
      <c r="D856" s="0" t="str">
        <f aca="false">IF(iMind!E856&lt;&gt;"",iMind!E856,"")</f>
        <v/>
      </c>
      <c r="E856" s="7" t="n">
        <f aca="false">iMind!L856</f>
        <v>7</v>
      </c>
      <c r="F856" s="0" t="str">
        <f aca="false">iMind!O856</f>
        <v>Household Products</v>
      </c>
      <c r="G856" s="7" t="n">
        <f aca="false">IF(iMind!M856&lt;&gt;"",iMind!M856,"")</f>
        <v>19</v>
      </c>
      <c r="H856" s="0" t="str">
        <f aca="false">IF(iMind!P856&lt;&gt;"",iMind!P856,"")</f>
        <v>Moisture absorbent</v>
      </c>
      <c r="I856" s="8" t="n">
        <f aca="false">IF(iMind!N856&lt;&gt;"",iMind!N856,"")</f>
        <v>101</v>
      </c>
      <c r="J856" s="0" t="str">
        <f aca="false">IF(iMind!Q856&lt;&gt;"",iMind!Q856,"")</f>
        <v>Moisture absorbent</v>
      </c>
      <c r="K856" s="0" t="n">
        <f aca="false">fixData!M856</f>
        <v>1</v>
      </c>
      <c r="L856" s="0" t="n">
        <f aca="false">fixData!L856</f>
        <v>0</v>
      </c>
      <c r="M856" s="0" t="n">
        <f aca="false">fixData!K856</f>
        <v>4</v>
      </c>
    </row>
    <row r="857" customFormat="false" ht="12.8" hidden="false" customHeight="false" outlineLevel="0" collapsed="false">
      <c r="A857" s="4" t="n">
        <f aca="false">iMind!A857</f>
        <v>10834</v>
      </c>
      <c r="B857" s="0" t="str">
        <f aca="false">iMind!B857</f>
        <v>Unknwon</v>
      </c>
      <c r="C857" s="0" t="str">
        <f aca="false">fixData!D857</f>
        <v>//Products//Household Products//Moisture absorbent</v>
      </c>
      <c r="D857" s="0" t="str">
        <f aca="false">IF(iMind!E857&lt;&gt;"",iMind!E857,"")</f>
        <v/>
      </c>
      <c r="E857" s="7" t="n">
        <f aca="false">iMind!L857</f>
        <v>7</v>
      </c>
      <c r="F857" s="0" t="str">
        <f aca="false">iMind!O857</f>
        <v>Household Products</v>
      </c>
      <c r="G857" s="7" t="n">
        <f aca="false">IF(iMind!M857&lt;&gt;"",iMind!M857,"")</f>
        <v>19</v>
      </c>
      <c r="H857" s="0" t="str">
        <f aca="false">IF(iMind!P857&lt;&gt;"",iMind!P857,"")</f>
        <v>Moisture absorbent</v>
      </c>
      <c r="I857" s="8" t="n">
        <f aca="false">IF(iMind!N857&lt;&gt;"",iMind!N857,"")</f>
        <v>102</v>
      </c>
      <c r="J857" s="0" t="str">
        <f aca="false">IF(iMind!Q857&lt;&gt;"",iMind!Q857,"")</f>
        <v>Unknwon</v>
      </c>
      <c r="K857" s="0" t="n">
        <f aca="false">fixData!M857</f>
        <v>1</v>
      </c>
      <c r="L857" s="0" t="n">
        <f aca="false">fixData!L857</f>
        <v>0</v>
      </c>
      <c r="M857" s="0" t="n">
        <f aca="false">fixData!K857</f>
        <v>4</v>
      </c>
    </row>
    <row r="858" customFormat="false" ht="12.8" hidden="false" customHeight="false" outlineLevel="0" collapsed="false">
      <c r="A858" s="4" t="n">
        <f aca="false">iMind!A858</f>
        <v>10835</v>
      </c>
      <c r="B858" s="0" t="str">
        <f aca="false">iMind!B858</f>
        <v>Acid formulation</v>
      </c>
      <c r="C858" s="0" t="str">
        <f aca="false">fixData!D858</f>
        <v>//Products//Household Products//Polishing agent: silver</v>
      </c>
      <c r="D858" s="0" t="str">
        <f aca="false">IF(iMind!E858&lt;&gt;"",iMind!E858,"")</f>
        <v/>
      </c>
      <c r="E858" s="7" t="n">
        <f aca="false">iMind!L858</f>
        <v>7</v>
      </c>
      <c r="F858" s="0" t="str">
        <f aca="false">iMind!O858</f>
        <v>Household Products</v>
      </c>
      <c r="G858" s="7" t="n">
        <f aca="false">IF(iMind!M858&lt;&gt;"",iMind!M858,"")</f>
        <v>20</v>
      </c>
      <c r="H858" s="0" t="str">
        <f aca="false">IF(iMind!P858&lt;&gt;"",iMind!P858,"")</f>
        <v>Polishing agent: silver</v>
      </c>
      <c r="I858" s="8" t="n">
        <f aca="false">IF(iMind!N858&lt;&gt;"",iMind!N858,"")</f>
        <v>101</v>
      </c>
      <c r="J858" s="0" t="str">
        <f aca="false">IF(iMind!Q858&lt;&gt;"",iMind!Q858,"")</f>
        <v>Acid formulation</v>
      </c>
      <c r="K858" s="0" t="n">
        <f aca="false">fixData!M858</f>
        <v>1</v>
      </c>
      <c r="L858" s="0" t="n">
        <f aca="false">fixData!L858</f>
        <v>0</v>
      </c>
      <c r="M858" s="0" t="n">
        <f aca="false">fixData!K858</f>
        <v>4</v>
      </c>
    </row>
    <row r="859" customFormat="false" ht="12.8" hidden="false" customHeight="false" outlineLevel="0" collapsed="false">
      <c r="A859" s="4" t="n">
        <f aca="false">iMind!A859</f>
        <v>10836</v>
      </c>
      <c r="B859" s="0" t="str">
        <f aca="false">iMind!B859</f>
        <v>Cyanide solution</v>
      </c>
      <c r="C859" s="0" t="str">
        <f aca="false">fixData!D859</f>
        <v>//Products//Household Products//Polishing agent: silver</v>
      </c>
      <c r="D859" s="0" t="str">
        <f aca="false">IF(iMind!E859&lt;&gt;"",iMind!E859,"")</f>
        <v/>
      </c>
      <c r="E859" s="7" t="n">
        <f aca="false">iMind!L859</f>
        <v>7</v>
      </c>
      <c r="F859" s="0" t="str">
        <f aca="false">iMind!O859</f>
        <v>Household Products</v>
      </c>
      <c r="G859" s="7" t="n">
        <f aca="false">IF(iMind!M859&lt;&gt;"",iMind!M859,"")</f>
        <v>20</v>
      </c>
      <c r="H859" s="0" t="str">
        <f aca="false">IF(iMind!P859&lt;&gt;"",iMind!P859,"")</f>
        <v>Polishing agent: silver</v>
      </c>
      <c r="I859" s="8" t="n">
        <f aca="false">IF(iMind!N859&lt;&gt;"",iMind!N859,"")</f>
        <v>201</v>
      </c>
      <c r="J859" s="0" t="str">
        <f aca="false">IF(iMind!Q859&lt;&gt;"",iMind!Q859,"")</f>
        <v>Cyanide solution</v>
      </c>
      <c r="K859" s="0" t="n">
        <f aca="false">fixData!M859</f>
        <v>1</v>
      </c>
      <c r="L859" s="0" t="n">
        <f aca="false">fixData!L859</f>
        <v>0</v>
      </c>
      <c r="M859" s="0" t="n">
        <f aca="false">fixData!K859</f>
        <v>4</v>
      </c>
    </row>
    <row r="860" customFormat="false" ht="12.8" hidden="false" customHeight="false" outlineLevel="0" collapsed="false">
      <c r="A860" s="4" t="n">
        <f aca="false">iMind!A860</f>
        <v>10837</v>
      </c>
      <c r="B860" s="0" t="str">
        <f aca="false">iMind!B860</f>
        <v>Detergent</v>
      </c>
      <c r="C860" s="0" t="str">
        <f aca="false">fixData!D860</f>
        <v>//Products//Household Products//Polishing agent: silver</v>
      </c>
      <c r="D860" s="0" t="str">
        <f aca="false">IF(iMind!E860&lt;&gt;"",iMind!E860,"")</f>
        <v/>
      </c>
      <c r="E860" s="7" t="n">
        <f aca="false">iMind!L860</f>
        <v>7</v>
      </c>
      <c r="F860" s="0" t="str">
        <f aca="false">iMind!O860</f>
        <v>Household Products</v>
      </c>
      <c r="G860" s="7" t="n">
        <f aca="false">IF(iMind!M860&lt;&gt;"",iMind!M860,"")</f>
        <v>20</v>
      </c>
      <c r="H860" s="0" t="str">
        <f aca="false">IF(iMind!P860&lt;&gt;"",iMind!P860,"")</f>
        <v>Polishing agent: silver</v>
      </c>
      <c r="I860" s="8" t="n">
        <f aca="false">IF(iMind!N860&lt;&gt;"",iMind!N860,"")</f>
        <v>301</v>
      </c>
      <c r="J860" s="0" t="str">
        <f aca="false">IF(iMind!Q860&lt;&gt;"",iMind!Q860,"")</f>
        <v>Detergent</v>
      </c>
      <c r="K860" s="0" t="n">
        <f aca="false">fixData!M860</f>
        <v>1</v>
      </c>
      <c r="L860" s="0" t="n">
        <f aca="false">fixData!L860</f>
        <v>0</v>
      </c>
      <c r="M860" s="0" t="n">
        <f aca="false">fixData!K860</f>
        <v>4</v>
      </c>
    </row>
    <row r="861" customFormat="false" ht="12.8" hidden="false" customHeight="false" outlineLevel="0" collapsed="false">
      <c r="A861" s="4" t="n">
        <f aca="false">iMind!A861</f>
        <v>10838</v>
      </c>
      <c r="B861" s="0" t="str">
        <f aca="false">iMind!B861</f>
        <v>Hydrocarbons</v>
      </c>
      <c r="C861" s="0" t="str">
        <f aca="false">fixData!D861</f>
        <v>//Products//Household Products//Polishing agent: silver</v>
      </c>
      <c r="D861" s="0" t="str">
        <f aca="false">IF(iMind!E861&lt;&gt;"",iMind!E861,"")</f>
        <v/>
      </c>
      <c r="E861" s="7" t="n">
        <f aca="false">iMind!L861</f>
        <v>7</v>
      </c>
      <c r="F861" s="0" t="str">
        <f aca="false">iMind!O861</f>
        <v>Household Products</v>
      </c>
      <c r="G861" s="7" t="n">
        <f aca="false">IF(iMind!M861&lt;&gt;"",iMind!M861,"")</f>
        <v>20</v>
      </c>
      <c r="H861" s="0" t="str">
        <f aca="false">IF(iMind!P861&lt;&gt;"",iMind!P861,"")</f>
        <v>Polishing agent: silver</v>
      </c>
      <c r="I861" s="8" t="n">
        <f aca="false">IF(iMind!N861&lt;&gt;"",iMind!N861,"")</f>
        <v>401</v>
      </c>
      <c r="J861" s="0" t="str">
        <f aca="false">IF(iMind!Q861&lt;&gt;"",iMind!Q861,"")</f>
        <v>Hydrocarbons</v>
      </c>
      <c r="K861" s="0" t="n">
        <f aca="false">fixData!M861</f>
        <v>1</v>
      </c>
      <c r="L861" s="0" t="n">
        <f aca="false">fixData!L861</f>
        <v>0</v>
      </c>
      <c r="M861" s="0" t="n">
        <f aca="false">fixData!K861</f>
        <v>4</v>
      </c>
    </row>
    <row r="862" customFormat="false" ht="12.8" hidden="false" customHeight="false" outlineLevel="0" collapsed="false">
      <c r="A862" s="4" t="n">
        <f aca="false">iMind!A862</f>
        <v>10839</v>
      </c>
      <c r="B862" s="0" t="str">
        <f aca="false">iMind!B862</f>
        <v>Other</v>
      </c>
      <c r="C862" s="0" t="str">
        <f aca="false">fixData!D862</f>
        <v>//Products//Household Products//Polishing agent: silver</v>
      </c>
      <c r="D862" s="0" t="str">
        <f aca="false">IF(iMind!E862&lt;&gt;"",iMind!E862,"")</f>
        <v/>
      </c>
      <c r="E862" s="7" t="n">
        <f aca="false">iMind!L862</f>
        <v>7</v>
      </c>
      <c r="F862" s="0" t="str">
        <f aca="false">iMind!O862</f>
        <v>Household Products</v>
      </c>
      <c r="G862" s="7" t="n">
        <f aca="false">IF(iMind!M862&lt;&gt;"",iMind!M862,"")</f>
        <v>20</v>
      </c>
      <c r="H862" s="0" t="str">
        <f aca="false">IF(iMind!P862&lt;&gt;"",iMind!P862,"")</f>
        <v>Polishing agent: silver</v>
      </c>
      <c r="I862" s="8" t="n">
        <f aca="false">IF(iMind!N862&lt;&gt;"",iMind!N862,"")</f>
        <v>501</v>
      </c>
      <c r="J862" s="0" t="str">
        <f aca="false">IF(iMind!Q862&lt;&gt;"",iMind!Q862,"")</f>
        <v>Other</v>
      </c>
      <c r="K862" s="0" t="n">
        <f aca="false">fixData!M862</f>
        <v>1</v>
      </c>
      <c r="L862" s="0" t="n">
        <f aca="false">fixData!L862</f>
        <v>0</v>
      </c>
      <c r="M862" s="0" t="n">
        <f aca="false">fixData!K862</f>
        <v>4</v>
      </c>
    </row>
    <row r="863" customFormat="false" ht="12.8" hidden="false" customHeight="false" outlineLevel="0" collapsed="false">
      <c r="A863" s="4" t="n">
        <f aca="false">iMind!A863</f>
        <v>10840</v>
      </c>
      <c r="B863" s="0" t="str">
        <f aca="false">iMind!B863</f>
        <v>Unknown</v>
      </c>
      <c r="C863" s="0" t="str">
        <f aca="false">fixData!D863</f>
        <v>//Products//Household Products//Polishing agent: silver</v>
      </c>
      <c r="D863" s="0" t="str">
        <f aca="false">IF(iMind!E863&lt;&gt;"",iMind!E863,"")</f>
        <v/>
      </c>
      <c r="E863" s="7" t="n">
        <f aca="false">iMind!L863</f>
        <v>7</v>
      </c>
      <c r="F863" s="0" t="str">
        <f aca="false">iMind!O863</f>
        <v>Household Products</v>
      </c>
      <c r="G863" s="7" t="n">
        <f aca="false">IF(iMind!M863&lt;&gt;"",iMind!M863,"")</f>
        <v>20</v>
      </c>
      <c r="H863" s="0" t="str">
        <f aca="false">IF(iMind!P863&lt;&gt;"",iMind!P863,"")</f>
        <v>Polishing agent: silver</v>
      </c>
      <c r="I863" s="8" t="n">
        <f aca="false">IF(iMind!N863&lt;&gt;"",iMind!N863,"")</f>
        <v>601</v>
      </c>
      <c r="J863" s="0" t="str">
        <f aca="false">IF(iMind!Q863&lt;&gt;"",iMind!Q863,"")</f>
        <v>Unknown</v>
      </c>
      <c r="K863" s="0" t="n">
        <f aca="false">fixData!M863</f>
        <v>1</v>
      </c>
      <c r="L863" s="0" t="n">
        <f aca="false">fixData!L863</f>
        <v>0</v>
      </c>
      <c r="M863" s="0" t="n">
        <f aca="false">fixData!K863</f>
        <v>4</v>
      </c>
    </row>
    <row r="864" customFormat="false" ht="12.8" hidden="false" customHeight="false" outlineLevel="0" collapsed="false">
      <c r="A864" s="4" t="n">
        <f aca="false">iMind!A864</f>
        <v>10841</v>
      </c>
      <c r="B864" s="0" t="str">
        <f aca="false">iMind!B864</f>
        <v>Alkali formulation</v>
      </c>
      <c r="C864" s="0" t="str">
        <f aca="false">fixData!D864</f>
        <v>//Products//Household Products//Polishing agent: silver</v>
      </c>
      <c r="D864" s="0" t="str">
        <f aca="false">IF(iMind!E864&lt;&gt;"",iMind!E864,"")</f>
        <v/>
      </c>
      <c r="E864" s="7" t="n">
        <f aca="false">iMind!L864</f>
        <v>7</v>
      </c>
      <c r="F864" s="0" t="str">
        <f aca="false">iMind!O864</f>
        <v>Household Products</v>
      </c>
      <c r="G864" s="7" t="n">
        <f aca="false">IF(iMind!M864&lt;&gt;"",iMind!M864,"")</f>
        <v>20</v>
      </c>
      <c r="H864" s="0" t="str">
        <f aca="false">IF(iMind!P864&lt;&gt;"",iMind!P864,"")</f>
        <v>Polishing agent: silver</v>
      </c>
      <c r="I864" s="8" t="n">
        <f aca="false">IF(iMind!N864&lt;&gt;"",iMind!N864,"")</f>
        <v>602</v>
      </c>
      <c r="J864" s="0" t="str">
        <f aca="false">IF(iMind!Q864&lt;&gt;"",iMind!Q864,"")</f>
        <v>Alkali formulation</v>
      </c>
      <c r="K864" s="0" t="n">
        <f aca="false">fixData!M864</f>
        <v>1</v>
      </c>
      <c r="L864" s="0" t="n">
        <f aca="false">fixData!L864</f>
        <v>0</v>
      </c>
      <c r="M864" s="0" t="n">
        <f aca="false">fixData!K864</f>
        <v>4</v>
      </c>
    </row>
    <row r="865" customFormat="false" ht="12.8" hidden="false" customHeight="false" outlineLevel="0" collapsed="false">
      <c r="A865" s="4" t="n">
        <f aca="false">iMind!A865</f>
        <v>10842</v>
      </c>
      <c r="B865" s="0" t="str">
        <f aca="false">iMind!B865</f>
        <v>Wax</v>
      </c>
      <c r="C865" s="0" t="str">
        <f aca="false">fixData!D865</f>
        <v>//Products//Household Products//Polishing agent: multipurpose</v>
      </c>
      <c r="D865" s="0" t="str">
        <f aca="false">IF(iMind!E865&lt;&gt;"",iMind!E865,"")</f>
        <v/>
      </c>
      <c r="E865" s="7" t="n">
        <f aca="false">iMind!L865</f>
        <v>7</v>
      </c>
      <c r="F865" s="0" t="str">
        <f aca="false">iMind!O865</f>
        <v>Household Products</v>
      </c>
      <c r="G865" s="7" t="n">
        <f aca="false">IF(iMind!M865&lt;&gt;"",iMind!M865,"")</f>
        <v>21</v>
      </c>
      <c r="H865" s="0" t="str">
        <f aca="false">IF(iMind!P865&lt;&gt;"",iMind!P865,"")</f>
        <v>Polishing agent: multipurpose</v>
      </c>
      <c r="I865" s="8" t="n">
        <f aca="false">IF(iMind!N865&lt;&gt;"",iMind!N865,"")</f>
        <v>101</v>
      </c>
      <c r="J865" s="0" t="str">
        <f aca="false">IF(iMind!Q865&lt;&gt;"",iMind!Q865,"")</f>
        <v>Wax</v>
      </c>
      <c r="K865" s="0" t="n">
        <f aca="false">fixData!M865</f>
        <v>1</v>
      </c>
      <c r="L865" s="0" t="n">
        <f aca="false">fixData!L865</f>
        <v>0</v>
      </c>
      <c r="M865" s="0" t="n">
        <f aca="false">fixData!K865</f>
        <v>4</v>
      </c>
    </row>
    <row r="866" customFormat="false" ht="12.8" hidden="false" customHeight="false" outlineLevel="0" collapsed="false">
      <c r="A866" s="4" t="n">
        <f aca="false">iMind!A866</f>
        <v>10843</v>
      </c>
      <c r="B866" s="0" t="str">
        <f aca="false">iMind!B866</f>
        <v>Hydrocarbon</v>
      </c>
      <c r="C866" s="0" t="str">
        <f aca="false">fixData!D866</f>
        <v>//Products//Household Products//Polishing agent: multipurpose</v>
      </c>
      <c r="D866" s="0" t="str">
        <f aca="false">IF(iMind!E866&lt;&gt;"",iMind!E866,"")</f>
        <v/>
      </c>
      <c r="E866" s="7" t="n">
        <f aca="false">iMind!L866</f>
        <v>7</v>
      </c>
      <c r="F866" s="0" t="str">
        <f aca="false">iMind!O866</f>
        <v>Household Products</v>
      </c>
      <c r="G866" s="7" t="n">
        <f aca="false">IF(iMind!M866&lt;&gt;"",iMind!M866,"")</f>
        <v>21</v>
      </c>
      <c r="H866" s="0" t="str">
        <f aca="false">IF(iMind!P866&lt;&gt;"",iMind!P866,"")</f>
        <v>Polishing agent: multipurpose</v>
      </c>
      <c r="I866" s="8" t="n">
        <f aca="false">IF(iMind!N866&lt;&gt;"",iMind!N866,"")</f>
        <v>201</v>
      </c>
      <c r="J866" s="0" t="str">
        <f aca="false">IF(iMind!Q866&lt;&gt;"",iMind!Q866,"")</f>
        <v>Hydrocarbon</v>
      </c>
      <c r="K866" s="0" t="n">
        <f aca="false">fixData!M866</f>
        <v>1</v>
      </c>
      <c r="L866" s="0" t="n">
        <f aca="false">fixData!L866</f>
        <v>0</v>
      </c>
      <c r="M866" s="0" t="n">
        <f aca="false">fixData!K866</f>
        <v>4</v>
      </c>
    </row>
    <row r="867" customFormat="false" ht="12.8" hidden="false" customHeight="false" outlineLevel="0" collapsed="false">
      <c r="A867" s="4" t="n">
        <f aca="false">iMind!A867</f>
        <v>10844</v>
      </c>
      <c r="B867" s="0" t="str">
        <f aca="false">iMind!B867</f>
        <v>Other</v>
      </c>
      <c r="C867" s="0" t="str">
        <f aca="false">fixData!D867</f>
        <v>//Products//Household Products//Polishing agent: multipurpose</v>
      </c>
      <c r="D867" s="0" t="str">
        <f aca="false">IF(iMind!E867&lt;&gt;"",iMind!E867,"")</f>
        <v/>
      </c>
      <c r="E867" s="7" t="n">
        <f aca="false">iMind!L867</f>
        <v>7</v>
      </c>
      <c r="F867" s="0" t="str">
        <f aca="false">iMind!O867</f>
        <v>Household Products</v>
      </c>
      <c r="G867" s="7" t="n">
        <f aca="false">IF(iMind!M867&lt;&gt;"",iMind!M867,"")</f>
        <v>21</v>
      </c>
      <c r="H867" s="0" t="str">
        <f aca="false">IF(iMind!P867&lt;&gt;"",iMind!P867,"")</f>
        <v>Polishing agent: multipurpose</v>
      </c>
      <c r="I867" s="8" t="n">
        <f aca="false">IF(iMind!N867&lt;&gt;"",iMind!N867,"")</f>
        <v>301</v>
      </c>
      <c r="J867" s="0" t="str">
        <f aca="false">IF(iMind!Q867&lt;&gt;"",iMind!Q867,"")</f>
        <v>Other</v>
      </c>
      <c r="K867" s="0" t="n">
        <f aca="false">fixData!M867</f>
        <v>1</v>
      </c>
      <c r="L867" s="0" t="n">
        <f aca="false">fixData!L867</f>
        <v>0</v>
      </c>
      <c r="M867" s="0" t="n">
        <f aca="false">fixData!K867</f>
        <v>4</v>
      </c>
    </row>
    <row r="868" customFormat="false" ht="12.8" hidden="false" customHeight="false" outlineLevel="0" collapsed="false">
      <c r="A868" s="4" t="n">
        <f aca="false">iMind!A868</f>
        <v>10845</v>
      </c>
      <c r="B868" s="0" t="str">
        <f aca="false">iMind!B868</f>
        <v>Unknown</v>
      </c>
      <c r="C868" s="0" t="str">
        <f aca="false">fixData!D868</f>
        <v>//Products//Household Products//Polishing agent: multipurpose</v>
      </c>
      <c r="D868" s="0" t="str">
        <f aca="false">IF(iMind!E868&lt;&gt;"",iMind!E868,"")</f>
        <v/>
      </c>
      <c r="E868" s="7" t="n">
        <f aca="false">iMind!L868</f>
        <v>7</v>
      </c>
      <c r="F868" s="0" t="str">
        <f aca="false">iMind!O868</f>
        <v>Household Products</v>
      </c>
      <c r="G868" s="7" t="n">
        <f aca="false">IF(iMind!M868&lt;&gt;"",iMind!M868,"")</f>
        <v>21</v>
      </c>
      <c r="H868" s="0" t="str">
        <f aca="false">IF(iMind!P868&lt;&gt;"",iMind!P868,"")</f>
        <v>Polishing agent: multipurpose</v>
      </c>
      <c r="I868" s="8" t="n">
        <f aca="false">IF(iMind!N868&lt;&gt;"",iMind!N868,"")</f>
        <v>401</v>
      </c>
      <c r="J868" s="0" t="str">
        <f aca="false">IF(iMind!Q868&lt;&gt;"",iMind!Q868,"")</f>
        <v>Unknown</v>
      </c>
      <c r="K868" s="0" t="n">
        <f aca="false">fixData!M868</f>
        <v>1</v>
      </c>
      <c r="L868" s="0" t="n">
        <f aca="false">fixData!L868</f>
        <v>0</v>
      </c>
      <c r="M868" s="0" t="n">
        <f aca="false">fixData!K868</f>
        <v>4</v>
      </c>
    </row>
    <row r="869" customFormat="false" ht="12.8" hidden="false" customHeight="false" outlineLevel="0" collapsed="false">
      <c r="A869" s="4" t="n">
        <f aca="false">iMind!A869</f>
        <v>10846</v>
      </c>
      <c r="B869" s="0" t="str">
        <f aca="false">iMind!B869</f>
        <v>Acid/Alkali</v>
      </c>
      <c r="C869" s="0" t="str">
        <f aca="false">fixData!D869</f>
        <v>//Products//Household Products//Polishing agent: multipurpose</v>
      </c>
      <c r="D869" s="0" t="str">
        <f aca="false">IF(iMind!E869&lt;&gt;"",iMind!E869,"")</f>
        <v/>
      </c>
      <c r="E869" s="7" t="n">
        <f aca="false">iMind!L869</f>
        <v>7</v>
      </c>
      <c r="F869" s="0" t="str">
        <f aca="false">iMind!O869</f>
        <v>Household Products</v>
      </c>
      <c r="G869" s="7" t="n">
        <f aca="false">IF(iMind!M869&lt;&gt;"",iMind!M869,"")</f>
        <v>21</v>
      </c>
      <c r="H869" s="0" t="str">
        <f aca="false">IF(iMind!P869&lt;&gt;"",iMind!P869,"")</f>
        <v>Polishing agent: multipurpose</v>
      </c>
      <c r="I869" s="8" t="n">
        <f aca="false">IF(iMind!N869&lt;&gt;"",iMind!N869,"")</f>
        <v>402</v>
      </c>
      <c r="J869" s="0" t="str">
        <f aca="false">IF(iMind!Q869&lt;&gt;"",iMind!Q869,"")</f>
        <v>Acid/Alkali</v>
      </c>
      <c r="K869" s="0" t="n">
        <f aca="false">fixData!M869</f>
        <v>1</v>
      </c>
      <c r="L869" s="0" t="n">
        <f aca="false">fixData!L869</f>
        <v>0</v>
      </c>
      <c r="M869" s="0" t="n">
        <f aca="false">fixData!K869</f>
        <v>4</v>
      </c>
    </row>
    <row r="870" customFormat="false" ht="12.8" hidden="false" customHeight="false" outlineLevel="0" collapsed="false">
      <c r="A870" s="4" t="n">
        <f aca="false">iMind!A870</f>
        <v>10847</v>
      </c>
      <c r="B870" s="0" t="str">
        <f aca="false">iMind!B870</f>
        <v>Detergent</v>
      </c>
      <c r="C870" s="0" t="str">
        <f aca="false">fixData!D870</f>
        <v>//Products//Household Products//Polishing agent: multipurpose</v>
      </c>
      <c r="D870" s="0" t="str">
        <f aca="false">IF(iMind!E870&lt;&gt;"",iMind!E870,"")</f>
        <v/>
      </c>
      <c r="E870" s="7" t="n">
        <f aca="false">iMind!L870</f>
        <v>7</v>
      </c>
      <c r="F870" s="0" t="str">
        <f aca="false">iMind!O870</f>
        <v>Household Products</v>
      </c>
      <c r="G870" s="7" t="n">
        <f aca="false">IF(iMind!M870&lt;&gt;"",iMind!M870,"")</f>
        <v>21</v>
      </c>
      <c r="H870" s="0" t="str">
        <f aca="false">IF(iMind!P870&lt;&gt;"",iMind!P870,"")</f>
        <v>Polishing agent: multipurpose</v>
      </c>
      <c r="I870" s="8" t="n">
        <f aca="false">IF(iMind!N870&lt;&gt;"",iMind!N870,"")</f>
        <v>403</v>
      </c>
      <c r="J870" s="0" t="str">
        <f aca="false">IF(iMind!Q870&lt;&gt;"",iMind!Q870,"")</f>
        <v>Detergent</v>
      </c>
      <c r="K870" s="0" t="n">
        <f aca="false">fixData!M870</f>
        <v>1</v>
      </c>
      <c r="L870" s="0" t="n">
        <f aca="false">fixData!L870</f>
        <v>0</v>
      </c>
      <c r="M870" s="0" t="n">
        <f aca="false">fixData!K870</f>
        <v>4</v>
      </c>
    </row>
    <row r="871" customFormat="false" ht="12.8" hidden="false" customHeight="false" outlineLevel="0" collapsed="false">
      <c r="A871" s="4" t="n">
        <f aca="false">iMind!A871</f>
        <v>10848</v>
      </c>
      <c r="B871" s="0" t="str">
        <f aca="false">iMind!B871</f>
        <v>Moth ball (Naphthalene)</v>
      </c>
      <c r="C871" s="0" t="str">
        <f aca="false">fixData!D871</f>
        <v>//Products//Household Products//Repellent/ Deodorant</v>
      </c>
      <c r="D871" s="0" t="str">
        <f aca="false">IF(iMind!E871&lt;&gt;"",iMind!E871,"")</f>
        <v/>
      </c>
      <c r="E871" s="7" t="n">
        <f aca="false">iMind!L871</f>
        <v>7</v>
      </c>
      <c r="F871" s="0" t="str">
        <f aca="false">iMind!O871</f>
        <v>Household Products</v>
      </c>
      <c r="G871" s="7" t="n">
        <f aca="false">IF(iMind!M871&lt;&gt;"",iMind!M871,"")</f>
        <v>22</v>
      </c>
      <c r="H871" s="0" t="str">
        <f aca="false">IF(iMind!P871&lt;&gt;"",iMind!P871,"")</f>
        <v>Repellent/ Deodorant</v>
      </c>
      <c r="I871" s="8" t="n">
        <f aca="false">IF(iMind!N871&lt;&gt;"",iMind!N871,"")</f>
        <v>101</v>
      </c>
      <c r="J871" s="0" t="str">
        <f aca="false">IF(iMind!Q871&lt;&gt;"",iMind!Q871,"")</f>
        <v>Moth ball (Naphthalene)</v>
      </c>
      <c r="K871" s="0" t="n">
        <f aca="false">fixData!M871</f>
        <v>1</v>
      </c>
      <c r="L871" s="0" t="n">
        <f aca="false">fixData!L871</f>
        <v>0</v>
      </c>
      <c r="M871" s="0" t="n">
        <f aca="false">fixData!K871</f>
        <v>4</v>
      </c>
    </row>
    <row r="872" customFormat="false" ht="12.8" hidden="false" customHeight="false" outlineLevel="0" collapsed="false">
      <c r="A872" s="4" t="n">
        <f aca="false">iMind!A872</f>
        <v>10849</v>
      </c>
      <c r="B872" s="0" t="str">
        <f aca="false">iMind!B872</f>
        <v>Paradichlorobenzene (PDCB)</v>
      </c>
      <c r="C872" s="0" t="str">
        <f aca="false">fixData!D872</f>
        <v>//Products//Household Products//Repellent/ Deodorant</v>
      </c>
      <c r="D872" s="0" t="str">
        <f aca="false">IF(iMind!E872&lt;&gt;"",iMind!E872,"")</f>
        <v/>
      </c>
      <c r="E872" s="7" t="n">
        <f aca="false">iMind!L872</f>
        <v>7</v>
      </c>
      <c r="F872" s="0" t="str">
        <f aca="false">iMind!O872</f>
        <v>Household Products</v>
      </c>
      <c r="G872" s="7" t="n">
        <f aca="false">IF(iMind!M872&lt;&gt;"",iMind!M872,"")</f>
        <v>22</v>
      </c>
      <c r="H872" s="0" t="str">
        <f aca="false">IF(iMind!P872&lt;&gt;"",iMind!P872,"")</f>
        <v>Repellent/ Deodorant</v>
      </c>
      <c r="I872" s="8" t="n">
        <f aca="false">IF(iMind!N872&lt;&gt;"",iMind!N872,"")</f>
        <v>201</v>
      </c>
      <c r="J872" s="0" t="str">
        <f aca="false">IF(iMind!Q872&lt;&gt;"",iMind!Q872,"")</f>
        <v>Paradichlorobenzene (PDCB)</v>
      </c>
      <c r="K872" s="0" t="n">
        <f aca="false">fixData!M872</f>
        <v>1</v>
      </c>
      <c r="L872" s="0" t="n">
        <f aca="false">fixData!L872</f>
        <v>0</v>
      </c>
      <c r="M872" s="0" t="n">
        <f aca="false">fixData!K872</f>
        <v>4</v>
      </c>
    </row>
    <row r="873" customFormat="false" ht="12.8" hidden="false" customHeight="false" outlineLevel="0" collapsed="false">
      <c r="A873" s="4" t="n">
        <f aca="false">iMind!A873</f>
        <v>10850</v>
      </c>
      <c r="B873" s="0" t="str">
        <f aca="false">iMind!B873</f>
        <v>Detergent</v>
      </c>
      <c r="C873" s="0" t="str">
        <f aca="false">fixData!D873</f>
        <v>//Products//Household Products//Repellent/ Deodorant</v>
      </c>
      <c r="D873" s="0" t="str">
        <f aca="false">IF(iMind!E873&lt;&gt;"",iMind!E873,"")</f>
        <v/>
      </c>
      <c r="E873" s="7" t="n">
        <f aca="false">iMind!L873</f>
        <v>7</v>
      </c>
      <c r="F873" s="0" t="str">
        <f aca="false">iMind!O873</f>
        <v>Household Products</v>
      </c>
      <c r="G873" s="7" t="n">
        <f aca="false">IF(iMind!M873&lt;&gt;"",iMind!M873,"")</f>
        <v>22</v>
      </c>
      <c r="H873" s="0" t="str">
        <f aca="false">IF(iMind!P873&lt;&gt;"",iMind!P873,"")</f>
        <v>Repellent/ Deodorant</v>
      </c>
      <c r="I873" s="8" t="n">
        <f aca="false">IF(iMind!N873&lt;&gt;"",iMind!N873,"")</f>
        <v>301</v>
      </c>
      <c r="J873" s="0" t="str">
        <f aca="false">IF(iMind!Q873&lt;&gt;"",iMind!Q873,"")</f>
        <v>Detergent</v>
      </c>
      <c r="K873" s="0" t="n">
        <f aca="false">fixData!M873</f>
        <v>1</v>
      </c>
      <c r="L873" s="0" t="n">
        <f aca="false">fixData!L873</f>
        <v>0</v>
      </c>
      <c r="M873" s="0" t="n">
        <f aca="false">fixData!K873</f>
        <v>4</v>
      </c>
    </row>
    <row r="874" customFormat="false" ht="12.8" hidden="false" customHeight="false" outlineLevel="0" collapsed="false">
      <c r="A874" s="4" t="n">
        <f aca="false">iMind!A874</f>
        <v>10851</v>
      </c>
      <c r="B874" s="0" t="str">
        <f aca="false">iMind!B874</f>
        <v>Others</v>
      </c>
      <c r="C874" s="0" t="str">
        <f aca="false">fixData!D874</f>
        <v>//Products//Household Products//Repellent/ Deodorant</v>
      </c>
      <c r="D874" s="0" t="str">
        <f aca="false">IF(iMind!E874&lt;&gt;"",iMind!E874,"")</f>
        <v/>
      </c>
      <c r="E874" s="7" t="n">
        <f aca="false">iMind!L874</f>
        <v>7</v>
      </c>
      <c r="F874" s="0" t="str">
        <f aca="false">iMind!O874</f>
        <v>Household Products</v>
      </c>
      <c r="G874" s="7" t="n">
        <f aca="false">IF(iMind!M874&lt;&gt;"",iMind!M874,"")</f>
        <v>22</v>
      </c>
      <c r="H874" s="0" t="str">
        <f aca="false">IF(iMind!P874&lt;&gt;"",iMind!P874,"")</f>
        <v>Repellent/ Deodorant</v>
      </c>
      <c r="I874" s="8" t="n">
        <f aca="false">IF(iMind!N874&lt;&gt;"",iMind!N874,"")</f>
        <v>401</v>
      </c>
      <c r="J874" s="0" t="str">
        <f aca="false">IF(iMind!Q874&lt;&gt;"",iMind!Q874,"")</f>
        <v>Others</v>
      </c>
      <c r="K874" s="0" t="n">
        <f aca="false">fixData!M874</f>
        <v>1</v>
      </c>
      <c r="L874" s="0" t="n">
        <f aca="false">fixData!L874</f>
        <v>0</v>
      </c>
      <c r="M874" s="0" t="n">
        <f aca="false">fixData!K874</f>
        <v>4</v>
      </c>
    </row>
    <row r="875" customFormat="false" ht="12.8" hidden="false" customHeight="false" outlineLevel="0" collapsed="false">
      <c r="A875" s="4" t="n">
        <f aca="false">iMind!A875</f>
        <v>10852</v>
      </c>
      <c r="B875" s="0" t="str">
        <f aca="false">iMind!B875</f>
        <v>Unknown</v>
      </c>
      <c r="C875" s="0" t="str">
        <f aca="false">fixData!D875</f>
        <v>//Products//Household Products//Repellent/ Deodorant</v>
      </c>
      <c r="D875" s="0" t="str">
        <f aca="false">IF(iMind!E875&lt;&gt;"",iMind!E875,"")</f>
        <v/>
      </c>
      <c r="E875" s="7" t="n">
        <f aca="false">iMind!L875</f>
        <v>7</v>
      </c>
      <c r="F875" s="0" t="str">
        <f aca="false">iMind!O875</f>
        <v>Household Products</v>
      </c>
      <c r="G875" s="7" t="n">
        <f aca="false">IF(iMind!M875&lt;&gt;"",iMind!M875,"")</f>
        <v>22</v>
      </c>
      <c r="H875" s="0" t="str">
        <f aca="false">IF(iMind!P875&lt;&gt;"",iMind!P875,"")</f>
        <v>Repellent/ Deodorant</v>
      </c>
      <c r="I875" s="8" t="n">
        <f aca="false">IF(iMind!N875&lt;&gt;"",iMind!N875,"")</f>
        <v>501</v>
      </c>
      <c r="J875" s="0" t="str">
        <f aca="false">IF(iMind!Q875&lt;&gt;"",iMind!Q875,"")</f>
        <v>Unknown</v>
      </c>
      <c r="K875" s="0" t="n">
        <f aca="false">fixData!M875</f>
        <v>1</v>
      </c>
      <c r="L875" s="0" t="n">
        <f aca="false">fixData!L875</f>
        <v>0</v>
      </c>
      <c r="M875" s="0" t="n">
        <f aca="false">fixData!K875</f>
        <v>4</v>
      </c>
    </row>
    <row r="876" customFormat="false" ht="12.8" hidden="false" customHeight="false" outlineLevel="0" collapsed="false">
      <c r="A876" s="4" t="n">
        <f aca="false">iMind!A876</f>
        <v>10853</v>
      </c>
      <c r="B876" s="0" t="str">
        <f aca="false">iMind!B876</f>
        <v>Essential oils: พิมเสน การบูร</v>
      </c>
      <c r="C876" s="0" t="str">
        <f aca="false">fixData!D876</f>
        <v>//Products//Household Products//Repellent/ Deodorant</v>
      </c>
      <c r="D876" s="0" t="str">
        <f aca="false">IF(iMind!E876&lt;&gt;"",iMind!E876,"")</f>
        <v/>
      </c>
      <c r="E876" s="7" t="n">
        <f aca="false">iMind!L876</f>
        <v>7</v>
      </c>
      <c r="F876" s="0" t="str">
        <f aca="false">iMind!O876</f>
        <v>Household Products</v>
      </c>
      <c r="G876" s="7" t="n">
        <f aca="false">IF(iMind!M876&lt;&gt;"",iMind!M876,"")</f>
        <v>22</v>
      </c>
      <c r="H876" s="0" t="str">
        <f aca="false">IF(iMind!P876&lt;&gt;"",iMind!P876,"")</f>
        <v>Repellent/ Deodorant</v>
      </c>
      <c r="I876" s="8" t="n">
        <f aca="false">IF(iMind!N876&lt;&gt;"",iMind!N876,"")</f>
        <v>502</v>
      </c>
      <c r="J876" s="0" t="str">
        <f aca="false">IF(iMind!Q876&lt;&gt;"",iMind!Q876,"")</f>
        <v>Essential oils: พิมเสน การบูร</v>
      </c>
      <c r="K876" s="0" t="n">
        <f aca="false">fixData!M876</f>
        <v>1</v>
      </c>
      <c r="L876" s="0" t="n">
        <f aca="false">fixData!L876</f>
        <v>0</v>
      </c>
      <c r="M876" s="0" t="n">
        <f aca="false">fixData!K876</f>
        <v>4</v>
      </c>
    </row>
    <row r="877" customFormat="false" ht="12.8" hidden="false" customHeight="false" outlineLevel="0" collapsed="false">
      <c r="A877" s="4" t="n">
        <f aca="false">iMind!A877</f>
        <v>10854</v>
      </c>
      <c r="B877" s="0" t="str">
        <f aca="false">iMind!B877</f>
        <v>Hydrocarbon</v>
      </c>
      <c r="C877" s="0" t="str">
        <f aca="false">fixData!D877</f>
        <v>//Products//Household Products//Rust Preventive agent</v>
      </c>
      <c r="D877" s="0" t="str">
        <f aca="false">IF(iMind!E877&lt;&gt;"",iMind!E877,"")</f>
        <v/>
      </c>
      <c r="E877" s="7" t="n">
        <f aca="false">iMind!L877</f>
        <v>7</v>
      </c>
      <c r="F877" s="0" t="str">
        <f aca="false">iMind!O877</f>
        <v>Household Products</v>
      </c>
      <c r="G877" s="7" t="n">
        <f aca="false">IF(iMind!M877&lt;&gt;"",iMind!M877,"")</f>
        <v>23</v>
      </c>
      <c r="H877" s="0" t="str">
        <f aca="false">IF(iMind!P877&lt;&gt;"",iMind!P877,"")</f>
        <v>Rust Preventive agent</v>
      </c>
      <c r="I877" s="8" t="n">
        <f aca="false">IF(iMind!N877&lt;&gt;"",iMind!N877,"")</f>
        <v>101</v>
      </c>
      <c r="J877" s="0" t="str">
        <f aca="false">IF(iMind!Q877&lt;&gt;"",iMind!Q877,"")</f>
        <v>Hydrocarbon</v>
      </c>
      <c r="K877" s="0" t="n">
        <f aca="false">fixData!M877</f>
        <v>1</v>
      </c>
      <c r="L877" s="0" t="n">
        <f aca="false">fixData!L877</f>
        <v>0</v>
      </c>
      <c r="M877" s="0" t="n">
        <f aca="false">fixData!K877</f>
        <v>4</v>
      </c>
    </row>
    <row r="878" customFormat="false" ht="12.8" hidden="false" customHeight="false" outlineLevel="0" collapsed="false">
      <c r="A878" s="4" t="n">
        <f aca="false">iMind!A878</f>
        <v>10855</v>
      </c>
      <c r="B878" s="0" t="str">
        <f aca="false">iMind!B878</f>
        <v>Phosphoric acid/ Hydrochloric acid</v>
      </c>
      <c r="C878" s="0" t="str">
        <f aca="false">fixData!D878</f>
        <v>//Products//Household Products//Rust Remover</v>
      </c>
      <c r="D878" s="0" t="str">
        <f aca="false">IF(iMind!E878&lt;&gt;"",iMind!E878,"")</f>
        <v/>
      </c>
      <c r="E878" s="7" t="n">
        <f aca="false">iMind!L878</f>
        <v>7</v>
      </c>
      <c r="F878" s="0" t="str">
        <f aca="false">iMind!O878</f>
        <v>Household Products</v>
      </c>
      <c r="G878" s="7" t="n">
        <f aca="false">IF(iMind!M878&lt;&gt;"",iMind!M878,"")</f>
        <v>24</v>
      </c>
      <c r="H878" s="0" t="str">
        <f aca="false">IF(iMind!P878&lt;&gt;"",iMind!P878,"")</f>
        <v>Rust Remover</v>
      </c>
      <c r="I878" s="8" t="n">
        <f aca="false">IF(iMind!N878&lt;&gt;"",iMind!N878,"")</f>
        <v>101</v>
      </c>
      <c r="J878" s="0" t="str">
        <f aca="false">IF(iMind!Q878&lt;&gt;"",iMind!Q878,"")</f>
        <v>Phosphoric acid/ Hydrochloric acid</v>
      </c>
      <c r="K878" s="0" t="n">
        <f aca="false">fixData!M878</f>
        <v>1</v>
      </c>
      <c r="L878" s="0" t="n">
        <f aca="false">fixData!L878</f>
        <v>0</v>
      </c>
      <c r="M878" s="0" t="n">
        <f aca="false">fixData!K878</f>
        <v>4</v>
      </c>
    </row>
    <row r="879" customFormat="false" ht="12.8" hidden="false" customHeight="false" outlineLevel="0" collapsed="false">
      <c r="A879" s="4" t="n">
        <f aca="false">iMind!A879</f>
        <v>10856</v>
      </c>
      <c r="B879" s="0" t="str">
        <f aca="false">iMind!B879</f>
        <v>Hydrofluoric acid</v>
      </c>
      <c r="C879" s="0" t="str">
        <f aca="false">fixData!D879</f>
        <v>//Products//Household Products//Rust Remover</v>
      </c>
      <c r="D879" s="0" t="str">
        <f aca="false">IF(iMind!E879&lt;&gt;"",iMind!E879,"")</f>
        <v/>
      </c>
      <c r="E879" s="7" t="n">
        <f aca="false">iMind!L879</f>
        <v>7</v>
      </c>
      <c r="F879" s="0" t="str">
        <f aca="false">iMind!O879</f>
        <v>Household Products</v>
      </c>
      <c r="G879" s="7" t="n">
        <f aca="false">IF(iMind!M879&lt;&gt;"",iMind!M879,"")</f>
        <v>24</v>
      </c>
      <c r="H879" s="0" t="str">
        <f aca="false">IF(iMind!P879&lt;&gt;"",iMind!P879,"")</f>
        <v>Rust Remover</v>
      </c>
      <c r="I879" s="8" t="n">
        <f aca="false">IF(iMind!N879&lt;&gt;"",iMind!N879,"")</f>
        <v>201</v>
      </c>
      <c r="J879" s="0" t="str">
        <f aca="false">IF(iMind!Q879&lt;&gt;"",iMind!Q879,"")</f>
        <v>Hydrofluoric acid</v>
      </c>
      <c r="K879" s="0" t="n">
        <f aca="false">fixData!M879</f>
        <v>1</v>
      </c>
      <c r="L879" s="0" t="n">
        <f aca="false">fixData!L879</f>
        <v>0</v>
      </c>
      <c r="M879" s="0" t="n">
        <f aca="false">fixData!K879</f>
        <v>4</v>
      </c>
    </row>
    <row r="880" customFormat="false" ht="12.8" hidden="false" customHeight="false" outlineLevel="0" collapsed="false">
      <c r="A880" s="4" t="n">
        <f aca="false">iMind!A880</f>
        <v>10857</v>
      </c>
      <c r="B880" s="0" t="str">
        <f aca="false">iMind!B880</f>
        <v>Hydrocarbon</v>
      </c>
      <c r="C880" s="0" t="str">
        <f aca="false">fixData!D880</f>
        <v>//Products//Household Products//Rust Remover</v>
      </c>
      <c r="D880" s="0" t="str">
        <f aca="false">IF(iMind!E880&lt;&gt;"",iMind!E880,"")</f>
        <v/>
      </c>
      <c r="E880" s="7" t="n">
        <f aca="false">iMind!L880</f>
        <v>7</v>
      </c>
      <c r="F880" s="0" t="str">
        <f aca="false">iMind!O880</f>
        <v>Household Products</v>
      </c>
      <c r="G880" s="7" t="n">
        <f aca="false">IF(iMind!M880&lt;&gt;"",iMind!M880,"")</f>
        <v>24</v>
      </c>
      <c r="H880" s="0" t="str">
        <f aca="false">IF(iMind!P880&lt;&gt;"",iMind!P880,"")</f>
        <v>Rust Remover</v>
      </c>
      <c r="I880" s="8" t="n">
        <f aca="false">IF(iMind!N880&lt;&gt;"",iMind!N880,"")</f>
        <v>301</v>
      </c>
      <c r="J880" s="0" t="str">
        <f aca="false">IF(iMind!Q880&lt;&gt;"",iMind!Q880,"")</f>
        <v>Hydrocarbon</v>
      </c>
      <c r="K880" s="0" t="n">
        <f aca="false">fixData!M880</f>
        <v>1</v>
      </c>
      <c r="L880" s="0" t="n">
        <f aca="false">fixData!L880</f>
        <v>0</v>
      </c>
      <c r="M880" s="0" t="n">
        <f aca="false">fixData!K880</f>
        <v>4</v>
      </c>
    </row>
    <row r="881" customFormat="false" ht="12.8" hidden="false" customHeight="false" outlineLevel="0" collapsed="false">
      <c r="A881" s="4" t="n">
        <f aca="false">iMind!A881</f>
        <v>10858</v>
      </c>
      <c r="B881" s="0" t="str">
        <f aca="false">iMind!B881</f>
        <v>Other</v>
      </c>
      <c r="C881" s="0" t="str">
        <f aca="false">fixData!D881</f>
        <v>//Products//Household Products//Rust Remover</v>
      </c>
      <c r="D881" s="0" t="str">
        <f aca="false">IF(iMind!E881&lt;&gt;"",iMind!E881,"")</f>
        <v/>
      </c>
      <c r="E881" s="7" t="n">
        <f aca="false">iMind!L881</f>
        <v>7</v>
      </c>
      <c r="F881" s="0" t="str">
        <f aca="false">iMind!O881</f>
        <v>Household Products</v>
      </c>
      <c r="G881" s="7" t="n">
        <f aca="false">IF(iMind!M881&lt;&gt;"",iMind!M881,"")</f>
        <v>24</v>
      </c>
      <c r="H881" s="0" t="str">
        <f aca="false">IF(iMind!P881&lt;&gt;"",iMind!P881,"")</f>
        <v>Rust Remover</v>
      </c>
      <c r="I881" s="8" t="n">
        <f aca="false">IF(iMind!N881&lt;&gt;"",iMind!N881,"")</f>
        <v>401</v>
      </c>
      <c r="J881" s="0" t="str">
        <f aca="false">IF(iMind!Q881&lt;&gt;"",iMind!Q881,"")</f>
        <v>Other</v>
      </c>
      <c r="K881" s="0" t="n">
        <f aca="false">fixData!M881</f>
        <v>1</v>
      </c>
      <c r="L881" s="0" t="n">
        <f aca="false">fixData!L881</f>
        <v>0</v>
      </c>
      <c r="M881" s="0" t="n">
        <f aca="false">fixData!K881</f>
        <v>4</v>
      </c>
    </row>
    <row r="882" customFormat="false" ht="12.8" hidden="false" customHeight="false" outlineLevel="0" collapsed="false">
      <c r="A882" s="4" t="n">
        <f aca="false">iMind!A882</f>
        <v>10859</v>
      </c>
      <c r="B882" s="0" t="str">
        <f aca="false">iMind!B882</f>
        <v>Unknown</v>
      </c>
      <c r="C882" s="0" t="str">
        <f aca="false">fixData!D882</f>
        <v>//Products//Household Products//Rust Remover</v>
      </c>
      <c r="D882" s="0" t="str">
        <f aca="false">IF(iMind!E882&lt;&gt;"",iMind!E882,"")</f>
        <v/>
      </c>
      <c r="E882" s="7" t="n">
        <f aca="false">iMind!L882</f>
        <v>7</v>
      </c>
      <c r="F882" s="0" t="str">
        <f aca="false">iMind!O882</f>
        <v>Household Products</v>
      </c>
      <c r="G882" s="7" t="n">
        <f aca="false">IF(iMind!M882&lt;&gt;"",iMind!M882,"")</f>
        <v>24</v>
      </c>
      <c r="H882" s="0" t="str">
        <f aca="false">IF(iMind!P882&lt;&gt;"",iMind!P882,"")</f>
        <v>Rust Remover</v>
      </c>
      <c r="I882" s="8" t="n">
        <f aca="false">IF(iMind!N882&lt;&gt;"",iMind!N882,"")</f>
        <v>501</v>
      </c>
      <c r="J882" s="0" t="str">
        <f aca="false">IF(iMind!Q882&lt;&gt;"",iMind!Q882,"")</f>
        <v>Unknown</v>
      </c>
      <c r="K882" s="0" t="n">
        <f aca="false">fixData!M882</f>
        <v>1</v>
      </c>
      <c r="L882" s="0" t="n">
        <f aca="false">fixData!L882</f>
        <v>0</v>
      </c>
      <c r="M882" s="0" t="n">
        <f aca="false">fixData!K882</f>
        <v>4</v>
      </c>
    </row>
    <row r="883" customFormat="false" ht="12.8" hidden="false" customHeight="false" outlineLevel="0" collapsed="false">
      <c r="A883" s="4" t="n">
        <f aca="false">iMind!A883</f>
        <v>10860</v>
      </c>
      <c r="B883" s="0" t="str">
        <f aca="false">iMind!B883</f>
        <v>Elemental Mercury</v>
      </c>
      <c r="C883" s="0" t="str">
        <f aca="false">fixData!D883</f>
        <v>//Products//Household Products//Thermometer content</v>
      </c>
      <c r="D883" s="0" t="str">
        <f aca="false">IF(iMind!E883&lt;&gt;"",iMind!E883,"")</f>
        <v/>
      </c>
      <c r="E883" s="7" t="n">
        <f aca="false">iMind!L883</f>
        <v>7</v>
      </c>
      <c r="F883" s="0" t="str">
        <f aca="false">iMind!O883</f>
        <v>Household Products</v>
      </c>
      <c r="G883" s="7" t="n">
        <f aca="false">IF(iMind!M883&lt;&gt;"",iMind!M883,"")</f>
        <v>25</v>
      </c>
      <c r="H883" s="0" t="str">
        <f aca="false">IF(iMind!P883&lt;&gt;"",iMind!P883,"")</f>
        <v>Thermometer content</v>
      </c>
      <c r="I883" s="8" t="n">
        <f aca="false">IF(iMind!N883&lt;&gt;"",iMind!N883,"")</f>
        <v>101</v>
      </c>
      <c r="J883" s="0" t="str">
        <f aca="false">IF(iMind!Q883&lt;&gt;"",iMind!Q883,"")</f>
        <v>Elemental Mercury</v>
      </c>
      <c r="K883" s="0" t="n">
        <f aca="false">fixData!M883</f>
        <v>1</v>
      </c>
      <c r="L883" s="0" t="n">
        <f aca="false">fixData!L883</f>
        <v>0</v>
      </c>
      <c r="M883" s="0" t="n">
        <f aca="false">fixData!K883</f>
        <v>4</v>
      </c>
    </row>
    <row r="884" customFormat="false" ht="12.8" hidden="false" customHeight="false" outlineLevel="0" collapsed="false">
      <c r="A884" s="4" t="n">
        <f aca="false">iMind!A884</f>
        <v>11118</v>
      </c>
      <c r="B884" s="0" t="str">
        <f aca="false">iMind!B884</f>
        <v>Unknown</v>
      </c>
      <c r="C884" s="0" t="str">
        <f aca="false">fixData!D884</f>
        <v>//Products//Household Products//Thermometer content</v>
      </c>
      <c r="D884" s="0" t="str">
        <f aca="false">IF(iMind!E884&lt;&gt;"",iMind!E884,"")</f>
        <v/>
      </c>
      <c r="E884" s="7" t="n">
        <f aca="false">iMind!L884</f>
        <v>7</v>
      </c>
      <c r="F884" s="0" t="str">
        <f aca="false">iMind!O884</f>
        <v>Household Products</v>
      </c>
      <c r="G884" s="7" t="n">
        <f aca="false">IF(iMind!M884&lt;&gt;"",iMind!M884,"")</f>
        <v>25</v>
      </c>
      <c r="H884" s="0" t="str">
        <f aca="false">IF(iMind!P884&lt;&gt;"",iMind!P884,"")</f>
        <v>Thermometer content</v>
      </c>
      <c r="I884" s="8" t="n">
        <f aca="false">IF(iMind!N884&lt;&gt;"",iMind!N884,"")</f>
        <v>3013</v>
      </c>
      <c r="J884" s="0" t="str">
        <f aca="false">IF(iMind!Q884&lt;&gt;"",iMind!Q884,"")</f>
        <v>Unknown</v>
      </c>
      <c r="K884" s="0" t="n">
        <f aca="false">fixData!M884</f>
        <v>1</v>
      </c>
      <c r="L884" s="0" t="n">
        <f aca="false">fixData!L884</f>
        <v>0</v>
      </c>
      <c r="M884" s="0" t="n">
        <f aca="false">fixData!K884</f>
        <v>4</v>
      </c>
    </row>
    <row r="885" customFormat="false" ht="12.8" hidden="false" customHeight="false" outlineLevel="0" collapsed="false">
      <c r="A885" s="4" t="n">
        <f aca="false">iMind!A885</f>
        <v>10861</v>
      </c>
      <c r="B885" s="0" t="str">
        <f aca="false">iMind!B885</f>
        <v>Hair color</v>
      </c>
      <c r="C885" s="0" t="str">
        <f aca="false">fixData!D885</f>
        <v>//Products//Household Products//Toilet article &amp; cosmetic: hair care products</v>
      </c>
      <c r="D885" s="0" t="str">
        <f aca="false">IF(iMind!E885&lt;&gt;"",iMind!E885,"")</f>
        <v/>
      </c>
      <c r="E885" s="7" t="n">
        <f aca="false">iMind!L885</f>
        <v>7</v>
      </c>
      <c r="F885" s="0" t="str">
        <f aca="false">iMind!O885</f>
        <v>Household Products</v>
      </c>
      <c r="G885" s="7" t="n">
        <f aca="false">IF(iMind!M885&lt;&gt;"",iMind!M885,"")</f>
        <v>26</v>
      </c>
      <c r="H885" s="0" t="str">
        <f aca="false">IF(iMind!P885&lt;&gt;"",iMind!P885,"")</f>
        <v>Toilet article &amp; cosmetic: hair care products</v>
      </c>
      <c r="I885" s="8" t="n">
        <f aca="false">IF(iMind!N885&lt;&gt;"",iMind!N885,"")</f>
        <v>101</v>
      </c>
      <c r="J885" s="0" t="str">
        <f aca="false">IF(iMind!Q885&lt;&gt;"",iMind!Q885,"")</f>
        <v>Hair color</v>
      </c>
      <c r="K885" s="0" t="n">
        <f aca="false">fixData!M885</f>
        <v>1</v>
      </c>
      <c r="L885" s="0" t="n">
        <f aca="false">fixData!L885</f>
        <v>0</v>
      </c>
      <c r="M885" s="0" t="n">
        <f aca="false">fixData!K885</f>
        <v>4</v>
      </c>
    </row>
    <row r="886" customFormat="false" ht="12.8" hidden="false" customHeight="false" outlineLevel="0" collapsed="false">
      <c r="A886" s="4" t="n">
        <f aca="false">iMind!A886</f>
        <v>10862</v>
      </c>
      <c r="B886" s="0" t="str">
        <f aca="false">iMind!B886</f>
        <v>Hair neutralizer: Bromate</v>
      </c>
      <c r="C886" s="0" t="str">
        <f aca="false">fixData!D886</f>
        <v>//Products//Household Products//Toilet article &amp; cosmetic: hair care products</v>
      </c>
      <c r="D886" s="0" t="str">
        <f aca="false">IF(iMind!E886&lt;&gt;"",iMind!E886,"")</f>
        <v/>
      </c>
      <c r="E886" s="7" t="n">
        <f aca="false">iMind!L886</f>
        <v>7</v>
      </c>
      <c r="F886" s="0" t="str">
        <f aca="false">iMind!O886</f>
        <v>Household Products</v>
      </c>
      <c r="G886" s="7" t="n">
        <f aca="false">IF(iMind!M886&lt;&gt;"",iMind!M886,"")</f>
        <v>26</v>
      </c>
      <c r="H886" s="0" t="str">
        <f aca="false">IF(iMind!P886&lt;&gt;"",iMind!P886,"")</f>
        <v>Toilet article &amp; cosmetic: hair care products</v>
      </c>
      <c r="I886" s="8" t="n">
        <f aca="false">IF(iMind!N886&lt;&gt;"",iMind!N886,"")</f>
        <v>201</v>
      </c>
      <c r="J886" s="0" t="str">
        <f aca="false">IF(iMind!Q886&lt;&gt;"",iMind!Q886,"")</f>
        <v>Hair neutralizer: Bromate</v>
      </c>
      <c r="K886" s="0" t="n">
        <f aca="false">fixData!M886</f>
        <v>1</v>
      </c>
      <c r="L886" s="0" t="n">
        <f aca="false">fixData!L886</f>
        <v>0</v>
      </c>
      <c r="M886" s="0" t="n">
        <f aca="false">fixData!K886</f>
        <v>4</v>
      </c>
    </row>
    <row r="887" customFormat="false" ht="12.8" hidden="false" customHeight="false" outlineLevel="0" collapsed="false">
      <c r="A887" s="4" t="n">
        <f aca="false">iMind!A887</f>
        <v>10863</v>
      </c>
      <c r="B887" s="0" t="str">
        <f aca="false">iMind!B887</f>
        <v>Hair spray</v>
      </c>
      <c r="C887" s="0" t="str">
        <f aca="false">fixData!D887</f>
        <v>//Products//Household Products//Toilet article &amp; cosmetic: hair care products</v>
      </c>
      <c r="D887" s="0" t="str">
        <f aca="false">IF(iMind!E887&lt;&gt;"",iMind!E887,"")</f>
        <v/>
      </c>
      <c r="E887" s="7" t="n">
        <f aca="false">iMind!L887</f>
        <v>7</v>
      </c>
      <c r="F887" s="0" t="str">
        <f aca="false">iMind!O887</f>
        <v>Household Products</v>
      </c>
      <c r="G887" s="7" t="n">
        <f aca="false">IF(iMind!M887&lt;&gt;"",iMind!M887,"")</f>
        <v>26</v>
      </c>
      <c r="H887" s="0" t="str">
        <f aca="false">IF(iMind!P887&lt;&gt;"",iMind!P887,"")</f>
        <v>Toilet article &amp; cosmetic: hair care products</v>
      </c>
      <c r="I887" s="8" t="n">
        <f aca="false">IF(iMind!N887&lt;&gt;"",iMind!N887,"")</f>
        <v>301</v>
      </c>
      <c r="J887" s="0" t="str">
        <f aca="false">IF(iMind!Q887&lt;&gt;"",iMind!Q887,"")</f>
        <v>Hair spray</v>
      </c>
      <c r="K887" s="0" t="n">
        <f aca="false">fixData!M887</f>
        <v>1</v>
      </c>
      <c r="L887" s="0" t="n">
        <f aca="false">fixData!L887</f>
        <v>0</v>
      </c>
      <c r="M887" s="0" t="n">
        <f aca="false">fixData!K887</f>
        <v>4</v>
      </c>
    </row>
    <row r="888" customFormat="false" ht="12.8" hidden="false" customHeight="false" outlineLevel="0" collapsed="false">
      <c r="A888" s="4" t="n">
        <f aca="false">iMind!A888</f>
        <v>10864</v>
      </c>
      <c r="B888" s="0" t="str">
        <f aca="false">iMind!B888</f>
        <v>Hair tonic-แก้ผมร่วง</v>
      </c>
      <c r="C888" s="0" t="str">
        <f aca="false">fixData!D888</f>
        <v>//Products//Household Products//Toilet article &amp; cosmetic: hair care products</v>
      </c>
      <c r="D888" s="0" t="str">
        <f aca="false">IF(iMind!E888&lt;&gt;"",iMind!E888,"")</f>
        <v/>
      </c>
      <c r="E888" s="7" t="n">
        <f aca="false">iMind!L888</f>
        <v>7</v>
      </c>
      <c r="F888" s="0" t="str">
        <f aca="false">iMind!O888</f>
        <v>Household Products</v>
      </c>
      <c r="G888" s="7" t="n">
        <f aca="false">IF(iMind!M888&lt;&gt;"",iMind!M888,"")</f>
        <v>26</v>
      </c>
      <c r="H888" s="0" t="str">
        <f aca="false">IF(iMind!P888&lt;&gt;"",iMind!P888,"")</f>
        <v>Toilet article &amp; cosmetic: hair care products</v>
      </c>
      <c r="I888" s="8" t="n">
        <f aca="false">IF(iMind!N888&lt;&gt;"",iMind!N888,"")</f>
        <v>401</v>
      </c>
      <c r="J888" s="0" t="str">
        <f aca="false">IF(iMind!Q888&lt;&gt;"",iMind!Q888,"")</f>
        <v>Hair tonic-แก้ผมร่วง</v>
      </c>
      <c r="K888" s="0" t="n">
        <f aca="false">fixData!M888</f>
        <v>1</v>
      </c>
      <c r="L888" s="0" t="n">
        <f aca="false">fixData!L888</f>
        <v>0</v>
      </c>
      <c r="M888" s="0" t="n">
        <f aca="false">fixData!K888</f>
        <v>4</v>
      </c>
    </row>
    <row r="889" customFormat="false" ht="12.8" hidden="false" customHeight="false" outlineLevel="0" collapsed="false">
      <c r="A889" s="4" t="n">
        <f aca="false">iMind!A889</f>
        <v>10865</v>
      </c>
      <c r="B889" s="0" t="str">
        <f aca="false">iMind!B889</f>
        <v>Hair shampoo</v>
      </c>
      <c r="C889" s="0" t="str">
        <f aca="false">fixData!D889</f>
        <v>//Products//Household Products//Toilet article &amp; cosmetic: hair care products</v>
      </c>
      <c r="D889" s="0" t="str">
        <f aca="false">IF(iMind!E889&lt;&gt;"",iMind!E889,"")</f>
        <v/>
      </c>
      <c r="E889" s="7" t="n">
        <f aca="false">iMind!L889</f>
        <v>7</v>
      </c>
      <c r="F889" s="0" t="str">
        <f aca="false">iMind!O889</f>
        <v>Household Products</v>
      </c>
      <c r="G889" s="7" t="n">
        <f aca="false">IF(iMind!M889&lt;&gt;"",iMind!M889,"")</f>
        <v>26</v>
      </c>
      <c r="H889" s="0" t="str">
        <f aca="false">IF(iMind!P889&lt;&gt;"",iMind!P889,"")</f>
        <v>Toilet article &amp; cosmetic: hair care products</v>
      </c>
      <c r="I889" s="8" t="n">
        <f aca="false">IF(iMind!N889&lt;&gt;"",iMind!N889,"")</f>
        <v>501</v>
      </c>
      <c r="J889" s="0" t="str">
        <f aca="false">IF(iMind!Q889&lt;&gt;"",iMind!Q889,"")</f>
        <v>Hair shampoo</v>
      </c>
      <c r="K889" s="0" t="n">
        <f aca="false">fixData!M889</f>
        <v>1</v>
      </c>
      <c r="L889" s="0" t="n">
        <f aca="false">fixData!L889</f>
        <v>0</v>
      </c>
      <c r="M889" s="0" t="n">
        <f aca="false">fixData!K889</f>
        <v>4</v>
      </c>
    </row>
    <row r="890" customFormat="false" ht="12.8" hidden="false" customHeight="false" outlineLevel="0" collapsed="false">
      <c r="A890" s="4" t="n">
        <f aca="false">iMind!A890</f>
        <v>10866</v>
      </c>
      <c r="B890" s="0" t="str">
        <f aca="false">iMind!B890</f>
        <v>Hair waving: Alkali</v>
      </c>
      <c r="C890" s="0" t="str">
        <f aca="false">fixData!D890</f>
        <v>//Products//Household Products//Toilet article &amp; cosmetic: hair care products</v>
      </c>
      <c r="D890" s="0" t="str">
        <f aca="false">IF(iMind!E890&lt;&gt;"",iMind!E890,"")</f>
        <v/>
      </c>
      <c r="E890" s="7" t="n">
        <f aca="false">iMind!L890</f>
        <v>7</v>
      </c>
      <c r="F890" s="0" t="str">
        <f aca="false">iMind!O890</f>
        <v>Household Products</v>
      </c>
      <c r="G890" s="7" t="n">
        <f aca="false">IF(iMind!M890&lt;&gt;"",iMind!M890,"")</f>
        <v>26</v>
      </c>
      <c r="H890" s="0" t="str">
        <f aca="false">IF(iMind!P890&lt;&gt;"",iMind!P890,"")</f>
        <v>Toilet article &amp; cosmetic: hair care products</v>
      </c>
      <c r="I890" s="8" t="n">
        <f aca="false">IF(iMind!N890&lt;&gt;"",iMind!N890,"")</f>
        <v>601</v>
      </c>
      <c r="J890" s="0" t="str">
        <f aca="false">IF(iMind!Q890&lt;&gt;"",iMind!Q890,"")</f>
        <v>Hair waving: Alkali</v>
      </c>
      <c r="K890" s="0" t="n">
        <f aca="false">fixData!M890</f>
        <v>1</v>
      </c>
      <c r="L890" s="0" t="n">
        <f aca="false">fixData!L890</f>
        <v>0</v>
      </c>
      <c r="M890" s="0" t="n">
        <f aca="false">fixData!K890</f>
        <v>4</v>
      </c>
    </row>
    <row r="891" customFormat="false" ht="12.8" hidden="false" customHeight="false" outlineLevel="0" collapsed="false">
      <c r="A891" s="4" t="n">
        <f aca="false">iMind!A891</f>
        <v>10867</v>
      </c>
      <c r="B891" s="0" t="str">
        <f aca="false">iMind!B891</f>
        <v>Hair neutralizer: Other</v>
      </c>
      <c r="C891" s="0" t="str">
        <f aca="false">fixData!D891</f>
        <v>//Products//Household Products//Toilet article &amp; cosmetic: hair care products</v>
      </c>
      <c r="D891" s="0" t="str">
        <f aca="false">IF(iMind!E891&lt;&gt;"",iMind!E891,"")</f>
        <v/>
      </c>
      <c r="E891" s="7" t="n">
        <f aca="false">iMind!L891</f>
        <v>7</v>
      </c>
      <c r="F891" s="0" t="str">
        <f aca="false">iMind!O891</f>
        <v>Household Products</v>
      </c>
      <c r="G891" s="7" t="n">
        <f aca="false">IF(iMind!M891&lt;&gt;"",iMind!M891,"")</f>
        <v>26</v>
      </c>
      <c r="H891" s="0" t="str">
        <f aca="false">IF(iMind!P891&lt;&gt;"",iMind!P891,"")</f>
        <v>Toilet article &amp; cosmetic: hair care products</v>
      </c>
      <c r="I891" s="8" t="n">
        <f aca="false">IF(iMind!N891&lt;&gt;"",iMind!N891,"")</f>
        <v>701</v>
      </c>
      <c r="J891" s="0" t="str">
        <f aca="false">IF(iMind!Q891&lt;&gt;"",iMind!Q891,"")</f>
        <v>Hair neutralizer: Other</v>
      </c>
      <c r="K891" s="0" t="n">
        <f aca="false">fixData!M891</f>
        <v>1</v>
      </c>
      <c r="L891" s="0" t="n">
        <f aca="false">fixData!L891</f>
        <v>0</v>
      </c>
      <c r="M891" s="0" t="n">
        <f aca="false">fixData!K891</f>
        <v>4</v>
      </c>
    </row>
    <row r="892" customFormat="false" ht="12.8" hidden="false" customHeight="false" outlineLevel="0" collapsed="false">
      <c r="A892" s="4" t="n">
        <f aca="false">iMind!A892</f>
        <v>10868</v>
      </c>
      <c r="B892" s="0" t="str">
        <f aca="false">iMind!B892</f>
        <v>Hair waving: Unknown</v>
      </c>
      <c r="C892" s="0" t="str">
        <f aca="false">fixData!D892</f>
        <v>//Products//Household Products//Toilet article &amp; cosmetic: hair care products</v>
      </c>
      <c r="D892" s="0" t="str">
        <f aca="false">IF(iMind!E892&lt;&gt;"",iMind!E892,"")</f>
        <v/>
      </c>
      <c r="E892" s="7" t="n">
        <f aca="false">iMind!L892</f>
        <v>7</v>
      </c>
      <c r="F892" s="0" t="str">
        <f aca="false">iMind!O892</f>
        <v>Household Products</v>
      </c>
      <c r="G892" s="7" t="n">
        <f aca="false">IF(iMind!M892&lt;&gt;"",iMind!M892,"")</f>
        <v>26</v>
      </c>
      <c r="H892" s="0" t="str">
        <f aca="false">IF(iMind!P892&lt;&gt;"",iMind!P892,"")</f>
        <v>Toilet article &amp; cosmetic: hair care products</v>
      </c>
      <c r="I892" s="8" t="n">
        <f aca="false">IF(iMind!N892&lt;&gt;"",iMind!N892,"")</f>
        <v>801</v>
      </c>
      <c r="J892" s="0" t="str">
        <f aca="false">IF(iMind!Q892&lt;&gt;"",iMind!Q892,"")</f>
        <v>Hair waving: Unknown</v>
      </c>
      <c r="K892" s="0" t="n">
        <f aca="false">fixData!M892</f>
        <v>1</v>
      </c>
      <c r="L892" s="0" t="n">
        <f aca="false">fixData!L892</f>
        <v>0</v>
      </c>
      <c r="M892" s="0" t="n">
        <f aca="false">fixData!K892</f>
        <v>4</v>
      </c>
    </row>
    <row r="893" customFormat="false" ht="12.8" hidden="false" customHeight="false" outlineLevel="0" collapsed="false">
      <c r="A893" s="4" t="n">
        <f aca="false">iMind!A893</f>
        <v>10869</v>
      </c>
      <c r="B893" s="0" t="str">
        <f aca="false">iMind!B893</f>
        <v>Hair waving: H2O2</v>
      </c>
      <c r="C893" s="0" t="str">
        <f aca="false">fixData!D893</f>
        <v>//Products//Household Products//Toilet article &amp; cosmetic: hair care products</v>
      </c>
      <c r="D893" s="0" t="str">
        <f aca="false">IF(iMind!E893&lt;&gt;"",iMind!E893,"")</f>
        <v/>
      </c>
      <c r="E893" s="7" t="n">
        <f aca="false">iMind!L893</f>
        <v>7</v>
      </c>
      <c r="F893" s="0" t="str">
        <f aca="false">iMind!O893</f>
        <v>Household Products</v>
      </c>
      <c r="G893" s="7" t="n">
        <f aca="false">IF(iMind!M893&lt;&gt;"",iMind!M893,"")</f>
        <v>26</v>
      </c>
      <c r="H893" s="0" t="str">
        <f aca="false">IF(iMind!P893&lt;&gt;"",iMind!P893,"")</f>
        <v>Toilet article &amp; cosmetic: hair care products</v>
      </c>
      <c r="I893" s="8" t="n">
        <f aca="false">IF(iMind!N893&lt;&gt;"",iMind!N893,"")</f>
        <v>802</v>
      </c>
      <c r="J893" s="0" t="str">
        <f aca="false">IF(iMind!Q893&lt;&gt;"",iMind!Q893,"")</f>
        <v>Hair waving: H2O2</v>
      </c>
      <c r="K893" s="0" t="n">
        <f aca="false">fixData!M893</f>
        <v>1</v>
      </c>
      <c r="L893" s="0" t="n">
        <f aca="false">fixData!L893</f>
        <v>0</v>
      </c>
      <c r="M893" s="0" t="n">
        <f aca="false">fixData!K893</f>
        <v>4</v>
      </c>
    </row>
    <row r="894" customFormat="false" ht="12.8" hidden="false" customHeight="false" outlineLevel="0" collapsed="false">
      <c r="A894" s="4" t="n">
        <f aca="false">iMind!A894</f>
        <v>10870</v>
      </c>
      <c r="B894" s="0" t="str">
        <f aca="false">iMind!B894</f>
        <v>Hair rebonding: Alkali</v>
      </c>
      <c r="C894" s="0" t="str">
        <f aca="false">fixData!D894</f>
        <v>//Products//Household Products//Toilet article &amp; cosmetic: hair care products</v>
      </c>
      <c r="D894" s="0" t="str">
        <f aca="false">IF(iMind!E894&lt;&gt;"",iMind!E894,"")</f>
        <v/>
      </c>
      <c r="E894" s="7" t="n">
        <f aca="false">iMind!L894</f>
        <v>7</v>
      </c>
      <c r="F894" s="0" t="str">
        <f aca="false">iMind!O894</f>
        <v>Household Products</v>
      </c>
      <c r="G894" s="7" t="n">
        <f aca="false">IF(iMind!M894&lt;&gt;"",iMind!M894,"")</f>
        <v>26</v>
      </c>
      <c r="H894" s="0" t="str">
        <f aca="false">IF(iMind!P894&lt;&gt;"",iMind!P894,"")</f>
        <v>Toilet article &amp; cosmetic: hair care products</v>
      </c>
      <c r="I894" s="8" t="n">
        <f aca="false">IF(iMind!N894&lt;&gt;"",iMind!N894,"")</f>
        <v>803</v>
      </c>
      <c r="J894" s="0" t="str">
        <f aca="false">IF(iMind!Q894&lt;&gt;"",iMind!Q894,"")</f>
        <v>Hair rebonding: Alkali</v>
      </c>
      <c r="K894" s="0" t="n">
        <f aca="false">fixData!M894</f>
        <v>1</v>
      </c>
      <c r="L894" s="0" t="n">
        <f aca="false">fixData!L894</f>
        <v>0</v>
      </c>
      <c r="M894" s="0" t="n">
        <f aca="false">fixData!K894</f>
        <v>4</v>
      </c>
    </row>
    <row r="895" customFormat="false" ht="12.8" hidden="false" customHeight="false" outlineLevel="0" collapsed="false">
      <c r="A895" s="4" t="n">
        <f aca="false">iMind!A895</f>
        <v>10871</v>
      </c>
      <c r="B895" s="0" t="str">
        <f aca="false">iMind!B895</f>
        <v>Hair rebonding: H2O2</v>
      </c>
      <c r="C895" s="0" t="str">
        <f aca="false">fixData!D895</f>
        <v>//Products//Household Products//Toilet article &amp; cosmetic: hair care products</v>
      </c>
      <c r="D895" s="0" t="str">
        <f aca="false">IF(iMind!E895&lt;&gt;"",iMind!E895,"")</f>
        <v/>
      </c>
      <c r="E895" s="7" t="n">
        <f aca="false">iMind!L895</f>
        <v>7</v>
      </c>
      <c r="F895" s="0" t="str">
        <f aca="false">iMind!O895</f>
        <v>Household Products</v>
      </c>
      <c r="G895" s="7" t="n">
        <f aca="false">IF(iMind!M895&lt;&gt;"",iMind!M895,"")</f>
        <v>26</v>
      </c>
      <c r="H895" s="0" t="str">
        <f aca="false">IF(iMind!P895&lt;&gt;"",iMind!P895,"")</f>
        <v>Toilet article &amp; cosmetic: hair care products</v>
      </c>
      <c r="I895" s="8" t="n">
        <f aca="false">IF(iMind!N895&lt;&gt;"",iMind!N895,"")</f>
        <v>804</v>
      </c>
      <c r="J895" s="0" t="str">
        <f aca="false">IF(iMind!Q895&lt;&gt;"",iMind!Q895,"")</f>
        <v>Hair rebonding: H2O2</v>
      </c>
      <c r="K895" s="0" t="n">
        <f aca="false">fixData!M895</f>
        <v>1</v>
      </c>
      <c r="L895" s="0" t="n">
        <f aca="false">fixData!L895</f>
        <v>0</v>
      </c>
      <c r="M895" s="0" t="n">
        <f aca="false">fixData!K895</f>
        <v>4</v>
      </c>
    </row>
    <row r="896" customFormat="false" ht="12.8" hidden="false" customHeight="false" outlineLevel="0" collapsed="false">
      <c r="A896" s="4" t="n">
        <f aca="false">iMind!A896</f>
        <v>10872</v>
      </c>
      <c r="B896" s="0" t="str">
        <f aca="false">iMind!B896</f>
        <v>Hair neutralizer: Unknown</v>
      </c>
      <c r="C896" s="0" t="str">
        <f aca="false">fixData!D896</f>
        <v>//Products//Household Products//Toilet article &amp; cosmetic: hair care products</v>
      </c>
      <c r="D896" s="0" t="str">
        <f aca="false">IF(iMind!E896&lt;&gt;"",iMind!E896,"")</f>
        <v/>
      </c>
      <c r="E896" s="7" t="n">
        <f aca="false">iMind!L896</f>
        <v>7</v>
      </c>
      <c r="F896" s="0" t="str">
        <f aca="false">iMind!O896</f>
        <v>Household Products</v>
      </c>
      <c r="G896" s="7" t="n">
        <f aca="false">IF(iMind!M896&lt;&gt;"",iMind!M896,"")</f>
        <v>26</v>
      </c>
      <c r="H896" s="0" t="str">
        <f aca="false">IF(iMind!P896&lt;&gt;"",iMind!P896,"")</f>
        <v>Toilet article &amp; cosmetic: hair care products</v>
      </c>
      <c r="I896" s="8" t="n">
        <f aca="false">IF(iMind!N896&lt;&gt;"",iMind!N896,"")</f>
        <v>805</v>
      </c>
      <c r="J896" s="0" t="str">
        <f aca="false">IF(iMind!Q896&lt;&gt;"",iMind!Q896,"")</f>
        <v>Hair neutralizer: Unknown</v>
      </c>
      <c r="K896" s="0" t="n">
        <f aca="false">fixData!M896</f>
        <v>1</v>
      </c>
      <c r="L896" s="0" t="n">
        <f aca="false">fixData!L896</f>
        <v>0</v>
      </c>
      <c r="M896" s="0" t="n">
        <f aca="false">fixData!K896</f>
        <v>4</v>
      </c>
    </row>
    <row r="897" customFormat="false" ht="12.8" hidden="false" customHeight="false" outlineLevel="0" collapsed="false">
      <c r="A897" s="4" t="n">
        <f aca="false">iMind!A897</f>
        <v>10873</v>
      </c>
      <c r="B897" s="0" t="str">
        <f aca="false">iMind!B897</f>
        <v>Hair rebonding: Sulfite</v>
      </c>
      <c r="C897" s="0" t="str">
        <f aca="false">fixData!D897</f>
        <v>//Products//Household Products//Toilet article &amp; cosmetic: hair care products</v>
      </c>
      <c r="D897" s="0" t="str">
        <f aca="false">IF(iMind!E897&lt;&gt;"",iMind!E897,"")</f>
        <v/>
      </c>
      <c r="E897" s="7" t="n">
        <f aca="false">iMind!L897</f>
        <v>7</v>
      </c>
      <c r="F897" s="0" t="str">
        <f aca="false">iMind!O897</f>
        <v>Household Products</v>
      </c>
      <c r="G897" s="7" t="n">
        <f aca="false">IF(iMind!M897&lt;&gt;"",iMind!M897,"")</f>
        <v>26</v>
      </c>
      <c r="H897" s="0" t="str">
        <f aca="false">IF(iMind!P897&lt;&gt;"",iMind!P897,"")</f>
        <v>Toilet article &amp; cosmetic: hair care products</v>
      </c>
      <c r="I897" s="8" t="n">
        <f aca="false">IF(iMind!N897&lt;&gt;"",iMind!N897,"")</f>
        <v>806</v>
      </c>
      <c r="J897" s="0" t="str">
        <f aca="false">IF(iMind!Q897&lt;&gt;"",iMind!Q897,"")</f>
        <v>Hair rebonding: Sulfite</v>
      </c>
      <c r="K897" s="0" t="n">
        <f aca="false">fixData!M897</f>
        <v>1</v>
      </c>
      <c r="L897" s="0" t="n">
        <f aca="false">fixData!L897</f>
        <v>0</v>
      </c>
      <c r="M897" s="0" t="n">
        <f aca="false">fixData!K897</f>
        <v>4</v>
      </c>
    </row>
    <row r="898" customFormat="false" ht="12.8" hidden="false" customHeight="false" outlineLevel="0" collapsed="false">
      <c r="A898" s="4" t="n">
        <f aca="false">iMind!A898</f>
        <v>10874</v>
      </c>
      <c r="B898" s="0" t="str">
        <f aca="false">iMind!B898</f>
        <v>Hair rebonding: Unknown</v>
      </c>
      <c r="C898" s="0" t="str">
        <f aca="false">fixData!D898</f>
        <v>//Products//Household Products//Toilet article &amp; cosmetic: hair care products</v>
      </c>
      <c r="D898" s="0" t="str">
        <f aca="false">IF(iMind!E898&lt;&gt;"",iMind!E898,"")</f>
        <v/>
      </c>
      <c r="E898" s="7" t="n">
        <f aca="false">iMind!L898</f>
        <v>7</v>
      </c>
      <c r="F898" s="0" t="str">
        <f aca="false">iMind!O898</f>
        <v>Household Products</v>
      </c>
      <c r="G898" s="7" t="n">
        <f aca="false">IF(iMind!M898&lt;&gt;"",iMind!M898,"")</f>
        <v>26</v>
      </c>
      <c r="H898" s="0" t="str">
        <f aca="false">IF(iMind!P898&lt;&gt;"",iMind!P898,"")</f>
        <v>Toilet article &amp; cosmetic: hair care products</v>
      </c>
      <c r="I898" s="8" t="n">
        <f aca="false">IF(iMind!N898&lt;&gt;"",iMind!N898,"")</f>
        <v>807</v>
      </c>
      <c r="J898" s="0" t="str">
        <f aca="false">IF(iMind!Q898&lt;&gt;"",iMind!Q898,"")</f>
        <v>Hair rebonding: Unknown</v>
      </c>
      <c r="K898" s="0" t="n">
        <f aca="false">fixData!M898</f>
        <v>1</v>
      </c>
      <c r="L898" s="0" t="n">
        <f aca="false">fixData!L898</f>
        <v>0</v>
      </c>
      <c r="M898" s="0" t="n">
        <f aca="false">fixData!K898</f>
        <v>4</v>
      </c>
    </row>
    <row r="899" customFormat="false" ht="12.8" hidden="false" customHeight="false" outlineLevel="0" collapsed="false">
      <c r="A899" s="4" t="n">
        <f aca="false">iMind!A899</f>
        <v>10875</v>
      </c>
      <c r="B899" s="0" t="str">
        <f aca="false">iMind!B899</f>
        <v>Hair waving: Sulfite</v>
      </c>
      <c r="C899" s="0" t="str">
        <f aca="false">fixData!D899</f>
        <v>//Products//Household Products//Toilet article &amp; cosmetic: hair care products</v>
      </c>
      <c r="D899" s="0" t="str">
        <f aca="false">IF(iMind!E899&lt;&gt;"",iMind!E899,"")</f>
        <v/>
      </c>
      <c r="E899" s="7" t="n">
        <f aca="false">iMind!L899</f>
        <v>7</v>
      </c>
      <c r="F899" s="0" t="str">
        <f aca="false">iMind!O899</f>
        <v>Household Products</v>
      </c>
      <c r="G899" s="7" t="n">
        <f aca="false">IF(iMind!M899&lt;&gt;"",iMind!M899,"")</f>
        <v>26</v>
      </c>
      <c r="H899" s="0" t="str">
        <f aca="false">IF(iMind!P899&lt;&gt;"",iMind!P899,"")</f>
        <v>Toilet article &amp; cosmetic: hair care products</v>
      </c>
      <c r="I899" s="8" t="n">
        <f aca="false">IF(iMind!N899&lt;&gt;"",iMind!N899,"")</f>
        <v>808</v>
      </c>
      <c r="J899" s="0" t="str">
        <f aca="false">IF(iMind!Q899&lt;&gt;"",iMind!Q899,"")</f>
        <v>Hair waving: Sulfite</v>
      </c>
      <c r="K899" s="0" t="n">
        <f aca="false">fixData!M899</f>
        <v>1</v>
      </c>
      <c r="L899" s="0" t="n">
        <f aca="false">fixData!L899</f>
        <v>0</v>
      </c>
      <c r="M899" s="0" t="n">
        <f aca="false">fixData!K899</f>
        <v>4</v>
      </c>
    </row>
    <row r="900" customFormat="false" ht="12.8" hidden="false" customHeight="false" outlineLevel="0" collapsed="false">
      <c r="A900" s="4" t="n">
        <f aca="false">iMind!A900</f>
        <v>10876</v>
      </c>
      <c r="B900" s="0" t="str">
        <f aca="false">iMind!B900</f>
        <v>Hair waving: Unknown</v>
      </c>
      <c r="C900" s="0" t="str">
        <f aca="false">fixData!D900</f>
        <v>//Products//Household Products//Toilet article &amp; cosmetic: hair care products</v>
      </c>
      <c r="D900" s="0" t="str">
        <f aca="false">IF(iMind!E900&lt;&gt;"",iMind!E900,"")</f>
        <v/>
      </c>
      <c r="E900" s="7" t="n">
        <f aca="false">iMind!L900</f>
        <v>7</v>
      </c>
      <c r="F900" s="0" t="str">
        <f aca="false">iMind!O900</f>
        <v>Household Products</v>
      </c>
      <c r="G900" s="7" t="n">
        <f aca="false">IF(iMind!M900&lt;&gt;"",iMind!M900,"")</f>
        <v>26</v>
      </c>
      <c r="H900" s="0" t="str">
        <f aca="false">IF(iMind!P900&lt;&gt;"",iMind!P900,"")</f>
        <v>Toilet article &amp; cosmetic: hair care products</v>
      </c>
      <c r="I900" s="8" t="n">
        <f aca="false">IF(iMind!N900&lt;&gt;"",iMind!N900,"")</f>
        <v>809</v>
      </c>
      <c r="J900" s="0" t="str">
        <f aca="false">IF(iMind!Q900&lt;&gt;"",iMind!Q900,"")</f>
        <v>Hair waving: Unknown</v>
      </c>
      <c r="K900" s="0" t="n">
        <f aca="false">fixData!M900</f>
        <v>1</v>
      </c>
      <c r="L900" s="0" t="n">
        <f aca="false">fixData!L900</f>
        <v>0</v>
      </c>
      <c r="M900" s="0" t="n">
        <f aca="false">fixData!K900</f>
        <v>4</v>
      </c>
    </row>
    <row r="901" customFormat="false" ht="12.8" hidden="false" customHeight="false" outlineLevel="0" collapsed="false">
      <c r="A901" s="4" t="n">
        <f aca="false">iMind!A901</f>
        <v>10877</v>
      </c>
      <c r="B901" s="0" t="str">
        <f aca="false">iMind!B901</f>
        <v>Hair creams and gels</v>
      </c>
      <c r="C901" s="0" t="str">
        <f aca="false">fixData!D901</f>
        <v>//Products//Household Products//Toilet article &amp; cosmetic: hair care products</v>
      </c>
      <c r="D901" s="0" t="str">
        <f aca="false">IF(iMind!E901&lt;&gt;"",iMind!E901,"")</f>
        <v/>
      </c>
      <c r="E901" s="7" t="n">
        <f aca="false">iMind!L901</f>
        <v>7</v>
      </c>
      <c r="F901" s="0" t="str">
        <f aca="false">iMind!O901</f>
        <v>Household Products</v>
      </c>
      <c r="G901" s="7" t="n">
        <f aca="false">IF(iMind!M901&lt;&gt;"",iMind!M901,"")</f>
        <v>26</v>
      </c>
      <c r="H901" s="0" t="str">
        <f aca="false">IF(iMind!P901&lt;&gt;"",iMind!P901,"")</f>
        <v>Toilet article &amp; cosmetic: hair care products</v>
      </c>
      <c r="I901" s="8" t="n">
        <f aca="false">IF(iMind!N901&lt;&gt;"",iMind!N901,"")</f>
        <v>810</v>
      </c>
      <c r="J901" s="0" t="str">
        <f aca="false">IF(iMind!Q901&lt;&gt;"",iMind!Q901,"")</f>
        <v>Hair creams and gels</v>
      </c>
      <c r="K901" s="0" t="n">
        <f aca="false">fixData!M901</f>
        <v>1</v>
      </c>
      <c r="L901" s="0" t="n">
        <f aca="false">fixData!L901</f>
        <v>0</v>
      </c>
      <c r="M901" s="0" t="n">
        <f aca="false">fixData!K901</f>
        <v>4</v>
      </c>
    </row>
    <row r="902" customFormat="false" ht="12.8" hidden="false" customHeight="false" outlineLevel="0" collapsed="false">
      <c r="A902" s="4" t="n">
        <f aca="false">iMind!A902</f>
        <v>10878</v>
      </c>
      <c r="B902" s="0" t="str">
        <f aca="false">iMind!B902</f>
        <v>Depilatory cream and lotion</v>
      </c>
      <c r="C902" s="0" t="str">
        <f aca="false">fixData!D902</f>
        <v>//Products//Household Products//Toilet article &amp; cosmetic: hair care products</v>
      </c>
      <c r="D902" s="0" t="str">
        <f aca="false">IF(iMind!E902&lt;&gt;"",iMind!E902,"")</f>
        <v/>
      </c>
      <c r="E902" s="7" t="n">
        <f aca="false">iMind!L902</f>
        <v>7</v>
      </c>
      <c r="F902" s="0" t="str">
        <f aca="false">iMind!O902</f>
        <v>Household Products</v>
      </c>
      <c r="G902" s="7" t="n">
        <f aca="false">IF(iMind!M902&lt;&gt;"",iMind!M902,"")</f>
        <v>26</v>
      </c>
      <c r="H902" s="0" t="str">
        <f aca="false">IF(iMind!P902&lt;&gt;"",iMind!P902,"")</f>
        <v>Toilet article &amp; cosmetic: hair care products</v>
      </c>
      <c r="I902" s="8" t="n">
        <f aca="false">IF(iMind!N902&lt;&gt;"",iMind!N902,"")</f>
        <v>811</v>
      </c>
      <c r="J902" s="0" t="str">
        <f aca="false">IF(iMind!Q902&lt;&gt;"",iMind!Q902,"")</f>
        <v>Depilatory cream and lotion</v>
      </c>
      <c r="K902" s="0" t="n">
        <f aca="false">fixData!M902</f>
        <v>1</v>
      </c>
      <c r="L902" s="0" t="n">
        <f aca="false">fixData!L902</f>
        <v>0</v>
      </c>
      <c r="M902" s="0" t="n">
        <f aca="false">fixData!K902</f>
        <v>4</v>
      </c>
    </row>
    <row r="903" customFormat="false" ht="12.8" hidden="false" customHeight="false" outlineLevel="0" collapsed="false">
      <c r="A903" s="4" t="n">
        <f aca="false">iMind!A903</f>
        <v>10879</v>
      </c>
      <c r="B903" s="0" t="str">
        <f aca="false">iMind!B903</f>
        <v>Hair growth regulator</v>
      </c>
      <c r="C903" s="0" t="str">
        <f aca="false">fixData!D903</f>
        <v>//Products//Household Products//Toilet article &amp; cosmetic: hair care products</v>
      </c>
      <c r="D903" s="0" t="str">
        <f aca="false">IF(iMind!E903&lt;&gt;"",iMind!E903,"")</f>
        <v/>
      </c>
      <c r="E903" s="7" t="n">
        <f aca="false">iMind!L903</f>
        <v>7</v>
      </c>
      <c r="F903" s="0" t="str">
        <f aca="false">iMind!O903</f>
        <v>Household Products</v>
      </c>
      <c r="G903" s="7" t="n">
        <f aca="false">IF(iMind!M903&lt;&gt;"",iMind!M903,"")</f>
        <v>26</v>
      </c>
      <c r="H903" s="0" t="str">
        <f aca="false">IF(iMind!P903&lt;&gt;"",iMind!P903,"")</f>
        <v>Toilet article &amp; cosmetic: hair care products</v>
      </c>
      <c r="I903" s="8" t="n">
        <f aca="false">IF(iMind!N903&lt;&gt;"",iMind!N903,"")</f>
        <v>812</v>
      </c>
      <c r="J903" s="0" t="str">
        <f aca="false">IF(iMind!Q903&lt;&gt;"",iMind!Q903,"")</f>
        <v>Hair growth regulator</v>
      </c>
      <c r="K903" s="0" t="n">
        <f aca="false">fixData!M903</f>
        <v>1</v>
      </c>
      <c r="L903" s="0" t="n">
        <f aca="false">fixData!L903</f>
        <v>0</v>
      </c>
      <c r="M903" s="0" t="n">
        <f aca="false">fixData!K903</f>
        <v>4</v>
      </c>
    </row>
    <row r="904" customFormat="false" ht="12.8" hidden="false" customHeight="false" outlineLevel="0" collapsed="false">
      <c r="A904" s="4" t="n">
        <f aca="false">iMind!A904</f>
        <v>10880</v>
      </c>
      <c r="B904" s="0" t="str">
        <f aca="false">iMind!B904</f>
        <v>Hair conditioner</v>
      </c>
      <c r="C904" s="0" t="str">
        <f aca="false">fixData!D904</f>
        <v>//Products//Household Products//Toilet article &amp; cosmetic: hair care products</v>
      </c>
      <c r="D904" s="0" t="str">
        <f aca="false">IF(iMind!E904&lt;&gt;"",iMind!E904,"")</f>
        <v/>
      </c>
      <c r="E904" s="7" t="n">
        <f aca="false">iMind!L904</f>
        <v>7</v>
      </c>
      <c r="F904" s="0" t="str">
        <f aca="false">iMind!O904</f>
        <v>Household Products</v>
      </c>
      <c r="G904" s="7" t="n">
        <f aca="false">IF(iMind!M904&lt;&gt;"",iMind!M904,"")</f>
        <v>26</v>
      </c>
      <c r="H904" s="0" t="str">
        <f aca="false">IF(iMind!P904&lt;&gt;"",iMind!P904,"")</f>
        <v>Toilet article &amp; cosmetic: hair care products</v>
      </c>
      <c r="I904" s="8" t="n">
        <f aca="false">IF(iMind!N904&lt;&gt;"",iMind!N904,"")</f>
        <v>813</v>
      </c>
      <c r="J904" s="0" t="str">
        <f aca="false">IF(iMind!Q904&lt;&gt;"",iMind!Q904,"")</f>
        <v>Hair conditioner</v>
      </c>
      <c r="K904" s="0" t="n">
        <f aca="false">fixData!M904</f>
        <v>1</v>
      </c>
      <c r="L904" s="0" t="n">
        <f aca="false">fixData!L904</f>
        <v>0</v>
      </c>
      <c r="M904" s="0" t="n">
        <f aca="false">fixData!K904</f>
        <v>4</v>
      </c>
    </row>
    <row r="905" customFormat="false" ht="12.8" hidden="false" customHeight="false" outlineLevel="0" collapsed="false">
      <c r="A905" s="4" t="n">
        <f aca="false">iMind!A905</f>
        <v>10881</v>
      </c>
      <c r="B905" s="0" t="str">
        <f aca="false">iMind!B905</f>
        <v>Others</v>
      </c>
      <c r="C905" s="0" t="str">
        <f aca="false">fixData!D905</f>
        <v>//Products//Household Products//Toilet article &amp; cosmetic: mouth care</v>
      </c>
      <c r="D905" s="0" t="str">
        <f aca="false">IF(iMind!E905&lt;&gt;"",iMind!E905,"")</f>
        <v/>
      </c>
      <c r="E905" s="7" t="n">
        <f aca="false">iMind!L905</f>
        <v>7</v>
      </c>
      <c r="F905" s="0" t="str">
        <f aca="false">iMind!O905</f>
        <v>Household Products</v>
      </c>
      <c r="G905" s="7" t="n">
        <f aca="false">IF(iMind!M905&lt;&gt;"",iMind!M905,"")</f>
        <v>27</v>
      </c>
      <c r="H905" s="0" t="str">
        <f aca="false">IF(iMind!P905&lt;&gt;"",iMind!P905,"")</f>
        <v>Toilet article &amp; cosmetic: mouth care</v>
      </c>
      <c r="I905" s="8" t="n">
        <f aca="false">IF(iMind!N905&lt;&gt;"",iMind!N905,"")</f>
        <v>101</v>
      </c>
      <c r="J905" s="0" t="str">
        <f aca="false">IF(iMind!Q905&lt;&gt;"",iMind!Q905,"")</f>
        <v>Others</v>
      </c>
      <c r="K905" s="0" t="n">
        <f aca="false">fixData!M905</f>
        <v>1</v>
      </c>
      <c r="L905" s="0" t="n">
        <f aca="false">fixData!L905</f>
        <v>0</v>
      </c>
      <c r="M905" s="0" t="n">
        <f aca="false">fixData!K905</f>
        <v>4</v>
      </c>
    </row>
    <row r="906" customFormat="false" ht="12.8" hidden="false" customHeight="false" outlineLevel="0" collapsed="false">
      <c r="A906" s="4" t="n">
        <f aca="false">iMind!A906</f>
        <v>10882</v>
      </c>
      <c r="B906" s="0" t="str">
        <f aca="false">iMind!B906</f>
        <v>Phenol group: chloroxylenol, thymol</v>
      </c>
      <c r="C906" s="0" t="str">
        <f aca="false">fixData!D906</f>
        <v>//Products//Household Products//Toilet article &amp; cosmetic: mouth care</v>
      </c>
      <c r="D906" s="0" t="str">
        <f aca="false">IF(iMind!E906&lt;&gt;"",iMind!E906,"")</f>
        <v/>
      </c>
      <c r="E906" s="7" t="n">
        <f aca="false">iMind!L906</f>
        <v>7</v>
      </c>
      <c r="F906" s="0" t="str">
        <f aca="false">iMind!O906</f>
        <v>Household Products</v>
      </c>
      <c r="G906" s="7" t="n">
        <f aca="false">IF(iMind!M906&lt;&gt;"",iMind!M906,"")</f>
        <v>27</v>
      </c>
      <c r="H906" s="0" t="str">
        <f aca="false">IF(iMind!P906&lt;&gt;"",iMind!P906,"")</f>
        <v>Toilet article &amp; cosmetic: mouth care</v>
      </c>
      <c r="I906" s="8" t="n">
        <f aca="false">IF(iMind!N906&lt;&gt;"",iMind!N906,"")</f>
        <v>102</v>
      </c>
      <c r="J906" s="0" t="str">
        <f aca="false">IF(iMind!Q906&lt;&gt;"",iMind!Q906,"")</f>
        <v>Phenol group: chloroxylenol, thymol</v>
      </c>
      <c r="K906" s="0" t="n">
        <f aca="false">fixData!M906</f>
        <v>1</v>
      </c>
      <c r="L906" s="0" t="n">
        <f aca="false">fixData!L906</f>
        <v>0</v>
      </c>
      <c r="M906" s="0" t="n">
        <f aca="false">fixData!K906</f>
        <v>4</v>
      </c>
    </row>
    <row r="907" customFormat="false" ht="12.8" hidden="false" customHeight="false" outlineLevel="0" collapsed="false">
      <c r="A907" s="4" t="n">
        <f aca="false">iMind!A907</f>
        <v>10883</v>
      </c>
      <c r="B907" s="0" t="str">
        <f aca="false">iMind!B907</f>
        <v>Alcohols</v>
      </c>
      <c r="C907" s="0" t="str">
        <f aca="false">fixData!D907</f>
        <v>//Products//Household Products//Toilet article &amp; cosmetic: mouth care</v>
      </c>
      <c r="D907" s="0" t="str">
        <f aca="false">IF(iMind!E907&lt;&gt;"",iMind!E907,"")</f>
        <v/>
      </c>
      <c r="E907" s="7" t="n">
        <f aca="false">iMind!L907</f>
        <v>7</v>
      </c>
      <c r="F907" s="0" t="str">
        <f aca="false">iMind!O907</f>
        <v>Household Products</v>
      </c>
      <c r="G907" s="7" t="n">
        <f aca="false">IF(iMind!M907&lt;&gt;"",iMind!M907,"")</f>
        <v>27</v>
      </c>
      <c r="H907" s="0" t="str">
        <f aca="false">IF(iMind!P907&lt;&gt;"",iMind!P907,"")</f>
        <v>Toilet article &amp; cosmetic: mouth care</v>
      </c>
      <c r="I907" s="8" t="n">
        <f aca="false">IF(iMind!N907&lt;&gt;"",iMind!N907,"")</f>
        <v>103</v>
      </c>
      <c r="J907" s="0" t="str">
        <f aca="false">IF(iMind!Q907&lt;&gt;"",iMind!Q907,"")</f>
        <v>Alcohols</v>
      </c>
      <c r="K907" s="0" t="n">
        <f aca="false">fixData!M907</f>
        <v>1</v>
      </c>
      <c r="L907" s="0" t="n">
        <f aca="false">fixData!L907</f>
        <v>0</v>
      </c>
      <c r="M907" s="0" t="n">
        <f aca="false">fixData!K907</f>
        <v>4</v>
      </c>
    </row>
    <row r="908" customFormat="false" ht="12.8" hidden="false" customHeight="false" outlineLevel="0" collapsed="false">
      <c r="A908" s="4" t="n">
        <f aca="false">iMind!A908</f>
        <v>10884</v>
      </c>
      <c r="B908" s="0" t="str">
        <f aca="false">iMind!B908</f>
        <v>Nail Color</v>
      </c>
      <c r="C908" s="0" t="str">
        <f aca="false">fixData!D908</f>
        <v>//Products//Household Products//Toilet article &amp; cosmetic: nail</v>
      </c>
      <c r="D908" s="0" t="str">
        <f aca="false">IF(iMind!E908&lt;&gt;"",iMind!E908,"")</f>
        <v/>
      </c>
      <c r="E908" s="7" t="n">
        <f aca="false">iMind!L908</f>
        <v>7</v>
      </c>
      <c r="F908" s="0" t="str">
        <f aca="false">iMind!O908</f>
        <v>Household Products</v>
      </c>
      <c r="G908" s="7" t="n">
        <f aca="false">IF(iMind!M908&lt;&gt;"",iMind!M908,"")</f>
        <v>28</v>
      </c>
      <c r="H908" s="0" t="str">
        <f aca="false">IF(iMind!P908&lt;&gt;"",iMind!P908,"")</f>
        <v>Toilet article &amp; cosmetic: nail</v>
      </c>
      <c r="I908" s="8" t="n">
        <f aca="false">IF(iMind!N908&lt;&gt;"",iMind!N908,"")</f>
        <v>101</v>
      </c>
      <c r="J908" s="0" t="str">
        <f aca="false">IF(iMind!Q908&lt;&gt;"",iMind!Q908,"")</f>
        <v>Nail Color</v>
      </c>
      <c r="K908" s="0" t="n">
        <f aca="false">fixData!M908</f>
        <v>1</v>
      </c>
      <c r="L908" s="0" t="n">
        <f aca="false">fixData!L908</f>
        <v>0</v>
      </c>
      <c r="M908" s="0" t="n">
        <f aca="false">fixData!K908</f>
        <v>4</v>
      </c>
    </row>
    <row r="909" customFormat="false" ht="12.8" hidden="false" customHeight="false" outlineLevel="0" collapsed="false">
      <c r="A909" s="4" t="n">
        <f aca="false">iMind!A909</f>
        <v>10885</v>
      </c>
      <c r="B909" s="0" t="str">
        <f aca="false">iMind!B909</f>
        <v>Color remover</v>
      </c>
      <c r="C909" s="0" t="str">
        <f aca="false">fixData!D909</f>
        <v>//Products//Household Products//Toilet article &amp; cosmetic: nail</v>
      </c>
      <c r="D909" s="0" t="str">
        <f aca="false">IF(iMind!E909&lt;&gt;"",iMind!E909,"")</f>
        <v/>
      </c>
      <c r="E909" s="7" t="n">
        <f aca="false">iMind!L909</f>
        <v>7</v>
      </c>
      <c r="F909" s="0" t="str">
        <f aca="false">iMind!O909</f>
        <v>Household Products</v>
      </c>
      <c r="G909" s="7" t="n">
        <f aca="false">IF(iMind!M909&lt;&gt;"",iMind!M909,"")</f>
        <v>28</v>
      </c>
      <c r="H909" s="0" t="str">
        <f aca="false">IF(iMind!P909&lt;&gt;"",iMind!P909,"")</f>
        <v>Toilet article &amp; cosmetic: nail</v>
      </c>
      <c r="I909" s="8" t="n">
        <f aca="false">IF(iMind!N909&lt;&gt;"",iMind!N909,"")</f>
        <v>201</v>
      </c>
      <c r="J909" s="0" t="str">
        <f aca="false">IF(iMind!Q909&lt;&gt;"",iMind!Q909,"")</f>
        <v>Color remover</v>
      </c>
      <c r="K909" s="0" t="n">
        <f aca="false">fixData!M909</f>
        <v>1</v>
      </c>
      <c r="L909" s="0" t="n">
        <f aca="false">fixData!L909</f>
        <v>0</v>
      </c>
      <c r="M909" s="0" t="n">
        <f aca="false">fixData!K909</f>
        <v>4</v>
      </c>
    </row>
    <row r="910" customFormat="false" ht="12.8" hidden="false" customHeight="false" outlineLevel="0" collapsed="false">
      <c r="A910" s="4" t="n">
        <f aca="false">iMind!A910</f>
        <v>10886</v>
      </c>
      <c r="B910" s="0" t="str">
        <f aca="false">iMind!B910</f>
        <v>Artificial nail products</v>
      </c>
      <c r="C910" s="0" t="str">
        <f aca="false">fixData!D910</f>
        <v>//Products//Household Products//Toilet article &amp; cosmetic: nail</v>
      </c>
      <c r="D910" s="0" t="str">
        <f aca="false">IF(iMind!E910&lt;&gt;"",iMind!E910,"")</f>
        <v/>
      </c>
      <c r="E910" s="7" t="n">
        <f aca="false">iMind!L910</f>
        <v>7</v>
      </c>
      <c r="F910" s="0" t="str">
        <f aca="false">iMind!O910</f>
        <v>Household Products</v>
      </c>
      <c r="G910" s="7" t="n">
        <f aca="false">IF(iMind!M910&lt;&gt;"",iMind!M910,"")</f>
        <v>28</v>
      </c>
      <c r="H910" s="0" t="str">
        <f aca="false">IF(iMind!P910&lt;&gt;"",iMind!P910,"")</f>
        <v>Toilet article &amp; cosmetic: nail</v>
      </c>
      <c r="I910" s="8" t="n">
        <f aca="false">IF(iMind!N910&lt;&gt;"",iMind!N910,"")</f>
        <v>301</v>
      </c>
      <c r="J910" s="0" t="str">
        <f aca="false">IF(iMind!Q910&lt;&gt;"",iMind!Q910,"")</f>
        <v>Artificial nail products</v>
      </c>
      <c r="K910" s="0" t="n">
        <f aca="false">fixData!M910</f>
        <v>1</v>
      </c>
      <c r="L910" s="0" t="n">
        <f aca="false">fixData!L910</f>
        <v>0</v>
      </c>
      <c r="M910" s="0" t="n">
        <f aca="false">fixData!K910</f>
        <v>4</v>
      </c>
    </row>
    <row r="911" customFormat="false" ht="12.8" hidden="false" customHeight="false" outlineLevel="0" collapsed="false">
      <c r="A911" s="4" t="n">
        <f aca="false">iMind!A911</f>
        <v>10887</v>
      </c>
      <c r="B911" s="0" t="str">
        <f aca="false">iMind!B911</f>
        <v>Other</v>
      </c>
      <c r="C911" s="0" t="str">
        <f aca="false">fixData!D911</f>
        <v>//Products//Household Products//Toilet article &amp; cosmetic: nail</v>
      </c>
      <c r="D911" s="0" t="str">
        <f aca="false">IF(iMind!E911&lt;&gt;"",iMind!E911,"")</f>
        <v/>
      </c>
      <c r="E911" s="7" t="n">
        <f aca="false">iMind!L911</f>
        <v>7</v>
      </c>
      <c r="F911" s="0" t="str">
        <f aca="false">iMind!O911</f>
        <v>Household Products</v>
      </c>
      <c r="G911" s="7" t="n">
        <f aca="false">IF(iMind!M911&lt;&gt;"",iMind!M911,"")</f>
        <v>28</v>
      </c>
      <c r="H911" s="0" t="str">
        <f aca="false">IF(iMind!P911&lt;&gt;"",iMind!P911,"")</f>
        <v>Toilet article &amp; cosmetic: nail</v>
      </c>
      <c r="I911" s="8" t="n">
        <f aca="false">IF(iMind!N911&lt;&gt;"",iMind!N911,"")</f>
        <v>401</v>
      </c>
      <c r="J911" s="0" t="str">
        <f aca="false">IF(iMind!Q911&lt;&gt;"",iMind!Q911,"")</f>
        <v>Other</v>
      </c>
      <c r="K911" s="0" t="n">
        <f aca="false">fixData!M911</f>
        <v>1</v>
      </c>
      <c r="L911" s="0" t="n">
        <f aca="false">fixData!L911</f>
        <v>0</v>
      </c>
      <c r="M911" s="0" t="n">
        <f aca="false">fixData!K911</f>
        <v>4</v>
      </c>
    </row>
    <row r="912" customFormat="false" ht="12.8" hidden="false" customHeight="false" outlineLevel="0" collapsed="false">
      <c r="A912" s="4" t="n">
        <f aca="false">iMind!A912</f>
        <v>10888</v>
      </c>
      <c r="B912" s="0" t="str">
        <f aca="false">iMind!B912</f>
        <v>Unknown</v>
      </c>
      <c r="C912" s="0" t="str">
        <f aca="false">fixData!D912</f>
        <v>//Products//Household Products//Toilet article &amp; cosmetic: nail</v>
      </c>
      <c r="D912" s="0" t="str">
        <f aca="false">IF(iMind!E912&lt;&gt;"",iMind!E912,"")</f>
        <v/>
      </c>
      <c r="E912" s="7" t="n">
        <f aca="false">iMind!L912</f>
        <v>7</v>
      </c>
      <c r="F912" s="0" t="str">
        <f aca="false">iMind!O912</f>
        <v>Household Products</v>
      </c>
      <c r="G912" s="7" t="n">
        <f aca="false">IF(iMind!M912&lt;&gt;"",iMind!M912,"")</f>
        <v>28</v>
      </c>
      <c r="H912" s="0" t="str">
        <f aca="false">IF(iMind!P912&lt;&gt;"",iMind!P912,"")</f>
        <v>Toilet article &amp; cosmetic: nail</v>
      </c>
      <c r="I912" s="8" t="n">
        <f aca="false">IF(iMind!N912&lt;&gt;"",iMind!N912,"")</f>
        <v>501</v>
      </c>
      <c r="J912" s="0" t="str">
        <f aca="false">IF(iMind!Q912&lt;&gt;"",iMind!Q912,"")</f>
        <v>Unknown</v>
      </c>
      <c r="K912" s="0" t="n">
        <f aca="false">fixData!M912</f>
        <v>1</v>
      </c>
      <c r="L912" s="0" t="n">
        <f aca="false">fixData!L912</f>
        <v>0</v>
      </c>
      <c r="M912" s="0" t="n">
        <f aca="false">fixData!K912</f>
        <v>4</v>
      </c>
    </row>
    <row r="913" customFormat="false" ht="12.8" hidden="false" customHeight="false" outlineLevel="0" collapsed="false">
      <c r="A913" s="4" t="n">
        <f aca="false">iMind!A913</f>
        <v>10889</v>
      </c>
      <c r="B913" s="0" t="str">
        <f aca="false">iMind!B913</f>
        <v>Nail Coating</v>
      </c>
      <c r="C913" s="0" t="str">
        <f aca="false">fixData!D913</f>
        <v>//Products//Household Products//Toilet article &amp; cosmetic: nail</v>
      </c>
      <c r="D913" s="0" t="str">
        <f aca="false">IF(iMind!E913&lt;&gt;"",iMind!E913,"")</f>
        <v/>
      </c>
      <c r="E913" s="7" t="n">
        <f aca="false">iMind!L913</f>
        <v>7</v>
      </c>
      <c r="F913" s="0" t="str">
        <f aca="false">iMind!O913</f>
        <v>Household Products</v>
      </c>
      <c r="G913" s="7" t="n">
        <f aca="false">IF(iMind!M913&lt;&gt;"",iMind!M913,"")</f>
        <v>28</v>
      </c>
      <c r="H913" s="0" t="str">
        <f aca="false">IF(iMind!P913&lt;&gt;"",iMind!P913,"")</f>
        <v>Toilet article &amp; cosmetic: nail</v>
      </c>
      <c r="I913" s="8" t="n">
        <f aca="false">IF(iMind!N913&lt;&gt;"",iMind!N913,"")</f>
        <v>502</v>
      </c>
      <c r="J913" s="0" t="str">
        <f aca="false">IF(iMind!Q913&lt;&gt;"",iMind!Q913,"")</f>
        <v>Nail Coating</v>
      </c>
      <c r="K913" s="0" t="n">
        <f aca="false">fixData!M913</f>
        <v>1</v>
      </c>
      <c r="L913" s="0" t="n">
        <f aca="false">fixData!L913</f>
        <v>0</v>
      </c>
      <c r="M913" s="0" t="n">
        <f aca="false">fixData!K913</f>
        <v>4</v>
      </c>
    </row>
    <row r="914" customFormat="false" ht="12.8" hidden="false" customHeight="false" outlineLevel="0" collapsed="false">
      <c r="A914" s="4" t="n">
        <f aca="false">iMind!A914</f>
        <v>10890</v>
      </c>
      <c r="B914" s="0" t="str">
        <f aca="false">iMind!B914</f>
        <v>Deodorant/Antiperspiration</v>
      </c>
      <c r="C914" s="0" t="str">
        <f aca="false">fixData!D914</f>
        <v>//Products//Household Products//Toilet article &amp; cosmetic: body</v>
      </c>
      <c r="D914" s="0" t="str">
        <f aca="false">IF(iMind!E914&lt;&gt;"",iMind!E914,"")</f>
        <v/>
      </c>
      <c r="E914" s="7" t="n">
        <f aca="false">iMind!L914</f>
        <v>7</v>
      </c>
      <c r="F914" s="0" t="str">
        <f aca="false">iMind!O914</f>
        <v>Household Products</v>
      </c>
      <c r="G914" s="7" t="n">
        <f aca="false">IF(iMind!M914&lt;&gt;"",iMind!M914,"")</f>
        <v>29</v>
      </c>
      <c r="H914" s="0" t="str">
        <f aca="false">IF(iMind!P914&lt;&gt;"",iMind!P914,"")</f>
        <v>Toilet article &amp; cosmetic: body</v>
      </c>
      <c r="I914" s="8" t="n">
        <f aca="false">IF(iMind!N914&lt;&gt;"",iMind!N914,"")</f>
        <v>101</v>
      </c>
      <c r="J914" s="0" t="str">
        <f aca="false">IF(iMind!Q914&lt;&gt;"",iMind!Q914,"")</f>
        <v>Deodorant/Antiperspiration</v>
      </c>
      <c r="K914" s="0" t="n">
        <f aca="false">fixData!M914</f>
        <v>1</v>
      </c>
      <c r="L914" s="0" t="n">
        <f aca="false">fixData!L914</f>
        <v>0</v>
      </c>
      <c r="M914" s="0" t="n">
        <f aca="false">fixData!K914</f>
        <v>4</v>
      </c>
    </row>
    <row r="915" customFormat="false" ht="12.8" hidden="false" customHeight="false" outlineLevel="0" collapsed="false">
      <c r="A915" s="4" t="n">
        <f aca="false">iMind!A915</f>
        <v>10891</v>
      </c>
      <c r="B915" s="0" t="str">
        <f aca="false">iMind!B915</f>
        <v>Feminine hygiene</v>
      </c>
      <c r="C915" s="0" t="str">
        <f aca="false">fixData!D915</f>
        <v>//Products//Household Products//Toilet article &amp; cosmetic: body</v>
      </c>
      <c r="D915" s="0" t="str">
        <f aca="false">IF(iMind!E915&lt;&gt;"",iMind!E915,"")</f>
        <v/>
      </c>
      <c r="E915" s="7" t="n">
        <f aca="false">iMind!L915</f>
        <v>7</v>
      </c>
      <c r="F915" s="0" t="str">
        <f aca="false">iMind!O915</f>
        <v>Household Products</v>
      </c>
      <c r="G915" s="7" t="n">
        <f aca="false">IF(iMind!M915&lt;&gt;"",iMind!M915,"")</f>
        <v>29</v>
      </c>
      <c r="H915" s="0" t="str">
        <f aca="false">IF(iMind!P915&lt;&gt;"",iMind!P915,"")</f>
        <v>Toilet article &amp; cosmetic: body</v>
      </c>
      <c r="I915" s="8" t="n">
        <f aca="false">IF(iMind!N915&lt;&gt;"",iMind!N915,"")</f>
        <v>201</v>
      </c>
      <c r="J915" s="0" t="str">
        <f aca="false">IF(iMind!Q915&lt;&gt;"",iMind!Q915,"")</f>
        <v>Feminine hygiene</v>
      </c>
      <c r="K915" s="0" t="n">
        <f aca="false">fixData!M915</f>
        <v>1</v>
      </c>
      <c r="L915" s="0" t="n">
        <f aca="false">fixData!L915</f>
        <v>0</v>
      </c>
      <c r="M915" s="0" t="n">
        <f aca="false">fixData!K915</f>
        <v>4</v>
      </c>
    </row>
    <row r="916" customFormat="false" ht="12.8" hidden="false" customHeight="false" outlineLevel="0" collapsed="false">
      <c r="A916" s="4" t="n">
        <f aca="false">iMind!A916</f>
        <v>10892</v>
      </c>
      <c r="B916" s="0" t="str">
        <f aca="false">iMind!B916</f>
        <v>Soap: detergent</v>
      </c>
      <c r="C916" s="0" t="str">
        <f aca="false">fixData!D916</f>
        <v>//Products//Household Products//Toilet article &amp; cosmetic: body</v>
      </c>
      <c r="D916" s="0" t="str">
        <f aca="false">IF(iMind!E916&lt;&gt;"",iMind!E916,"")</f>
        <v/>
      </c>
      <c r="E916" s="7" t="n">
        <f aca="false">iMind!L916</f>
        <v>7</v>
      </c>
      <c r="F916" s="0" t="str">
        <f aca="false">iMind!O916</f>
        <v>Household Products</v>
      </c>
      <c r="G916" s="7" t="n">
        <f aca="false">IF(iMind!M916&lt;&gt;"",iMind!M916,"")</f>
        <v>29</v>
      </c>
      <c r="H916" s="0" t="str">
        <f aca="false">IF(iMind!P916&lt;&gt;"",iMind!P916,"")</f>
        <v>Toilet article &amp; cosmetic: body</v>
      </c>
      <c r="I916" s="8" t="n">
        <f aca="false">IF(iMind!N916&lt;&gt;"",iMind!N916,"")</f>
        <v>301</v>
      </c>
      <c r="J916" s="0" t="str">
        <f aca="false">IF(iMind!Q916&lt;&gt;"",iMind!Q916,"")</f>
        <v>Soap: detergent</v>
      </c>
      <c r="K916" s="0" t="n">
        <f aca="false">fixData!M916</f>
        <v>1</v>
      </c>
      <c r="L916" s="0" t="n">
        <f aca="false">fixData!L916</f>
        <v>0</v>
      </c>
      <c r="M916" s="0" t="n">
        <f aca="false">fixData!K916</f>
        <v>4</v>
      </c>
    </row>
    <row r="917" customFormat="false" ht="12.8" hidden="false" customHeight="false" outlineLevel="0" collapsed="false">
      <c r="A917" s="4" t="n">
        <f aca="false">iMind!A917</f>
        <v>10893</v>
      </c>
      <c r="B917" s="0" t="str">
        <f aca="false">iMind!B917</f>
        <v>Body lotion</v>
      </c>
      <c r="C917" s="0" t="str">
        <f aca="false">fixData!D917</f>
        <v>//Products//Household Products//Toilet article &amp; cosmetic: body</v>
      </c>
      <c r="D917" s="0" t="str">
        <f aca="false">IF(iMind!E917&lt;&gt;"",iMind!E917,"")</f>
        <v/>
      </c>
      <c r="E917" s="7" t="n">
        <f aca="false">iMind!L917</f>
        <v>7</v>
      </c>
      <c r="F917" s="0" t="str">
        <f aca="false">iMind!O917</f>
        <v>Household Products</v>
      </c>
      <c r="G917" s="7" t="n">
        <f aca="false">IF(iMind!M917&lt;&gt;"",iMind!M917,"")</f>
        <v>29</v>
      </c>
      <c r="H917" s="0" t="str">
        <f aca="false">IF(iMind!P917&lt;&gt;"",iMind!P917,"")</f>
        <v>Toilet article &amp; cosmetic: body</v>
      </c>
      <c r="I917" s="8" t="n">
        <f aca="false">IF(iMind!N917&lt;&gt;"",iMind!N917,"")</f>
        <v>401</v>
      </c>
      <c r="J917" s="0" t="str">
        <f aca="false">IF(iMind!Q917&lt;&gt;"",iMind!Q917,"")</f>
        <v>Body lotion</v>
      </c>
      <c r="K917" s="0" t="n">
        <f aca="false">fixData!M917</f>
        <v>1</v>
      </c>
      <c r="L917" s="0" t="n">
        <f aca="false">fixData!L917</f>
        <v>0</v>
      </c>
      <c r="M917" s="0" t="n">
        <f aca="false">fixData!K917</f>
        <v>4</v>
      </c>
    </row>
    <row r="918" customFormat="false" ht="12.8" hidden="false" customHeight="false" outlineLevel="0" collapsed="false">
      <c r="A918" s="4" t="n">
        <f aca="false">iMind!A918</f>
        <v>10894</v>
      </c>
      <c r="B918" s="0" t="str">
        <f aca="false">iMind!B918</f>
        <v>Perfume, colognes, body spray</v>
      </c>
      <c r="C918" s="0" t="str">
        <f aca="false">fixData!D918</f>
        <v>//Products//Household Products//Toilet article &amp; cosmetic: body</v>
      </c>
      <c r="D918" s="0" t="str">
        <f aca="false">IF(iMind!E918&lt;&gt;"",iMind!E918,"")</f>
        <v/>
      </c>
      <c r="E918" s="7" t="n">
        <f aca="false">iMind!L918</f>
        <v>7</v>
      </c>
      <c r="F918" s="0" t="str">
        <f aca="false">iMind!O918</f>
        <v>Household Products</v>
      </c>
      <c r="G918" s="7" t="n">
        <f aca="false">IF(iMind!M918&lt;&gt;"",iMind!M918,"")</f>
        <v>29</v>
      </c>
      <c r="H918" s="0" t="str">
        <f aca="false">IF(iMind!P918&lt;&gt;"",iMind!P918,"")</f>
        <v>Toilet article &amp; cosmetic: body</v>
      </c>
      <c r="I918" s="8" t="n">
        <f aca="false">IF(iMind!N918&lt;&gt;"",iMind!N918,"")</f>
        <v>501</v>
      </c>
      <c r="J918" s="0" t="str">
        <f aca="false">IF(iMind!Q918&lt;&gt;"",iMind!Q918,"")</f>
        <v>Perfume, colognes, body spray</v>
      </c>
      <c r="K918" s="0" t="n">
        <f aca="false">fixData!M918</f>
        <v>1</v>
      </c>
      <c r="L918" s="0" t="n">
        <f aca="false">fixData!L918</f>
        <v>0</v>
      </c>
      <c r="M918" s="0" t="n">
        <f aca="false">fixData!K918</f>
        <v>4</v>
      </c>
    </row>
    <row r="919" customFormat="false" ht="12.8" hidden="false" customHeight="false" outlineLevel="0" collapsed="false">
      <c r="A919" s="4" t="n">
        <f aca="false">iMind!A919</f>
        <v>10895</v>
      </c>
      <c r="B919" s="0" t="str">
        <f aca="false">iMind!B919</f>
        <v>Other</v>
      </c>
      <c r="C919" s="0" t="str">
        <f aca="false">fixData!D919</f>
        <v>//Products//Household Products//Toilet article &amp; cosmetic: body</v>
      </c>
      <c r="D919" s="0" t="str">
        <f aca="false">IF(iMind!E919&lt;&gt;"",iMind!E919,"")</f>
        <v/>
      </c>
      <c r="E919" s="7" t="n">
        <f aca="false">iMind!L919</f>
        <v>7</v>
      </c>
      <c r="F919" s="0" t="str">
        <f aca="false">iMind!O919</f>
        <v>Household Products</v>
      </c>
      <c r="G919" s="7" t="n">
        <f aca="false">IF(iMind!M919&lt;&gt;"",iMind!M919,"")</f>
        <v>29</v>
      </c>
      <c r="H919" s="0" t="str">
        <f aca="false">IF(iMind!P919&lt;&gt;"",iMind!P919,"")</f>
        <v>Toilet article &amp; cosmetic: body</v>
      </c>
      <c r="I919" s="8" t="n">
        <f aca="false">IF(iMind!N919&lt;&gt;"",iMind!N919,"")</f>
        <v>601</v>
      </c>
      <c r="J919" s="0" t="str">
        <f aca="false">IF(iMind!Q919&lt;&gt;"",iMind!Q919,"")</f>
        <v>Other</v>
      </c>
      <c r="K919" s="0" t="n">
        <f aca="false">fixData!M919</f>
        <v>1</v>
      </c>
      <c r="L919" s="0" t="n">
        <f aca="false">fixData!L919</f>
        <v>0</v>
      </c>
      <c r="M919" s="0" t="n">
        <f aca="false">fixData!K919</f>
        <v>4</v>
      </c>
    </row>
    <row r="920" customFormat="false" ht="12.8" hidden="false" customHeight="false" outlineLevel="0" collapsed="false">
      <c r="A920" s="4" t="n">
        <f aca="false">iMind!A920</f>
        <v>10896</v>
      </c>
      <c r="B920" s="0" t="str">
        <f aca="false">iMind!B920</f>
        <v>Unknown</v>
      </c>
      <c r="C920" s="0" t="str">
        <f aca="false">fixData!D920</f>
        <v>//Products//Household Products//Toilet article &amp; cosmetic: body</v>
      </c>
      <c r="D920" s="0" t="str">
        <f aca="false">IF(iMind!E920&lt;&gt;"",iMind!E920,"")</f>
        <v/>
      </c>
      <c r="E920" s="7" t="n">
        <f aca="false">iMind!L920</f>
        <v>7</v>
      </c>
      <c r="F920" s="0" t="str">
        <f aca="false">iMind!O920</f>
        <v>Household Products</v>
      </c>
      <c r="G920" s="7" t="n">
        <f aca="false">IF(iMind!M920&lt;&gt;"",iMind!M920,"")</f>
        <v>29</v>
      </c>
      <c r="H920" s="0" t="str">
        <f aca="false">IF(iMind!P920&lt;&gt;"",iMind!P920,"")</f>
        <v>Toilet article &amp; cosmetic: body</v>
      </c>
      <c r="I920" s="8" t="n">
        <f aca="false">IF(iMind!N920&lt;&gt;"",iMind!N920,"")</f>
        <v>701</v>
      </c>
      <c r="J920" s="0" t="str">
        <f aca="false">IF(iMind!Q920&lt;&gt;"",iMind!Q920,"")</f>
        <v>Unknown</v>
      </c>
      <c r="K920" s="0" t="n">
        <f aca="false">fixData!M920</f>
        <v>1</v>
      </c>
      <c r="L920" s="0" t="n">
        <f aca="false">fixData!L920</f>
        <v>0</v>
      </c>
      <c r="M920" s="0" t="n">
        <f aca="false">fixData!K920</f>
        <v>4</v>
      </c>
    </row>
    <row r="921" customFormat="false" ht="12.8" hidden="false" customHeight="false" outlineLevel="0" collapsed="false">
      <c r="A921" s="4" t="n">
        <f aca="false">iMind!A921</f>
        <v>10897</v>
      </c>
      <c r="B921" s="0" t="str">
        <f aca="false">iMind!B921</f>
        <v>Soap: antiseptics</v>
      </c>
      <c r="C921" s="0" t="str">
        <f aca="false">fixData!D921</f>
        <v>//Products//Household Products//Toilet article &amp; cosmetic: body</v>
      </c>
      <c r="D921" s="0" t="str">
        <f aca="false">IF(iMind!E921&lt;&gt;"",iMind!E921,"")</f>
        <v/>
      </c>
      <c r="E921" s="7" t="n">
        <f aca="false">iMind!L921</f>
        <v>7</v>
      </c>
      <c r="F921" s="0" t="str">
        <f aca="false">iMind!O921</f>
        <v>Household Products</v>
      </c>
      <c r="G921" s="7" t="n">
        <f aca="false">IF(iMind!M921&lt;&gt;"",iMind!M921,"")</f>
        <v>29</v>
      </c>
      <c r="H921" s="0" t="str">
        <f aca="false">IF(iMind!P921&lt;&gt;"",iMind!P921,"")</f>
        <v>Toilet article &amp; cosmetic: body</v>
      </c>
      <c r="I921" s="8" t="n">
        <f aca="false">IF(iMind!N921&lt;&gt;"",iMind!N921,"")</f>
        <v>702</v>
      </c>
      <c r="J921" s="0" t="str">
        <f aca="false">IF(iMind!Q921&lt;&gt;"",iMind!Q921,"")</f>
        <v>Soap: antiseptics</v>
      </c>
      <c r="K921" s="0" t="n">
        <f aca="false">fixData!M921</f>
        <v>1</v>
      </c>
      <c r="L921" s="0" t="n">
        <f aca="false">fixData!L921</f>
        <v>0</v>
      </c>
      <c r="M921" s="0" t="n">
        <f aca="false">fixData!K921</f>
        <v>4</v>
      </c>
    </row>
    <row r="922" customFormat="false" ht="12.8" hidden="false" customHeight="false" outlineLevel="0" collapsed="false">
      <c r="A922" s="4" t="n">
        <f aca="false">iMind!A922</f>
        <v>10898</v>
      </c>
      <c r="B922" s="0" t="str">
        <f aca="false">iMind!B922</f>
        <v>Sunscreen</v>
      </c>
      <c r="C922" s="0" t="str">
        <f aca="false">fixData!D922</f>
        <v>//Products//Household Products//Toilet article &amp; cosmetic: body</v>
      </c>
      <c r="D922" s="0" t="str">
        <f aca="false">IF(iMind!E922&lt;&gt;"",iMind!E922,"")</f>
        <v/>
      </c>
      <c r="E922" s="7" t="n">
        <f aca="false">iMind!L922</f>
        <v>7</v>
      </c>
      <c r="F922" s="0" t="str">
        <f aca="false">iMind!O922</f>
        <v>Household Products</v>
      </c>
      <c r="G922" s="7" t="n">
        <f aca="false">IF(iMind!M922&lt;&gt;"",iMind!M922,"")</f>
        <v>29</v>
      </c>
      <c r="H922" s="0" t="str">
        <f aca="false">IF(iMind!P922&lt;&gt;"",iMind!P922,"")</f>
        <v>Toilet article &amp; cosmetic: body</v>
      </c>
      <c r="I922" s="8" t="n">
        <f aca="false">IF(iMind!N922&lt;&gt;"",iMind!N922,"")</f>
        <v>703</v>
      </c>
      <c r="J922" s="0" t="str">
        <f aca="false">IF(iMind!Q922&lt;&gt;"",iMind!Q922,"")</f>
        <v>Sunscreen</v>
      </c>
      <c r="K922" s="0" t="n">
        <f aca="false">fixData!M922</f>
        <v>1</v>
      </c>
      <c r="L922" s="0" t="n">
        <f aca="false">fixData!L922</f>
        <v>0</v>
      </c>
      <c r="M922" s="0" t="n">
        <f aca="false">fixData!K922</f>
        <v>4</v>
      </c>
    </row>
    <row r="923" customFormat="false" ht="12.8" hidden="false" customHeight="false" outlineLevel="0" collapsed="false">
      <c r="A923" s="4" t="n">
        <f aca="false">iMind!A923</f>
        <v>10899</v>
      </c>
      <c r="B923" s="0" t="str">
        <f aca="false">iMind!B923</f>
        <v>Toy &amp; Other accessories</v>
      </c>
      <c r="C923" s="0" t="str">
        <f aca="false">fixData!D923</f>
        <v>//Products//Household Products//Toy &amp; sport accessories</v>
      </c>
      <c r="D923" s="0" t="str">
        <f aca="false">IF(iMind!E923&lt;&gt;"",iMind!E923,"")</f>
        <v/>
      </c>
      <c r="E923" s="7" t="n">
        <f aca="false">iMind!L923</f>
        <v>7</v>
      </c>
      <c r="F923" s="0" t="str">
        <f aca="false">iMind!O923</f>
        <v>Household Products</v>
      </c>
      <c r="G923" s="7" t="n">
        <f aca="false">IF(iMind!M923&lt;&gt;"",iMind!M923,"")</f>
        <v>30</v>
      </c>
      <c r="H923" s="0" t="str">
        <f aca="false">IF(iMind!P923&lt;&gt;"",iMind!P923,"")</f>
        <v>Toy &amp; sport accessories</v>
      </c>
      <c r="I923" s="8" t="n">
        <f aca="false">IF(iMind!N923&lt;&gt;"",iMind!N923,"")</f>
        <v>101</v>
      </c>
      <c r="J923" s="0" t="str">
        <f aca="false">IF(iMind!Q923&lt;&gt;"",iMind!Q923,"")</f>
        <v>Toy &amp; Other accessories</v>
      </c>
      <c r="K923" s="0" t="n">
        <f aca="false">fixData!M923</f>
        <v>1</v>
      </c>
      <c r="L923" s="0" t="n">
        <f aca="false">fixData!L923</f>
        <v>0</v>
      </c>
      <c r="M923" s="0" t="n">
        <f aca="false">fixData!K923</f>
        <v>4</v>
      </c>
    </row>
    <row r="924" customFormat="false" ht="12.8" hidden="false" customHeight="false" outlineLevel="0" collapsed="false">
      <c r="A924" s="4" t="n">
        <f aca="false">iMind!A924</f>
        <v>10900</v>
      </c>
      <c r="B924" s="0" t="str">
        <f aca="false">iMind!B924</f>
        <v>Alkali formulation</v>
      </c>
      <c r="C924" s="0" t="str">
        <f aca="false">fixData!D924</f>
        <v>//Products//Household Products//Unplug drain</v>
      </c>
      <c r="D924" s="0" t="str">
        <f aca="false">IF(iMind!E924&lt;&gt;"",iMind!E924,"")</f>
        <v/>
      </c>
      <c r="E924" s="7" t="n">
        <f aca="false">iMind!L924</f>
        <v>7</v>
      </c>
      <c r="F924" s="0" t="str">
        <f aca="false">iMind!O924</f>
        <v>Household Products</v>
      </c>
      <c r="G924" s="7" t="n">
        <f aca="false">IF(iMind!M924&lt;&gt;"",iMind!M924,"")</f>
        <v>31</v>
      </c>
      <c r="H924" s="0" t="str">
        <f aca="false">IF(iMind!P924&lt;&gt;"",iMind!P924,"")</f>
        <v>Unplug drain</v>
      </c>
      <c r="I924" s="8" t="n">
        <f aca="false">IF(iMind!N924&lt;&gt;"",iMind!N924,"")</f>
        <v>101</v>
      </c>
      <c r="J924" s="0" t="str">
        <f aca="false">IF(iMind!Q924&lt;&gt;"",iMind!Q924,"")</f>
        <v>Alkali formulation</v>
      </c>
      <c r="K924" s="0" t="n">
        <f aca="false">fixData!M924</f>
        <v>1</v>
      </c>
      <c r="L924" s="0" t="n">
        <f aca="false">fixData!L924</f>
        <v>0</v>
      </c>
      <c r="M924" s="0" t="n">
        <f aca="false">fixData!K924</f>
        <v>4</v>
      </c>
    </row>
    <row r="925" customFormat="false" ht="12.8" hidden="false" customHeight="false" outlineLevel="0" collapsed="false">
      <c r="A925" s="4" t="n">
        <f aca="false">iMind!A925</f>
        <v>10901</v>
      </c>
      <c r="B925" s="0" t="str">
        <f aca="false">iMind!B925</f>
        <v>Microorganism, Enzyme</v>
      </c>
      <c r="C925" s="0" t="str">
        <f aca="false">fixData!D925</f>
        <v>//Products//Household Products//Unplug drain</v>
      </c>
      <c r="D925" s="0" t="str">
        <f aca="false">IF(iMind!E925&lt;&gt;"",iMind!E925,"")</f>
        <v/>
      </c>
      <c r="E925" s="7" t="n">
        <f aca="false">iMind!L925</f>
        <v>7</v>
      </c>
      <c r="F925" s="0" t="str">
        <f aca="false">iMind!O925</f>
        <v>Household Products</v>
      </c>
      <c r="G925" s="7" t="n">
        <f aca="false">IF(iMind!M925&lt;&gt;"",iMind!M925,"")</f>
        <v>31</v>
      </c>
      <c r="H925" s="0" t="str">
        <f aca="false">IF(iMind!P925&lt;&gt;"",iMind!P925,"")</f>
        <v>Unplug drain</v>
      </c>
      <c r="I925" s="8" t="n">
        <f aca="false">IF(iMind!N925&lt;&gt;"",iMind!N925,"")</f>
        <v>201</v>
      </c>
      <c r="J925" s="0" t="str">
        <f aca="false">IF(iMind!Q925&lt;&gt;"",iMind!Q925,"")</f>
        <v>Microorganism, Enzyme</v>
      </c>
      <c r="K925" s="0" t="n">
        <f aca="false">fixData!M925</f>
        <v>1</v>
      </c>
      <c r="L925" s="0" t="n">
        <f aca="false">fixData!L925</f>
        <v>0</v>
      </c>
      <c r="M925" s="0" t="n">
        <f aca="false">fixData!K925</f>
        <v>4</v>
      </c>
    </row>
    <row r="926" customFormat="false" ht="12.8" hidden="false" customHeight="false" outlineLevel="0" collapsed="false">
      <c r="A926" s="4" t="n">
        <f aca="false">iMind!A926</f>
        <v>10902</v>
      </c>
      <c r="B926" s="0" t="str">
        <f aca="false">iMind!B926</f>
        <v>Other</v>
      </c>
      <c r="C926" s="0" t="str">
        <f aca="false">fixData!D926</f>
        <v>//Products//Household Products//Unplug drain</v>
      </c>
      <c r="D926" s="0" t="str">
        <f aca="false">IF(iMind!E926&lt;&gt;"",iMind!E926,"")</f>
        <v/>
      </c>
      <c r="E926" s="7" t="n">
        <f aca="false">iMind!L926</f>
        <v>7</v>
      </c>
      <c r="F926" s="0" t="str">
        <f aca="false">iMind!O926</f>
        <v>Household Products</v>
      </c>
      <c r="G926" s="7" t="n">
        <f aca="false">IF(iMind!M926&lt;&gt;"",iMind!M926,"")</f>
        <v>31</v>
      </c>
      <c r="H926" s="0" t="str">
        <f aca="false">IF(iMind!P926&lt;&gt;"",iMind!P926,"")</f>
        <v>Unplug drain</v>
      </c>
      <c r="I926" s="8" t="n">
        <f aca="false">IF(iMind!N926&lt;&gt;"",iMind!N926,"")</f>
        <v>301</v>
      </c>
      <c r="J926" s="0" t="str">
        <f aca="false">IF(iMind!Q926&lt;&gt;"",iMind!Q926,"")</f>
        <v>Other</v>
      </c>
      <c r="K926" s="0" t="n">
        <f aca="false">fixData!M926</f>
        <v>1</v>
      </c>
      <c r="L926" s="0" t="n">
        <f aca="false">fixData!L926</f>
        <v>0</v>
      </c>
      <c r="M926" s="0" t="n">
        <f aca="false">fixData!K926</f>
        <v>4</v>
      </c>
    </row>
    <row r="927" customFormat="false" ht="12.8" hidden="false" customHeight="false" outlineLevel="0" collapsed="false">
      <c r="A927" s="4" t="n">
        <f aca="false">iMind!A927</f>
        <v>10903</v>
      </c>
      <c r="B927" s="0" t="str">
        <f aca="false">iMind!B927</f>
        <v>Unknown</v>
      </c>
      <c r="C927" s="0" t="str">
        <f aca="false">fixData!D927</f>
        <v>//Products//Household Products//Unplug drain</v>
      </c>
      <c r="D927" s="0" t="str">
        <f aca="false">IF(iMind!E927&lt;&gt;"",iMind!E927,"")</f>
        <v/>
      </c>
      <c r="E927" s="7" t="n">
        <f aca="false">iMind!L927</f>
        <v>7</v>
      </c>
      <c r="F927" s="0" t="str">
        <f aca="false">iMind!O927</f>
        <v>Household Products</v>
      </c>
      <c r="G927" s="7" t="n">
        <f aca="false">IF(iMind!M927&lt;&gt;"",iMind!M927,"")</f>
        <v>31</v>
      </c>
      <c r="H927" s="0" t="str">
        <f aca="false">IF(iMind!P927&lt;&gt;"",iMind!P927,"")</f>
        <v>Unplug drain</v>
      </c>
      <c r="I927" s="8" t="n">
        <f aca="false">IF(iMind!N927&lt;&gt;"",iMind!N927,"")</f>
        <v>401</v>
      </c>
      <c r="J927" s="0" t="str">
        <f aca="false">IF(iMind!Q927&lt;&gt;"",iMind!Q927,"")</f>
        <v>Unknown</v>
      </c>
      <c r="K927" s="0" t="n">
        <f aca="false">fixData!M927</f>
        <v>1</v>
      </c>
      <c r="L927" s="0" t="n">
        <f aca="false">fixData!L927</f>
        <v>0</v>
      </c>
      <c r="M927" s="0" t="n">
        <f aca="false">fixData!K927</f>
        <v>4</v>
      </c>
    </row>
    <row r="928" customFormat="false" ht="12.8" hidden="false" customHeight="false" outlineLevel="0" collapsed="false">
      <c r="A928" s="4" t="n">
        <f aca="false">iMind!A928</f>
        <v>10904</v>
      </c>
      <c r="B928" s="0" t="str">
        <f aca="false">iMind!B928</f>
        <v>Hypochlorite</v>
      </c>
      <c r="C928" s="0" t="str">
        <f aca="false">fixData!D928</f>
        <v>//Products//Household Products//Unplug drain</v>
      </c>
      <c r="D928" s="0" t="str">
        <f aca="false">IF(iMind!E928&lt;&gt;"",iMind!E928,"")</f>
        <v/>
      </c>
      <c r="E928" s="7" t="n">
        <f aca="false">iMind!L928</f>
        <v>7</v>
      </c>
      <c r="F928" s="0" t="str">
        <f aca="false">iMind!O928</f>
        <v>Household Products</v>
      </c>
      <c r="G928" s="7" t="n">
        <f aca="false">IF(iMind!M928&lt;&gt;"",iMind!M928,"")</f>
        <v>31</v>
      </c>
      <c r="H928" s="0" t="str">
        <f aca="false">IF(iMind!P928&lt;&gt;"",iMind!P928,"")</f>
        <v>Unplug drain</v>
      </c>
      <c r="I928" s="8" t="n">
        <f aca="false">IF(iMind!N928&lt;&gt;"",iMind!N928,"")</f>
        <v>402</v>
      </c>
      <c r="J928" s="0" t="str">
        <f aca="false">IF(iMind!Q928&lt;&gt;"",iMind!Q928,"")</f>
        <v>Hypochlorite</v>
      </c>
      <c r="K928" s="0" t="n">
        <f aca="false">fixData!M928</f>
        <v>1</v>
      </c>
      <c r="L928" s="0" t="n">
        <f aca="false">fixData!L928</f>
        <v>0</v>
      </c>
      <c r="M928" s="0" t="n">
        <f aca="false">fixData!K928</f>
        <v>4</v>
      </c>
    </row>
    <row r="929" customFormat="false" ht="12.8" hidden="false" customHeight="false" outlineLevel="0" collapsed="false">
      <c r="A929" s="4" t="n">
        <f aca="false">iMind!A929</f>
        <v>10905</v>
      </c>
      <c r="B929" s="0" t="str">
        <f aca="false">iMind!B929</f>
        <v>Color</v>
      </c>
      <c r="C929" s="0" t="str">
        <f aca="false">fixData!D929</f>
        <v>//Products//Household Products//Stationary: ink and color</v>
      </c>
      <c r="D929" s="0" t="str">
        <f aca="false">IF(iMind!E929&lt;&gt;"",iMind!E929,"")</f>
        <v/>
      </c>
      <c r="E929" s="7" t="n">
        <f aca="false">iMind!L929</f>
        <v>7</v>
      </c>
      <c r="F929" s="0" t="str">
        <f aca="false">iMind!O929</f>
        <v>Household Products</v>
      </c>
      <c r="G929" s="7" t="n">
        <f aca="false">IF(iMind!M929&lt;&gt;"",iMind!M929,"")</f>
        <v>32</v>
      </c>
      <c r="H929" s="0" t="str">
        <f aca="false">IF(iMind!P929&lt;&gt;"",iMind!P929,"")</f>
        <v>Stationary: ink and color</v>
      </c>
      <c r="I929" s="8" t="n">
        <f aca="false">IF(iMind!N929&lt;&gt;"",iMind!N929,"")</f>
        <v>101</v>
      </c>
      <c r="J929" s="0" t="str">
        <f aca="false">IF(iMind!Q929&lt;&gt;"",iMind!Q929,"")</f>
        <v>Color</v>
      </c>
      <c r="K929" s="0" t="n">
        <f aca="false">fixData!M929</f>
        <v>1</v>
      </c>
      <c r="L929" s="0" t="n">
        <f aca="false">fixData!L929</f>
        <v>0</v>
      </c>
      <c r="M929" s="0" t="n">
        <f aca="false">fixData!K929</f>
        <v>4</v>
      </c>
    </row>
    <row r="930" customFormat="false" ht="12.8" hidden="false" customHeight="false" outlineLevel="0" collapsed="false">
      <c r="A930" s="4" t="n">
        <f aca="false">iMind!A930</f>
        <v>10906</v>
      </c>
      <c r="B930" s="0" t="str">
        <f aca="false">iMind!B930</f>
        <v>Ink</v>
      </c>
      <c r="C930" s="0" t="str">
        <f aca="false">fixData!D930</f>
        <v>//Products//Household Products//Stationary: ink and color</v>
      </c>
      <c r="D930" s="0" t="str">
        <f aca="false">IF(iMind!E930&lt;&gt;"",iMind!E930,"")</f>
        <v/>
      </c>
      <c r="E930" s="7" t="n">
        <f aca="false">iMind!L930</f>
        <v>7</v>
      </c>
      <c r="F930" s="0" t="str">
        <f aca="false">iMind!O930</f>
        <v>Household Products</v>
      </c>
      <c r="G930" s="7" t="n">
        <f aca="false">IF(iMind!M930&lt;&gt;"",iMind!M930,"")</f>
        <v>32</v>
      </c>
      <c r="H930" s="0" t="str">
        <f aca="false">IF(iMind!P930&lt;&gt;"",iMind!P930,"")</f>
        <v>Stationary: ink and color</v>
      </c>
      <c r="I930" s="8" t="n">
        <f aca="false">IF(iMind!N930&lt;&gt;"",iMind!N930,"")</f>
        <v>201</v>
      </c>
      <c r="J930" s="0" t="str">
        <f aca="false">IF(iMind!Q930&lt;&gt;"",iMind!Q930,"")</f>
        <v>Ink</v>
      </c>
      <c r="K930" s="0" t="n">
        <f aca="false">fixData!M930</f>
        <v>1</v>
      </c>
      <c r="L930" s="0" t="n">
        <f aca="false">fixData!L930</f>
        <v>0</v>
      </c>
      <c r="M930" s="0" t="n">
        <f aca="false">fixData!K930</f>
        <v>4</v>
      </c>
    </row>
    <row r="931" customFormat="false" ht="12.8" hidden="false" customHeight="false" outlineLevel="0" collapsed="false">
      <c r="A931" s="4" t="n">
        <f aca="false">iMind!A931</f>
        <v>10907</v>
      </c>
      <c r="B931" s="0" t="str">
        <f aca="false">iMind!B931</f>
        <v>Others</v>
      </c>
      <c r="C931" s="0" t="str">
        <f aca="false">fixData!D931</f>
        <v>//Products//Household Products//Stationary: ink and color</v>
      </c>
      <c r="D931" s="0" t="str">
        <f aca="false">IF(iMind!E931&lt;&gt;"",iMind!E931,"")</f>
        <v/>
      </c>
      <c r="E931" s="7" t="n">
        <f aca="false">iMind!L931</f>
        <v>7</v>
      </c>
      <c r="F931" s="0" t="str">
        <f aca="false">iMind!O931</f>
        <v>Household Products</v>
      </c>
      <c r="G931" s="7" t="n">
        <f aca="false">IF(iMind!M931&lt;&gt;"",iMind!M931,"")</f>
        <v>32</v>
      </c>
      <c r="H931" s="0" t="str">
        <f aca="false">IF(iMind!P931&lt;&gt;"",iMind!P931,"")</f>
        <v>Stationary: ink and color</v>
      </c>
      <c r="I931" s="8" t="n">
        <f aca="false">IF(iMind!N931&lt;&gt;"",iMind!N931,"")</f>
        <v>301</v>
      </c>
      <c r="J931" s="0" t="str">
        <f aca="false">IF(iMind!Q931&lt;&gt;"",iMind!Q931,"")</f>
        <v>Others</v>
      </c>
      <c r="K931" s="0" t="n">
        <f aca="false">fixData!M931</f>
        <v>1</v>
      </c>
      <c r="L931" s="0" t="n">
        <f aca="false">fixData!L931</f>
        <v>0</v>
      </c>
      <c r="M931" s="0" t="n">
        <f aca="false">fixData!K931</f>
        <v>4</v>
      </c>
    </row>
    <row r="932" customFormat="false" ht="12.8" hidden="false" customHeight="false" outlineLevel="0" collapsed="false">
      <c r="A932" s="4" t="n">
        <f aca="false">iMind!A932</f>
        <v>10908</v>
      </c>
      <c r="B932" s="0" t="str">
        <f aca="false">iMind!B932</f>
        <v>Miscelleneous</v>
      </c>
      <c r="C932" s="0" t="str">
        <f aca="false">fixData!D932</f>
        <v>//Products//Household Products//Miscelleneous</v>
      </c>
      <c r="D932" s="0" t="str">
        <f aca="false">IF(iMind!E932&lt;&gt;"",iMind!E932,"")</f>
        <v/>
      </c>
      <c r="E932" s="7" t="n">
        <f aca="false">iMind!L932</f>
        <v>7</v>
      </c>
      <c r="F932" s="0" t="str">
        <f aca="false">iMind!O932</f>
        <v>Household Products</v>
      </c>
      <c r="G932" s="7" t="n">
        <f aca="false">IF(iMind!M932&lt;&gt;"",iMind!M932,"")</f>
        <v>33</v>
      </c>
      <c r="H932" s="0" t="str">
        <f aca="false">IF(iMind!P932&lt;&gt;"",iMind!P932,"")</f>
        <v>Miscelleneous</v>
      </c>
      <c r="I932" s="8" t="n">
        <f aca="false">IF(iMind!N932&lt;&gt;"",iMind!N932,"")</f>
        <v>101</v>
      </c>
      <c r="J932" s="0" t="str">
        <f aca="false">IF(iMind!Q932&lt;&gt;"",iMind!Q932,"")</f>
        <v>Miscelleneous</v>
      </c>
      <c r="K932" s="0" t="n">
        <f aca="false">fixData!M932</f>
        <v>1</v>
      </c>
      <c r="L932" s="0" t="n">
        <f aca="false">fixData!L932</f>
        <v>0</v>
      </c>
      <c r="M932" s="0" t="n">
        <f aca="false">fixData!K932</f>
        <v>4</v>
      </c>
    </row>
    <row r="933" customFormat="false" ht="12.8" hidden="false" customHeight="false" outlineLevel="0" collapsed="false">
      <c r="A933" s="4" t="n">
        <f aca="false">iMind!A933</f>
        <v>10909</v>
      </c>
      <c r="B933" s="0" t="str">
        <f aca="false">iMind!B933</f>
        <v>Unknown</v>
      </c>
      <c r="C933" s="0" t="str">
        <f aca="false">fixData!D933</f>
        <v>//Products//Household Products//Unknown</v>
      </c>
      <c r="D933" s="0" t="str">
        <f aca="false">IF(iMind!E933&lt;&gt;"",iMind!E933,"")</f>
        <v/>
      </c>
      <c r="E933" s="7" t="n">
        <f aca="false">iMind!L933</f>
        <v>7</v>
      </c>
      <c r="F933" s="0" t="str">
        <f aca="false">iMind!O933</f>
        <v>Household Products</v>
      </c>
      <c r="G933" s="7" t="n">
        <f aca="false">IF(iMind!M933&lt;&gt;"",iMind!M933,"")</f>
        <v>34</v>
      </c>
      <c r="H933" s="0" t="str">
        <f aca="false">IF(iMind!P933&lt;&gt;"",iMind!P933,"")</f>
        <v>Unknown</v>
      </c>
      <c r="I933" s="8" t="n">
        <f aca="false">IF(iMind!N933&lt;&gt;"",iMind!N933,"")</f>
        <v>101</v>
      </c>
      <c r="J933" s="0" t="str">
        <f aca="false">IF(iMind!Q933&lt;&gt;"",iMind!Q933,"")</f>
        <v>Unknown</v>
      </c>
      <c r="K933" s="0" t="n">
        <f aca="false">fixData!M933</f>
        <v>1</v>
      </c>
      <c r="L933" s="0" t="n">
        <f aca="false">fixData!L933</f>
        <v>0</v>
      </c>
      <c r="M933" s="0" t="n">
        <f aca="false">fixData!K933</f>
        <v>4</v>
      </c>
    </row>
    <row r="934" customFormat="false" ht="12.8" hidden="false" customHeight="false" outlineLevel="0" collapsed="false">
      <c r="A934" s="4" t="n">
        <f aca="false">iMind!A934</f>
        <v>10910</v>
      </c>
      <c r="B934" s="0" t="str">
        <f aca="false">iMind!B934</f>
        <v>Others</v>
      </c>
      <c r="C934" s="0" t="str">
        <f aca="false">fixData!D934</f>
        <v>//Products//Household Products//Nontoxic substances</v>
      </c>
      <c r="D934" s="0" t="str">
        <f aca="false">IF(iMind!E934&lt;&gt;"",iMind!E934,"")</f>
        <v/>
      </c>
      <c r="E934" s="7" t="n">
        <f aca="false">iMind!L934</f>
        <v>7</v>
      </c>
      <c r="F934" s="0" t="str">
        <f aca="false">iMind!O934</f>
        <v>Household Products</v>
      </c>
      <c r="G934" s="7" t="n">
        <f aca="false">IF(iMind!M934&lt;&gt;"",iMind!M934,"")</f>
        <v>35</v>
      </c>
      <c r="H934" s="0" t="str">
        <f aca="false">IF(iMind!P934&lt;&gt;"",iMind!P934,"")</f>
        <v>Nontoxic substances</v>
      </c>
      <c r="I934" s="8" t="n">
        <f aca="false">IF(iMind!N934&lt;&gt;"",iMind!N934,"")</f>
        <v>101</v>
      </c>
      <c r="J934" s="0" t="str">
        <f aca="false">IF(iMind!Q934&lt;&gt;"",iMind!Q934,"")</f>
        <v>Others</v>
      </c>
      <c r="K934" s="0" t="n">
        <f aca="false">fixData!M934</f>
        <v>1</v>
      </c>
      <c r="L934" s="0" t="n">
        <f aca="false">fixData!L934</f>
        <v>0</v>
      </c>
      <c r="M934" s="0" t="n">
        <f aca="false">fixData!K934</f>
        <v>4</v>
      </c>
    </row>
    <row r="935" customFormat="false" ht="12.8" hidden="false" customHeight="false" outlineLevel="0" collapsed="false">
      <c r="A935" s="4" t="n">
        <f aca="false">iMind!A935</f>
        <v>10911</v>
      </c>
      <c r="B935" s="0" t="str">
        <f aca="false">iMind!B935</f>
        <v>Facial soap/foam</v>
      </c>
      <c r="C935" s="0" t="str">
        <f aca="false">fixData!D935</f>
        <v>//Products//Household Products//Toilet article &amp; cosmetic: face and neck</v>
      </c>
      <c r="D935" s="0" t="str">
        <f aca="false">IF(iMind!E935&lt;&gt;"",iMind!E935,"")</f>
        <v/>
      </c>
      <c r="E935" s="7" t="n">
        <f aca="false">iMind!L935</f>
        <v>7</v>
      </c>
      <c r="F935" s="0" t="str">
        <f aca="false">iMind!O935</f>
        <v>Household Products</v>
      </c>
      <c r="G935" s="7" t="n">
        <f aca="false">IF(iMind!M935&lt;&gt;"",iMind!M935,"")</f>
        <v>36</v>
      </c>
      <c r="H935" s="0" t="str">
        <f aca="false">IF(iMind!P935&lt;&gt;"",iMind!P935,"")</f>
        <v>Toilet article &amp; cosmetic: face and neck</v>
      </c>
      <c r="I935" s="8" t="n">
        <f aca="false">IF(iMind!N935&lt;&gt;"",iMind!N935,"")</f>
        <v>2</v>
      </c>
      <c r="J935" s="0" t="str">
        <f aca="false">IF(iMind!Q935&lt;&gt;"",iMind!Q935,"")</f>
        <v>Facial soap/foam</v>
      </c>
      <c r="K935" s="0" t="n">
        <f aca="false">fixData!M935</f>
        <v>1</v>
      </c>
      <c r="L935" s="0" t="n">
        <f aca="false">fixData!L935</f>
        <v>0</v>
      </c>
      <c r="M935" s="0" t="n">
        <f aca="false">fixData!K935</f>
        <v>4</v>
      </c>
    </row>
    <row r="936" customFormat="false" ht="12.8" hidden="false" customHeight="false" outlineLevel="0" collapsed="false">
      <c r="A936" s="4" t="n">
        <f aca="false">iMind!A936</f>
        <v>10912</v>
      </c>
      <c r="B936" s="0" t="str">
        <f aca="false">iMind!B936</f>
        <v>Facial toner</v>
      </c>
      <c r="C936" s="0" t="str">
        <f aca="false">fixData!D936</f>
        <v>//Products//Household Products//Toilet article &amp; cosmetic: face and neck</v>
      </c>
      <c r="D936" s="0" t="str">
        <f aca="false">IF(iMind!E936&lt;&gt;"",iMind!E936,"")</f>
        <v/>
      </c>
      <c r="E936" s="7" t="n">
        <f aca="false">iMind!L936</f>
        <v>7</v>
      </c>
      <c r="F936" s="0" t="str">
        <f aca="false">iMind!O936</f>
        <v>Household Products</v>
      </c>
      <c r="G936" s="7" t="n">
        <f aca="false">IF(iMind!M936&lt;&gt;"",iMind!M936,"")</f>
        <v>36</v>
      </c>
      <c r="H936" s="0" t="str">
        <f aca="false">IF(iMind!P936&lt;&gt;"",iMind!P936,"")</f>
        <v>Toilet article &amp; cosmetic: face and neck</v>
      </c>
      <c r="I936" s="8" t="n">
        <f aca="false">IF(iMind!N936&lt;&gt;"",iMind!N936,"")</f>
        <v>3</v>
      </c>
      <c r="J936" s="0" t="str">
        <f aca="false">IF(iMind!Q936&lt;&gt;"",iMind!Q936,"")</f>
        <v>Facial toner</v>
      </c>
      <c r="K936" s="0" t="n">
        <f aca="false">fixData!M936</f>
        <v>1</v>
      </c>
      <c r="L936" s="0" t="n">
        <f aca="false">fixData!L936</f>
        <v>0</v>
      </c>
      <c r="M936" s="0" t="n">
        <f aca="false">fixData!K936</f>
        <v>4</v>
      </c>
    </row>
    <row r="937" customFormat="false" ht="12.8" hidden="false" customHeight="false" outlineLevel="0" collapsed="false">
      <c r="A937" s="4" t="n">
        <f aca="false">iMind!A937</f>
        <v>10913</v>
      </c>
      <c r="B937" s="0" t="str">
        <f aca="false">iMind!B937</f>
        <v>Facial lotion/cream</v>
      </c>
      <c r="C937" s="0" t="str">
        <f aca="false">fixData!D937</f>
        <v>//Products//Household Products//Toilet article &amp; cosmetic: face and neck</v>
      </c>
      <c r="D937" s="0" t="str">
        <f aca="false">IF(iMind!E937&lt;&gt;"",iMind!E937,"")</f>
        <v/>
      </c>
      <c r="E937" s="7" t="n">
        <f aca="false">iMind!L937</f>
        <v>7</v>
      </c>
      <c r="F937" s="0" t="str">
        <f aca="false">iMind!O937</f>
        <v>Household Products</v>
      </c>
      <c r="G937" s="7" t="n">
        <f aca="false">IF(iMind!M937&lt;&gt;"",iMind!M937,"")</f>
        <v>36</v>
      </c>
      <c r="H937" s="0" t="str">
        <f aca="false">IF(iMind!P937&lt;&gt;"",iMind!P937,"")</f>
        <v>Toilet article &amp; cosmetic: face and neck</v>
      </c>
      <c r="I937" s="8" t="n">
        <f aca="false">IF(iMind!N937&lt;&gt;"",iMind!N937,"")</f>
        <v>4</v>
      </c>
      <c r="J937" s="0" t="str">
        <f aca="false">IF(iMind!Q937&lt;&gt;"",iMind!Q937,"")</f>
        <v>Facial lotion/cream</v>
      </c>
      <c r="K937" s="0" t="n">
        <f aca="false">fixData!M937</f>
        <v>1</v>
      </c>
      <c r="L937" s="0" t="n">
        <f aca="false">fixData!L937</f>
        <v>0</v>
      </c>
      <c r="M937" s="0" t="n">
        <f aca="false">fixData!K937</f>
        <v>4</v>
      </c>
    </row>
    <row r="938" customFormat="false" ht="12.8" hidden="false" customHeight="false" outlineLevel="0" collapsed="false">
      <c r="A938" s="4" t="n">
        <f aca="false">iMind!A938</f>
        <v>10914</v>
      </c>
      <c r="B938" s="0" t="str">
        <f aca="false">iMind!B938</f>
        <v>Other: shave cream</v>
      </c>
      <c r="C938" s="0" t="str">
        <f aca="false">fixData!D938</f>
        <v>//Products//Household Products//Toilet article &amp; cosmetic: face and neck</v>
      </c>
      <c r="D938" s="0" t="str">
        <f aca="false">IF(iMind!E938&lt;&gt;"",iMind!E938,"")</f>
        <v/>
      </c>
      <c r="E938" s="7" t="n">
        <f aca="false">iMind!L938</f>
        <v>7</v>
      </c>
      <c r="F938" s="0" t="str">
        <f aca="false">iMind!O938</f>
        <v>Household Products</v>
      </c>
      <c r="G938" s="7" t="n">
        <f aca="false">IF(iMind!M938&lt;&gt;"",iMind!M938,"")</f>
        <v>36</v>
      </c>
      <c r="H938" s="0" t="str">
        <f aca="false">IF(iMind!P938&lt;&gt;"",iMind!P938,"")</f>
        <v>Toilet article &amp; cosmetic: face and neck</v>
      </c>
      <c r="I938" s="8" t="n">
        <f aca="false">IF(iMind!N938&lt;&gt;"",iMind!N938,"")</f>
        <v>5</v>
      </c>
      <c r="J938" s="0" t="str">
        <f aca="false">IF(iMind!Q938&lt;&gt;"",iMind!Q938,"")</f>
        <v>Other: shave cream</v>
      </c>
      <c r="K938" s="0" t="n">
        <f aca="false">fixData!M938</f>
        <v>1</v>
      </c>
      <c r="L938" s="0" t="n">
        <f aca="false">fixData!L938</f>
        <v>0</v>
      </c>
      <c r="M938" s="0" t="n">
        <f aca="false">fixData!K938</f>
        <v>4</v>
      </c>
    </row>
    <row r="939" customFormat="false" ht="12.8" hidden="false" customHeight="false" outlineLevel="0" collapsed="false">
      <c r="A939" s="4" t="n">
        <f aca="false">iMind!A939</f>
        <v>11080</v>
      </c>
      <c r="B939" s="0" t="str">
        <f aca="false">iMind!B939</f>
        <v>Eye products</v>
      </c>
      <c r="C939" s="0" t="str">
        <f aca="false">fixData!D939</f>
        <v>//Products//Household Products//Toilet article &amp; cosmetic: face and neck</v>
      </c>
      <c r="D939" s="0" t="str">
        <f aca="false">IF(iMind!E939&lt;&gt;"",iMind!E939,"")</f>
        <v/>
      </c>
      <c r="E939" s="7" t="n">
        <f aca="false">iMind!L939</f>
        <v>7</v>
      </c>
      <c r="F939" s="0" t="str">
        <f aca="false">iMind!O939</f>
        <v>Household Products</v>
      </c>
      <c r="G939" s="7" t="n">
        <f aca="false">IF(iMind!M939&lt;&gt;"",iMind!M939,"")</f>
        <v>36</v>
      </c>
      <c r="H939" s="0" t="str">
        <f aca="false">IF(iMind!P939&lt;&gt;"",iMind!P939,"")</f>
        <v>Toilet article &amp; cosmetic: face and neck</v>
      </c>
      <c r="I939" s="8" t="n">
        <f aca="false">IF(iMind!N939&lt;&gt;"",iMind!N939,"")</f>
        <v>736</v>
      </c>
      <c r="J939" s="0" t="str">
        <f aca="false">IF(iMind!Q939&lt;&gt;"",iMind!Q939,"")</f>
        <v>Eye products</v>
      </c>
      <c r="K939" s="0" t="n">
        <f aca="false">fixData!M939</f>
        <v>1</v>
      </c>
      <c r="L939" s="0" t="n">
        <f aca="false">fixData!L939</f>
        <v>0</v>
      </c>
      <c r="M939" s="0" t="n">
        <f aca="false">fixData!K939</f>
        <v>4</v>
      </c>
    </row>
    <row r="940" customFormat="false" ht="12.8" hidden="false" customHeight="false" outlineLevel="0" collapsed="false">
      <c r="A940" s="4" t="n">
        <f aca="false">iMind!A940</f>
        <v>10915</v>
      </c>
      <c r="B940" s="0" t="str">
        <f aca="false">iMind!B940</f>
        <v>Others</v>
      </c>
      <c r="C940" s="0" t="str">
        <f aca="false">fixData!D940</f>
        <v>//Products//Household Products//Stationary: Others</v>
      </c>
      <c r="D940" s="0" t="str">
        <f aca="false">IF(iMind!E940&lt;&gt;"",iMind!E940,"")</f>
        <v/>
      </c>
      <c r="E940" s="7" t="n">
        <f aca="false">iMind!L940</f>
        <v>7</v>
      </c>
      <c r="F940" s="0" t="str">
        <f aca="false">iMind!O940</f>
        <v>Household Products</v>
      </c>
      <c r="G940" s="7" t="n">
        <f aca="false">IF(iMind!M940&lt;&gt;"",iMind!M940,"")</f>
        <v>37</v>
      </c>
      <c r="H940" s="0" t="str">
        <f aca="false">IF(iMind!P940&lt;&gt;"",iMind!P940,"")</f>
        <v>Stationary: Others</v>
      </c>
      <c r="I940" s="8" t="n">
        <f aca="false">IF(iMind!N940&lt;&gt;"",iMind!N940,"")</f>
        <v>2</v>
      </c>
      <c r="J940" s="0" t="str">
        <f aca="false">IF(iMind!Q940&lt;&gt;"",iMind!Q940,"")</f>
        <v>Others</v>
      </c>
      <c r="K940" s="0" t="n">
        <f aca="false">fixData!M940</f>
        <v>1</v>
      </c>
      <c r="L940" s="0" t="n">
        <f aca="false">fixData!L940</f>
        <v>0</v>
      </c>
      <c r="M940" s="0" t="n">
        <f aca="false">fixData!K940</f>
        <v>4</v>
      </c>
    </row>
    <row r="941" customFormat="false" ht="12.8" hidden="false" customHeight="false" outlineLevel="0" collapsed="false">
      <c r="A941" s="4" t="n">
        <f aca="false">iMind!A941</f>
        <v>10916</v>
      </c>
      <c r="B941" s="0" t="str">
        <f aca="false">iMind!B941</f>
        <v>Fragrance</v>
      </c>
      <c r="C941" s="0" t="str">
        <f aca="false">fixData!D941</f>
        <v>//Products//Household Products//Toilet article &amp; cosmetic: Perfume and Cologne</v>
      </c>
      <c r="D941" s="0" t="str">
        <f aca="false">IF(iMind!E941&lt;&gt;"",iMind!E941,"")</f>
        <v/>
      </c>
      <c r="E941" s="7" t="n">
        <f aca="false">iMind!L941</f>
        <v>7</v>
      </c>
      <c r="F941" s="0" t="str">
        <f aca="false">iMind!O941</f>
        <v>Household Products</v>
      </c>
      <c r="G941" s="7" t="n">
        <f aca="false">IF(iMind!M941&lt;&gt;"",iMind!M941,"")</f>
        <v>38</v>
      </c>
      <c r="H941" s="0" t="str">
        <f aca="false">IF(iMind!P941&lt;&gt;"",iMind!P941,"")</f>
        <v>Toilet article &amp; cosmetic: Perfume and Cologne</v>
      </c>
      <c r="I941" s="8" t="n">
        <f aca="false">IF(iMind!N941&lt;&gt;"",iMind!N941,"")</f>
        <v>2</v>
      </c>
      <c r="J941" s="0" t="str">
        <f aca="false">IF(iMind!Q941&lt;&gt;"",iMind!Q941,"")</f>
        <v>Fragrance</v>
      </c>
      <c r="K941" s="0" t="n">
        <f aca="false">fixData!M941</f>
        <v>1</v>
      </c>
      <c r="L941" s="0" t="n">
        <f aca="false">fixData!L941</f>
        <v>0</v>
      </c>
      <c r="M941" s="0" t="n">
        <f aca="false">fixData!K941</f>
        <v>4</v>
      </c>
    </row>
    <row r="942" customFormat="false" ht="12.8" hidden="false" customHeight="false" outlineLevel="0" collapsed="false">
      <c r="A942" s="4" t="n">
        <f aca="false">iMind!A942</f>
        <v>10917</v>
      </c>
      <c r="B942" s="0" t="str">
        <f aca="false">iMind!B942</f>
        <v>Ethanol</v>
      </c>
      <c r="C942" s="0" t="str">
        <f aca="false">fixData!D942</f>
        <v>//Products//Household Products//Toilet article &amp; cosmetic: Perfume and Cologne</v>
      </c>
      <c r="D942" s="0" t="str">
        <f aca="false">IF(iMind!E942&lt;&gt;"",iMind!E942,"")</f>
        <v/>
      </c>
      <c r="E942" s="7" t="n">
        <f aca="false">iMind!L942</f>
        <v>7</v>
      </c>
      <c r="F942" s="0" t="str">
        <f aca="false">iMind!O942</f>
        <v>Household Products</v>
      </c>
      <c r="G942" s="7" t="n">
        <f aca="false">IF(iMind!M942&lt;&gt;"",iMind!M942,"")</f>
        <v>38</v>
      </c>
      <c r="H942" s="0" t="str">
        <f aca="false">IF(iMind!P942&lt;&gt;"",iMind!P942,"")</f>
        <v>Toilet article &amp; cosmetic: Perfume and Cologne</v>
      </c>
      <c r="I942" s="8" t="n">
        <f aca="false">IF(iMind!N942&lt;&gt;"",iMind!N942,"")</f>
        <v>3</v>
      </c>
      <c r="J942" s="0" t="str">
        <f aca="false">IF(iMind!Q942&lt;&gt;"",iMind!Q942,"")</f>
        <v>Ethanol</v>
      </c>
      <c r="K942" s="0" t="n">
        <f aca="false">fixData!M942</f>
        <v>1</v>
      </c>
      <c r="L942" s="0" t="n">
        <f aca="false">fixData!L942</f>
        <v>0</v>
      </c>
      <c r="M942" s="0" t="n">
        <f aca="false">fixData!K942</f>
        <v>4</v>
      </c>
    </row>
    <row r="943" customFormat="false" ht="12.8" hidden="false" customHeight="false" outlineLevel="0" collapsed="false">
      <c r="A943" s="4" t="n">
        <f aca="false">iMind!A943</f>
        <v>10918</v>
      </c>
      <c r="B943" s="0" t="str">
        <f aca="false">iMind!B943</f>
        <v>Non/anionic detergent</v>
      </c>
      <c r="C943" s="0" t="str">
        <f aca="false">fixData!D943</f>
        <v>//Products//Household Products//Cleaning agent for kitchen</v>
      </c>
      <c r="D943" s="0" t="str">
        <f aca="false">IF(iMind!E943&lt;&gt;"",iMind!E943,"")</f>
        <v/>
      </c>
      <c r="E943" s="7" t="n">
        <f aca="false">iMind!L943</f>
        <v>7</v>
      </c>
      <c r="F943" s="0" t="str">
        <f aca="false">iMind!O943</f>
        <v>Household Products</v>
      </c>
      <c r="G943" s="7" t="n">
        <f aca="false">IF(iMind!M943&lt;&gt;"",iMind!M943,"")</f>
        <v>39</v>
      </c>
      <c r="H943" s="0" t="str">
        <f aca="false">IF(iMind!P943&lt;&gt;"",iMind!P943,"")</f>
        <v>Cleaning agent for kitchen</v>
      </c>
      <c r="I943" s="8" t="n">
        <f aca="false">IF(iMind!N943&lt;&gt;"",iMind!N943,"")</f>
        <v>2</v>
      </c>
      <c r="J943" s="0" t="str">
        <f aca="false">IF(iMind!Q943&lt;&gt;"",iMind!Q943,"")</f>
        <v>Non/anionic detergent</v>
      </c>
      <c r="K943" s="0" t="n">
        <f aca="false">fixData!M943</f>
        <v>1</v>
      </c>
      <c r="L943" s="0" t="n">
        <f aca="false">fixData!L943</f>
        <v>0</v>
      </c>
      <c r="M943" s="0" t="n">
        <f aca="false">fixData!K943</f>
        <v>4</v>
      </c>
    </row>
    <row r="944" customFormat="false" ht="12.8" hidden="false" customHeight="false" outlineLevel="0" collapsed="false">
      <c r="A944" s="4" t="n">
        <f aca="false">iMind!A944</f>
        <v>10919</v>
      </c>
      <c r="B944" s="0" t="str">
        <f aca="false">iMind!B944</f>
        <v>Corrosive alkali</v>
      </c>
      <c r="C944" s="0" t="str">
        <f aca="false">fixData!D944</f>
        <v>//Products//Household Products//Cleaning agent for kitchen</v>
      </c>
      <c r="D944" s="0" t="str">
        <f aca="false">IF(iMind!E944&lt;&gt;"",iMind!E944,"")</f>
        <v/>
      </c>
      <c r="E944" s="7" t="n">
        <f aca="false">iMind!L944</f>
        <v>7</v>
      </c>
      <c r="F944" s="0" t="str">
        <f aca="false">iMind!O944</f>
        <v>Household Products</v>
      </c>
      <c r="G944" s="7" t="n">
        <f aca="false">IF(iMind!M944&lt;&gt;"",iMind!M944,"")</f>
        <v>39</v>
      </c>
      <c r="H944" s="0" t="str">
        <f aca="false">IF(iMind!P944&lt;&gt;"",iMind!P944,"")</f>
        <v>Cleaning agent for kitchen</v>
      </c>
      <c r="I944" s="8" t="n">
        <f aca="false">IF(iMind!N944&lt;&gt;"",iMind!N944,"")</f>
        <v>3</v>
      </c>
      <c r="J944" s="0" t="str">
        <f aca="false">IF(iMind!Q944&lt;&gt;"",iMind!Q944,"")</f>
        <v>Corrosive alkali</v>
      </c>
      <c r="K944" s="0" t="n">
        <f aca="false">fixData!M944</f>
        <v>1</v>
      </c>
      <c r="L944" s="0" t="n">
        <f aca="false">fixData!L944</f>
        <v>0</v>
      </c>
      <c r="M944" s="0" t="n">
        <f aca="false">fixData!K944</f>
        <v>4</v>
      </c>
    </row>
    <row r="945" customFormat="false" ht="12.8" hidden="false" customHeight="false" outlineLevel="0" collapsed="false">
      <c r="A945" s="4" t="n">
        <f aca="false">iMind!A945</f>
        <v>11122</v>
      </c>
      <c r="B945" s="0" t="str">
        <f aca="false">iMind!B945</f>
        <v>Other</v>
      </c>
      <c r="C945" s="0" t="str">
        <f aca="false">fixData!D945</f>
        <v>//Products//Household Products//Cleaning agent for kitchen</v>
      </c>
      <c r="D945" s="0" t="str">
        <f aca="false">IF(iMind!E945&lt;&gt;"",iMind!E945,"")</f>
        <v/>
      </c>
      <c r="E945" s="7" t="n">
        <f aca="false">iMind!L945</f>
        <v>7</v>
      </c>
      <c r="F945" s="0" t="str">
        <f aca="false">iMind!O945</f>
        <v>Household Products</v>
      </c>
      <c r="G945" s="7" t="n">
        <f aca="false">IF(iMind!M945&lt;&gt;"",iMind!M945,"")</f>
        <v>39</v>
      </c>
      <c r="H945" s="0" t="str">
        <f aca="false">IF(iMind!P945&lt;&gt;"",iMind!P945,"")</f>
        <v>Cleaning agent for kitchen</v>
      </c>
      <c r="I945" s="8" t="n">
        <f aca="false">IF(iMind!N945&lt;&gt;"",iMind!N945,"")</f>
        <v>3020</v>
      </c>
      <c r="J945" s="0" t="str">
        <f aca="false">IF(iMind!Q945&lt;&gt;"",iMind!Q945,"")</f>
        <v>Non/anionic detergent</v>
      </c>
      <c r="K945" s="0" t="n">
        <f aca="false">fixData!M945</f>
        <v>1</v>
      </c>
      <c r="L945" s="0" t="n">
        <f aca="false">fixData!L945</f>
        <v>0</v>
      </c>
      <c r="M945" s="0" t="n">
        <f aca="false">fixData!K945</f>
        <v>4</v>
      </c>
    </row>
    <row r="946" customFormat="false" ht="12.8" hidden="false" customHeight="false" outlineLevel="0" collapsed="false">
      <c r="A946" s="4" t="n">
        <f aca="false">iMind!A946</f>
        <v>10920</v>
      </c>
      <c r="B946" s="0" t="str">
        <f aca="false">iMind!B946</f>
        <v>Dry cell</v>
      </c>
      <c r="C946" s="0" t="str">
        <f aca="false">fixData!D946</f>
        <v>//Products//Household Products//Battery</v>
      </c>
      <c r="D946" s="0" t="str">
        <f aca="false">IF(iMind!E946&lt;&gt;"",iMind!E946,"")</f>
        <v/>
      </c>
      <c r="E946" s="7" t="n">
        <f aca="false">iMind!L946</f>
        <v>7</v>
      </c>
      <c r="F946" s="0" t="str">
        <f aca="false">iMind!O946</f>
        <v>Household Products</v>
      </c>
      <c r="G946" s="7" t="n">
        <f aca="false">IF(iMind!M946&lt;&gt;"",iMind!M946,"")</f>
        <v>40</v>
      </c>
      <c r="H946" s="0" t="str">
        <f aca="false">IF(iMind!P946&lt;&gt;"",iMind!P946,"")</f>
        <v>Battery</v>
      </c>
      <c r="I946" s="8" t="n">
        <f aca="false">IF(iMind!N946&lt;&gt;"",iMind!N946,"")</f>
        <v>2</v>
      </c>
      <c r="J946" s="0" t="str">
        <f aca="false">IF(iMind!Q946&lt;&gt;"",iMind!Q946,"")</f>
        <v>Dry cell</v>
      </c>
      <c r="K946" s="0" t="n">
        <f aca="false">fixData!M946</f>
        <v>1</v>
      </c>
      <c r="L946" s="0" t="n">
        <f aca="false">fixData!L946</f>
        <v>0</v>
      </c>
      <c r="M946" s="0" t="n">
        <f aca="false">fixData!K946</f>
        <v>4</v>
      </c>
    </row>
    <row r="947" customFormat="false" ht="12.8" hidden="false" customHeight="false" outlineLevel="0" collapsed="false">
      <c r="A947" s="4" t="n">
        <f aca="false">iMind!A947</f>
        <v>10921</v>
      </c>
      <c r="B947" s="0" t="str">
        <f aca="false">iMind!B947</f>
        <v>Button battery</v>
      </c>
      <c r="C947" s="0" t="str">
        <f aca="false">fixData!D947</f>
        <v>//Products//Household Products//Battery</v>
      </c>
      <c r="D947" s="0" t="str">
        <f aca="false">IF(iMind!E947&lt;&gt;"",iMind!E947,"")</f>
        <v/>
      </c>
      <c r="E947" s="7" t="n">
        <f aca="false">iMind!L947</f>
        <v>7</v>
      </c>
      <c r="F947" s="0" t="str">
        <f aca="false">iMind!O947</f>
        <v>Household Products</v>
      </c>
      <c r="G947" s="7" t="n">
        <f aca="false">IF(iMind!M947&lt;&gt;"",iMind!M947,"")</f>
        <v>40</v>
      </c>
      <c r="H947" s="0" t="str">
        <f aca="false">IF(iMind!P947&lt;&gt;"",iMind!P947,"")</f>
        <v>Battery</v>
      </c>
      <c r="I947" s="8" t="n">
        <f aca="false">IF(iMind!N947&lt;&gt;"",iMind!N947,"")</f>
        <v>3</v>
      </c>
      <c r="J947" s="0" t="str">
        <f aca="false">IF(iMind!Q947&lt;&gt;"",iMind!Q947,"")</f>
        <v>Button battery</v>
      </c>
      <c r="K947" s="0" t="n">
        <f aca="false">fixData!M947</f>
        <v>1</v>
      </c>
      <c r="L947" s="0" t="n">
        <f aca="false">fixData!L947</f>
        <v>0</v>
      </c>
      <c r="M947" s="0" t="n">
        <f aca="false">fixData!K947</f>
        <v>4</v>
      </c>
    </row>
    <row r="948" customFormat="false" ht="12.8" hidden="false" customHeight="false" outlineLevel="0" collapsed="false">
      <c r="A948" s="4" t="n">
        <f aca="false">iMind!A948</f>
        <v>10922</v>
      </c>
      <c r="B948" s="0" t="str">
        <f aca="false">iMind!B948</f>
        <v>Essential oil</v>
      </c>
      <c r="C948" s="0" t="str">
        <f aca="false">fixData!D948</f>
        <v>//Products//Household Products//Aromatherapy</v>
      </c>
      <c r="D948" s="0" t="str">
        <f aca="false">IF(iMind!E948&lt;&gt;"",iMind!E948,"")</f>
        <v/>
      </c>
      <c r="E948" s="7" t="n">
        <f aca="false">iMind!L948</f>
        <v>7</v>
      </c>
      <c r="F948" s="0" t="str">
        <f aca="false">iMind!O948</f>
        <v>Household Products</v>
      </c>
      <c r="G948" s="7" t="n">
        <f aca="false">IF(iMind!M948&lt;&gt;"",iMind!M948,"")</f>
        <v>41</v>
      </c>
      <c r="H948" s="0" t="str">
        <f aca="false">IF(iMind!P948&lt;&gt;"",iMind!P948,"")</f>
        <v>Aromatherapy</v>
      </c>
      <c r="I948" s="8" t="n">
        <f aca="false">IF(iMind!N948&lt;&gt;"",iMind!N948,"")</f>
        <v>2</v>
      </c>
      <c r="J948" s="0" t="str">
        <f aca="false">IF(iMind!Q948&lt;&gt;"",iMind!Q948,"")</f>
        <v>Essential oil</v>
      </c>
      <c r="K948" s="0" t="n">
        <f aca="false">fixData!M948</f>
        <v>1</v>
      </c>
      <c r="L948" s="0" t="n">
        <f aca="false">fixData!L948</f>
        <v>0</v>
      </c>
      <c r="M948" s="0" t="n">
        <f aca="false">fixData!K948</f>
        <v>4</v>
      </c>
    </row>
    <row r="949" customFormat="false" ht="12.8" hidden="false" customHeight="false" outlineLevel="0" collapsed="false">
      <c r="A949" s="4" t="n">
        <f aca="false">iMind!A949</f>
        <v>10923</v>
      </c>
      <c r="B949" s="0" t="str">
        <f aca="false">iMind!B949</f>
        <v>Perfume and Fragrance</v>
      </c>
      <c r="C949" s="0" t="str">
        <f aca="false">fixData!D949</f>
        <v>//Products//Household Products//Aromatherapy</v>
      </c>
      <c r="D949" s="0" t="str">
        <f aca="false">IF(iMind!E949&lt;&gt;"",iMind!E949,"")</f>
        <v/>
      </c>
      <c r="E949" s="7" t="n">
        <f aca="false">iMind!L949</f>
        <v>7</v>
      </c>
      <c r="F949" s="0" t="str">
        <f aca="false">iMind!O949</f>
        <v>Household Products</v>
      </c>
      <c r="G949" s="7" t="n">
        <f aca="false">IF(iMind!M949&lt;&gt;"",iMind!M949,"")</f>
        <v>41</v>
      </c>
      <c r="H949" s="0" t="str">
        <f aca="false">IF(iMind!P949&lt;&gt;"",iMind!P949,"")</f>
        <v>Aromatherapy</v>
      </c>
      <c r="I949" s="8" t="n">
        <f aca="false">IF(iMind!N949&lt;&gt;"",iMind!N949,"")</f>
        <v>3</v>
      </c>
      <c r="J949" s="0" t="str">
        <f aca="false">IF(iMind!Q949&lt;&gt;"",iMind!Q949,"")</f>
        <v>Perfume and Fragrance</v>
      </c>
      <c r="K949" s="0" t="n">
        <f aca="false">fixData!M949</f>
        <v>1</v>
      </c>
      <c r="L949" s="0" t="n">
        <f aca="false">fixData!L949</f>
        <v>0</v>
      </c>
      <c r="M949" s="0" t="n">
        <f aca="false">fixData!K949</f>
        <v>4</v>
      </c>
    </row>
    <row r="950" customFormat="false" ht="12.8" hidden="false" customHeight="false" outlineLevel="0" collapsed="false">
      <c r="A950" s="4" t="n">
        <f aca="false">iMind!A950</f>
        <v>10924</v>
      </c>
      <c r="B950" s="0" t="str">
        <f aca="false">iMind!B950</f>
        <v>Salicylates</v>
      </c>
      <c r="C950" s="0" t="str">
        <f aca="false">fixData!D950</f>
        <v>//Products//Household Products//Aromatherapy</v>
      </c>
      <c r="D950" s="0" t="str">
        <f aca="false">IF(iMind!E950&lt;&gt;"",iMind!E950,"")</f>
        <v/>
      </c>
      <c r="E950" s="7" t="n">
        <f aca="false">iMind!L950</f>
        <v>7</v>
      </c>
      <c r="F950" s="0" t="str">
        <f aca="false">iMind!O950</f>
        <v>Household Products</v>
      </c>
      <c r="G950" s="7" t="n">
        <f aca="false">IF(iMind!M950&lt;&gt;"",iMind!M950,"")</f>
        <v>41</v>
      </c>
      <c r="H950" s="0" t="str">
        <f aca="false">IF(iMind!P950&lt;&gt;"",iMind!P950,"")</f>
        <v>Aromatherapy</v>
      </c>
      <c r="I950" s="8" t="n">
        <f aca="false">IF(iMind!N950&lt;&gt;"",iMind!N950,"")</f>
        <v>4</v>
      </c>
      <c r="J950" s="0" t="str">
        <f aca="false">IF(iMind!Q950&lt;&gt;"",iMind!Q950,"")</f>
        <v>Salicylates</v>
      </c>
      <c r="K950" s="0" t="n">
        <f aca="false">fixData!M950</f>
        <v>1</v>
      </c>
      <c r="L950" s="0" t="n">
        <f aca="false">fixData!L950</f>
        <v>0</v>
      </c>
      <c r="M950" s="0" t="n">
        <f aca="false">fixData!K950</f>
        <v>4</v>
      </c>
    </row>
    <row r="951" customFormat="false" ht="12.8" hidden="false" customHeight="false" outlineLevel="0" collapsed="false">
      <c r="A951" s="4" t="n">
        <f aca="false">iMind!A951</f>
        <v>10925</v>
      </c>
      <c r="B951" s="0" t="str">
        <f aca="false">iMind!B951</f>
        <v>Hot pack content</v>
      </c>
      <c r="C951" s="0" t="str">
        <f aca="false">fixData!D951</f>
        <v>//Products//Household Products//Hot pack content</v>
      </c>
      <c r="D951" s="0" t="str">
        <f aca="false">IF(iMind!E951&lt;&gt;"",iMind!E951,"")</f>
        <v/>
      </c>
      <c r="E951" s="7" t="n">
        <f aca="false">iMind!L951</f>
        <v>7</v>
      </c>
      <c r="F951" s="0" t="str">
        <f aca="false">iMind!O951</f>
        <v>Household Products</v>
      </c>
      <c r="G951" s="7" t="n">
        <f aca="false">IF(iMind!M951&lt;&gt;"",iMind!M951,"")</f>
        <v>42</v>
      </c>
      <c r="H951" s="0" t="str">
        <f aca="false">IF(iMind!P951&lt;&gt;"",iMind!P951,"")</f>
        <v>Hot pack content</v>
      </c>
      <c r="I951" s="8" t="n">
        <f aca="false">IF(iMind!N951&lt;&gt;"",iMind!N951,"")</f>
        <v>2</v>
      </c>
      <c r="J951" s="0" t="str">
        <f aca="false">IF(iMind!Q951&lt;&gt;"",iMind!Q951,"")</f>
        <v>Hot pack content</v>
      </c>
      <c r="K951" s="0" t="n">
        <f aca="false">fixData!M951</f>
        <v>1</v>
      </c>
      <c r="L951" s="0" t="n">
        <f aca="false">fixData!L951</f>
        <v>0</v>
      </c>
      <c r="M951" s="0" t="n">
        <f aca="false">fixData!K951</f>
        <v>4</v>
      </c>
    </row>
    <row r="952" customFormat="false" ht="12.8" hidden="false" customHeight="false" outlineLevel="0" collapsed="false">
      <c r="A952" s="4" t="n">
        <f aca="false">iMind!A952</f>
        <v>10926</v>
      </c>
      <c r="B952" s="0" t="str">
        <f aca="false">iMind!B952</f>
        <v>Organophosphate</v>
      </c>
      <c r="C952" s="0" t="str">
        <f aca="false">fixData!D952</f>
        <v>//Products//Pesticides//Insecticide</v>
      </c>
      <c r="D952" s="0" t="str">
        <f aca="false">IF(iMind!E952&lt;&gt;"",iMind!E952,"")</f>
        <v/>
      </c>
      <c r="E952" s="7" t="n">
        <f aca="false">iMind!L952</f>
        <v>8</v>
      </c>
      <c r="F952" s="0" t="str">
        <f aca="false">iMind!O952</f>
        <v>Pesticides</v>
      </c>
      <c r="G952" s="7" t="n">
        <f aca="false">IF(iMind!M952&lt;&gt;"",iMind!M952,"")</f>
        <v>1</v>
      </c>
      <c r="H952" s="0" t="str">
        <f aca="false">IF(iMind!P952&lt;&gt;"",iMind!P952,"")</f>
        <v>Insecticide</v>
      </c>
      <c r="I952" s="8" t="n">
        <f aca="false">IF(iMind!N952&lt;&gt;"",iMind!N952,"")</f>
        <v>101</v>
      </c>
      <c r="J952" s="0" t="str">
        <f aca="false">IF(iMind!Q952&lt;&gt;"",iMind!Q952,"")</f>
        <v>Organophosphate</v>
      </c>
      <c r="K952" s="0" t="n">
        <f aca="false">fixData!M952</f>
        <v>1</v>
      </c>
      <c r="L952" s="0" t="n">
        <f aca="false">fixData!L952</f>
        <v>0</v>
      </c>
      <c r="M952" s="0" t="n">
        <f aca="false">fixData!K952</f>
        <v>4</v>
      </c>
    </row>
    <row r="953" customFormat="false" ht="12.8" hidden="false" customHeight="false" outlineLevel="0" collapsed="false">
      <c r="A953" s="4" t="n">
        <f aca="false">iMind!A953</f>
        <v>10927</v>
      </c>
      <c r="B953" s="0" t="str">
        <f aca="false">iMind!B953</f>
        <v>Carbamate</v>
      </c>
      <c r="C953" s="0" t="str">
        <f aca="false">fixData!D953</f>
        <v>//Products//Pesticides//Insecticide</v>
      </c>
      <c r="D953" s="0" t="str">
        <f aca="false">IF(iMind!E953&lt;&gt;"",iMind!E953,"")</f>
        <v/>
      </c>
      <c r="E953" s="7" t="n">
        <f aca="false">iMind!L953</f>
        <v>8</v>
      </c>
      <c r="F953" s="0" t="str">
        <f aca="false">iMind!O953</f>
        <v>Pesticides</v>
      </c>
      <c r="G953" s="7" t="n">
        <f aca="false">IF(iMind!M953&lt;&gt;"",iMind!M953,"")</f>
        <v>1</v>
      </c>
      <c r="H953" s="0" t="str">
        <f aca="false">IF(iMind!P953&lt;&gt;"",iMind!P953,"")</f>
        <v>Insecticide</v>
      </c>
      <c r="I953" s="8" t="n">
        <f aca="false">IF(iMind!N953&lt;&gt;"",iMind!N953,"")</f>
        <v>201</v>
      </c>
      <c r="J953" s="0" t="str">
        <f aca="false">IF(iMind!Q953&lt;&gt;"",iMind!Q953,"")</f>
        <v>Carbamate</v>
      </c>
      <c r="K953" s="0" t="n">
        <f aca="false">fixData!M953</f>
        <v>1</v>
      </c>
      <c r="L953" s="0" t="n">
        <f aca="false">fixData!L953</f>
        <v>0</v>
      </c>
      <c r="M953" s="0" t="n">
        <f aca="false">fixData!K953</f>
        <v>4</v>
      </c>
    </row>
    <row r="954" customFormat="false" ht="12.8" hidden="false" customHeight="false" outlineLevel="0" collapsed="false">
      <c r="A954" s="4" t="n">
        <f aca="false">iMind!A954</f>
        <v>10928</v>
      </c>
      <c r="B954" s="0" t="str">
        <f aca="false">iMind!B954</f>
        <v>Pyrethroid</v>
      </c>
      <c r="C954" s="0" t="str">
        <f aca="false">fixData!D954</f>
        <v>//Products//Pesticides//Insecticide</v>
      </c>
      <c r="D954" s="0" t="str">
        <f aca="false">IF(iMind!E954&lt;&gt;"",iMind!E954,"")</f>
        <v/>
      </c>
      <c r="E954" s="7" t="n">
        <f aca="false">iMind!L954</f>
        <v>8</v>
      </c>
      <c r="F954" s="0" t="str">
        <f aca="false">iMind!O954</f>
        <v>Pesticides</v>
      </c>
      <c r="G954" s="7" t="n">
        <f aca="false">IF(iMind!M954&lt;&gt;"",iMind!M954,"")</f>
        <v>1</v>
      </c>
      <c r="H954" s="0" t="str">
        <f aca="false">IF(iMind!P954&lt;&gt;"",iMind!P954,"")</f>
        <v>Insecticide</v>
      </c>
      <c r="I954" s="8" t="n">
        <f aca="false">IF(iMind!N954&lt;&gt;"",iMind!N954,"")</f>
        <v>301</v>
      </c>
      <c r="J954" s="0" t="str">
        <f aca="false">IF(iMind!Q954&lt;&gt;"",iMind!Q954,"")</f>
        <v>Pyrethroid</v>
      </c>
      <c r="K954" s="0" t="n">
        <f aca="false">fixData!M954</f>
        <v>1</v>
      </c>
      <c r="L954" s="0" t="n">
        <f aca="false">fixData!L954</f>
        <v>0</v>
      </c>
      <c r="M954" s="0" t="n">
        <f aca="false">fixData!K954</f>
        <v>4</v>
      </c>
    </row>
    <row r="955" customFormat="false" ht="12.8" hidden="false" customHeight="false" outlineLevel="0" collapsed="false">
      <c r="A955" s="4" t="n">
        <f aca="false">iMind!A955</f>
        <v>10929</v>
      </c>
      <c r="B955" s="0" t="str">
        <f aca="false">iMind!B955</f>
        <v>Combined</v>
      </c>
      <c r="C955" s="0" t="str">
        <f aca="false">fixData!D955</f>
        <v>//Products//Pesticides//Insecticide</v>
      </c>
      <c r="D955" s="0" t="str">
        <f aca="false">IF(iMind!E955&lt;&gt;"",iMind!E955,"")</f>
        <v/>
      </c>
      <c r="E955" s="7" t="n">
        <f aca="false">iMind!L955</f>
        <v>8</v>
      </c>
      <c r="F955" s="0" t="str">
        <f aca="false">iMind!O955</f>
        <v>Pesticides</v>
      </c>
      <c r="G955" s="7" t="n">
        <f aca="false">IF(iMind!M955&lt;&gt;"",iMind!M955,"")</f>
        <v>1</v>
      </c>
      <c r="H955" s="0" t="str">
        <f aca="false">IF(iMind!P955&lt;&gt;"",iMind!P955,"")</f>
        <v>Insecticide</v>
      </c>
      <c r="I955" s="8" t="n">
        <f aca="false">IF(iMind!N955&lt;&gt;"",iMind!N955,"")</f>
        <v>401</v>
      </c>
      <c r="J955" s="0" t="str">
        <f aca="false">IF(iMind!Q955&lt;&gt;"",iMind!Q955,"")</f>
        <v>Combined</v>
      </c>
      <c r="K955" s="0" t="n">
        <f aca="false">fixData!M955</f>
        <v>1</v>
      </c>
      <c r="L955" s="0" t="n">
        <f aca="false">fixData!L955</f>
        <v>0</v>
      </c>
      <c r="M955" s="0" t="n">
        <f aca="false">fixData!K955</f>
        <v>4</v>
      </c>
    </row>
    <row r="956" customFormat="false" ht="12.8" hidden="false" customHeight="false" outlineLevel="0" collapsed="false">
      <c r="A956" s="4" t="n">
        <f aca="false">iMind!A956</f>
        <v>10930</v>
      </c>
      <c r="B956" s="0" t="str">
        <f aca="false">iMind!B956</f>
        <v>Organochlorine</v>
      </c>
      <c r="C956" s="0" t="str">
        <f aca="false">fixData!D956</f>
        <v>//Products//Pesticides//Insecticide</v>
      </c>
      <c r="D956" s="0" t="str">
        <f aca="false">IF(iMind!E956&lt;&gt;"",iMind!E956,"")</f>
        <v/>
      </c>
      <c r="E956" s="7" t="n">
        <f aca="false">iMind!L956</f>
        <v>8</v>
      </c>
      <c r="F956" s="0" t="str">
        <f aca="false">iMind!O956</f>
        <v>Pesticides</v>
      </c>
      <c r="G956" s="7" t="n">
        <f aca="false">IF(iMind!M956&lt;&gt;"",iMind!M956,"")</f>
        <v>1</v>
      </c>
      <c r="H956" s="0" t="str">
        <f aca="false">IF(iMind!P956&lt;&gt;"",iMind!P956,"")</f>
        <v>Insecticide</v>
      </c>
      <c r="I956" s="8" t="n">
        <f aca="false">IF(iMind!N956&lt;&gt;"",iMind!N956,"")</f>
        <v>501</v>
      </c>
      <c r="J956" s="0" t="str">
        <f aca="false">IF(iMind!Q956&lt;&gt;"",iMind!Q956,"")</f>
        <v>Organochlorine</v>
      </c>
      <c r="K956" s="0" t="n">
        <f aca="false">fixData!M956</f>
        <v>1</v>
      </c>
      <c r="L956" s="0" t="n">
        <f aca="false">fixData!L956</f>
        <v>0</v>
      </c>
      <c r="M956" s="0" t="n">
        <f aca="false">fixData!K956</f>
        <v>4</v>
      </c>
    </row>
    <row r="957" customFormat="false" ht="12.8" hidden="false" customHeight="false" outlineLevel="0" collapsed="false">
      <c r="A957" s="4" t="n">
        <f aca="false">iMind!A957</f>
        <v>10931</v>
      </c>
      <c r="B957" s="0" t="str">
        <f aca="false">iMind!B957</f>
        <v>Avermectin</v>
      </c>
      <c r="C957" s="0" t="str">
        <f aca="false">fixData!D957</f>
        <v>//Products//Pesticides//Insecticide</v>
      </c>
      <c r="D957" s="0" t="str">
        <f aca="false">IF(iMind!E957&lt;&gt;"",iMind!E957,"")</f>
        <v/>
      </c>
      <c r="E957" s="7" t="n">
        <f aca="false">iMind!L957</f>
        <v>8</v>
      </c>
      <c r="F957" s="0" t="str">
        <f aca="false">iMind!O957</f>
        <v>Pesticides</v>
      </c>
      <c r="G957" s="7" t="n">
        <f aca="false">IF(iMind!M957&lt;&gt;"",iMind!M957,"")</f>
        <v>1</v>
      </c>
      <c r="H957" s="0" t="str">
        <f aca="false">IF(iMind!P957&lt;&gt;"",iMind!P957,"")</f>
        <v>Insecticide</v>
      </c>
      <c r="I957" s="8" t="n">
        <f aca="false">IF(iMind!N957&lt;&gt;"",iMind!N957,"")</f>
        <v>601</v>
      </c>
      <c r="J957" s="0" t="str">
        <f aca="false">IF(iMind!Q957&lt;&gt;"",iMind!Q957,"")</f>
        <v>Avermectin</v>
      </c>
      <c r="K957" s="0" t="n">
        <f aca="false">fixData!M957</f>
        <v>1</v>
      </c>
      <c r="L957" s="0" t="n">
        <f aca="false">fixData!L957</f>
        <v>0</v>
      </c>
      <c r="M957" s="0" t="n">
        <f aca="false">fixData!K957</f>
        <v>4</v>
      </c>
    </row>
    <row r="958" customFormat="false" ht="12.8" hidden="false" customHeight="false" outlineLevel="0" collapsed="false">
      <c r="A958" s="4" t="n">
        <f aca="false">iMind!A958</f>
        <v>10932</v>
      </c>
      <c r="B958" s="0" t="str">
        <f aca="false">iMind!B958</f>
        <v>Unknown</v>
      </c>
      <c r="C958" s="0" t="str">
        <f aca="false">fixData!D958</f>
        <v>//Products//Pesticides//Insecticide</v>
      </c>
      <c r="D958" s="0" t="str">
        <f aca="false">IF(iMind!E958&lt;&gt;"",iMind!E958,"")</f>
        <v/>
      </c>
      <c r="E958" s="7" t="n">
        <f aca="false">iMind!L958</f>
        <v>8</v>
      </c>
      <c r="F958" s="0" t="str">
        <f aca="false">iMind!O958</f>
        <v>Pesticides</v>
      </c>
      <c r="G958" s="7" t="n">
        <f aca="false">IF(iMind!M958&lt;&gt;"",iMind!M958,"")</f>
        <v>1</v>
      </c>
      <c r="H958" s="0" t="str">
        <f aca="false">IF(iMind!P958&lt;&gt;"",iMind!P958,"")</f>
        <v>Insecticide</v>
      </c>
      <c r="I958" s="8" t="n">
        <f aca="false">IF(iMind!N958&lt;&gt;"",iMind!N958,"")</f>
        <v>701</v>
      </c>
      <c r="J958" s="0" t="str">
        <f aca="false">IF(iMind!Q958&lt;&gt;"",iMind!Q958,"")</f>
        <v>Unknown</v>
      </c>
      <c r="K958" s="0" t="n">
        <f aca="false">fixData!M958</f>
        <v>1</v>
      </c>
      <c r="L958" s="0" t="n">
        <f aca="false">fixData!L958</f>
        <v>0</v>
      </c>
      <c r="M958" s="0" t="n">
        <f aca="false">fixData!K958</f>
        <v>4</v>
      </c>
    </row>
    <row r="959" customFormat="false" ht="12.8" hidden="false" customHeight="false" outlineLevel="0" collapsed="false">
      <c r="A959" s="4" t="n">
        <f aca="false">iMind!A959</f>
        <v>10933</v>
      </c>
      <c r="B959" s="0" t="str">
        <f aca="false">iMind!B959</f>
        <v>Repellent</v>
      </c>
      <c r="C959" s="0" t="str">
        <f aca="false">fixData!D959</f>
        <v>//Products//Pesticides//Insecticide</v>
      </c>
      <c r="D959" s="0" t="str">
        <f aca="false">IF(iMind!E959&lt;&gt;"",iMind!E959,"")</f>
        <v/>
      </c>
      <c r="E959" s="7" t="n">
        <f aca="false">iMind!L959</f>
        <v>8</v>
      </c>
      <c r="F959" s="0" t="str">
        <f aca="false">iMind!O959</f>
        <v>Pesticides</v>
      </c>
      <c r="G959" s="7" t="n">
        <f aca="false">IF(iMind!M959&lt;&gt;"",iMind!M959,"")</f>
        <v>1</v>
      </c>
      <c r="H959" s="0" t="str">
        <f aca="false">IF(iMind!P959&lt;&gt;"",iMind!P959,"")</f>
        <v>Insecticide</v>
      </c>
      <c r="I959" s="8" t="n">
        <f aca="false">IF(iMind!N959&lt;&gt;"",iMind!N959,"")</f>
        <v>801</v>
      </c>
      <c r="J959" s="0" t="str">
        <f aca="false">IF(iMind!Q959&lt;&gt;"",iMind!Q959,"")</f>
        <v>Repellent</v>
      </c>
      <c r="K959" s="0" t="n">
        <f aca="false">fixData!M959</f>
        <v>1</v>
      </c>
      <c r="L959" s="0" t="n">
        <f aca="false">fixData!L959</f>
        <v>0</v>
      </c>
      <c r="M959" s="0" t="n">
        <f aca="false">fixData!K959</f>
        <v>4</v>
      </c>
    </row>
    <row r="960" customFormat="false" ht="12.8" hidden="false" customHeight="false" outlineLevel="0" collapsed="false">
      <c r="A960" s="4" t="n">
        <f aca="false">iMind!A960</f>
        <v>10934</v>
      </c>
      <c r="B960" s="0" t="str">
        <f aca="false">iMind!B960</f>
        <v>OP/CB (Dx by clinical manifestation)</v>
      </c>
      <c r="C960" s="0" t="str">
        <f aca="false">fixData!D960</f>
        <v>//Products//Pesticides//Insecticide</v>
      </c>
      <c r="D960" s="0" t="str">
        <f aca="false">IF(iMind!E960&lt;&gt;"",iMind!E960,"")</f>
        <v/>
      </c>
      <c r="E960" s="7" t="n">
        <f aca="false">iMind!L960</f>
        <v>8</v>
      </c>
      <c r="F960" s="0" t="str">
        <f aca="false">iMind!O960</f>
        <v>Pesticides</v>
      </c>
      <c r="G960" s="7" t="n">
        <f aca="false">IF(iMind!M960&lt;&gt;"",iMind!M960,"")</f>
        <v>1</v>
      </c>
      <c r="H960" s="0" t="str">
        <f aca="false">IF(iMind!P960&lt;&gt;"",iMind!P960,"")</f>
        <v>Insecticide</v>
      </c>
      <c r="I960" s="8" t="n">
        <f aca="false">IF(iMind!N960&lt;&gt;"",iMind!N960,"")</f>
        <v>901</v>
      </c>
      <c r="J960" s="0" t="str">
        <f aca="false">IF(iMind!Q960&lt;&gt;"",iMind!Q960,"")</f>
        <v>OP/CB (Dx by clinical manifestation)</v>
      </c>
      <c r="K960" s="0" t="n">
        <f aca="false">fixData!M960</f>
        <v>1</v>
      </c>
      <c r="L960" s="0" t="n">
        <f aca="false">fixData!L960</f>
        <v>0</v>
      </c>
      <c r="M960" s="0" t="n">
        <f aca="false">fixData!K960</f>
        <v>4</v>
      </c>
    </row>
    <row r="961" customFormat="false" ht="12.8" hidden="false" customHeight="false" outlineLevel="0" collapsed="false">
      <c r="A961" s="4" t="n">
        <f aca="false">iMind!A961</f>
        <v>10935</v>
      </c>
      <c r="B961" s="0" t="str">
        <f aca="false">iMind!B961</f>
        <v>OP (Dx by clinical manifestation)</v>
      </c>
      <c r="C961" s="0" t="str">
        <f aca="false">fixData!D961</f>
        <v>//Products//Pesticides//Insecticide</v>
      </c>
      <c r="D961" s="0" t="str">
        <f aca="false">IF(iMind!E961&lt;&gt;"",iMind!E961,"")</f>
        <v/>
      </c>
      <c r="E961" s="7" t="n">
        <f aca="false">iMind!L961</f>
        <v>8</v>
      </c>
      <c r="F961" s="0" t="str">
        <f aca="false">iMind!O961</f>
        <v>Pesticides</v>
      </c>
      <c r="G961" s="7" t="n">
        <f aca="false">IF(iMind!M961&lt;&gt;"",iMind!M961,"")</f>
        <v>1</v>
      </c>
      <c r="H961" s="0" t="str">
        <f aca="false">IF(iMind!P961&lt;&gt;"",iMind!P961,"")</f>
        <v>Insecticide</v>
      </c>
      <c r="I961" s="8" t="n">
        <f aca="false">IF(iMind!N961&lt;&gt;"",iMind!N961,"")</f>
        <v>1001</v>
      </c>
      <c r="J961" s="0" t="str">
        <f aca="false">IF(iMind!Q961&lt;&gt;"",iMind!Q961,"")</f>
        <v>OP (Dx by clinical manifestation)</v>
      </c>
      <c r="K961" s="0" t="n">
        <f aca="false">fixData!M961</f>
        <v>1</v>
      </c>
      <c r="L961" s="0" t="n">
        <f aca="false">fixData!L961</f>
        <v>0</v>
      </c>
      <c r="M961" s="0" t="n">
        <f aca="false">fixData!K961</f>
        <v>4</v>
      </c>
    </row>
    <row r="962" customFormat="false" ht="12.8" hidden="false" customHeight="false" outlineLevel="0" collapsed="false">
      <c r="A962" s="4" t="n">
        <f aca="false">iMind!A962</f>
        <v>10936</v>
      </c>
      <c r="B962" s="0" t="str">
        <f aca="false">iMind!B962</f>
        <v>CB (Dx by clinical manifestation)</v>
      </c>
      <c r="C962" s="0" t="str">
        <f aca="false">fixData!D962</f>
        <v>//Products//Pesticides//Insecticide</v>
      </c>
      <c r="D962" s="0" t="str">
        <f aca="false">IF(iMind!E962&lt;&gt;"",iMind!E962,"")</f>
        <v/>
      </c>
      <c r="E962" s="7" t="n">
        <f aca="false">iMind!L962</f>
        <v>8</v>
      </c>
      <c r="F962" s="0" t="str">
        <f aca="false">iMind!O962</f>
        <v>Pesticides</v>
      </c>
      <c r="G962" s="7" t="n">
        <f aca="false">IF(iMind!M962&lt;&gt;"",iMind!M962,"")</f>
        <v>1</v>
      </c>
      <c r="H962" s="0" t="str">
        <f aca="false">IF(iMind!P962&lt;&gt;"",iMind!P962,"")</f>
        <v>Insecticide</v>
      </c>
      <c r="I962" s="8" t="n">
        <f aca="false">IF(iMind!N962&lt;&gt;"",iMind!N962,"")</f>
        <v>1101</v>
      </c>
      <c r="J962" s="0" t="str">
        <f aca="false">IF(iMind!Q962&lt;&gt;"",iMind!Q962,"")</f>
        <v>CB (Dx by clinical manifestation)</v>
      </c>
      <c r="K962" s="0" t="n">
        <f aca="false">fixData!M962</f>
        <v>1</v>
      </c>
      <c r="L962" s="0" t="n">
        <f aca="false">fixData!L962</f>
        <v>0</v>
      </c>
      <c r="M962" s="0" t="n">
        <f aca="false">fixData!K962</f>
        <v>4</v>
      </c>
    </row>
    <row r="963" customFormat="false" ht="12.8" hidden="false" customHeight="false" outlineLevel="0" collapsed="false">
      <c r="A963" s="4" t="n">
        <f aca="false">iMind!A963</f>
        <v>10937</v>
      </c>
      <c r="B963" s="0" t="str">
        <f aca="false">iMind!B963</f>
        <v>Other</v>
      </c>
      <c r="C963" s="0" t="str">
        <f aca="false">fixData!D963</f>
        <v>//Products//Pesticides//Insecticide</v>
      </c>
      <c r="D963" s="0" t="str">
        <f aca="false">IF(iMind!E963&lt;&gt;"",iMind!E963,"")</f>
        <v/>
      </c>
      <c r="E963" s="7" t="n">
        <f aca="false">iMind!L963</f>
        <v>8</v>
      </c>
      <c r="F963" s="0" t="str">
        <f aca="false">iMind!O963</f>
        <v>Pesticides</v>
      </c>
      <c r="G963" s="7" t="n">
        <f aca="false">IF(iMind!M963&lt;&gt;"",iMind!M963,"")</f>
        <v>1</v>
      </c>
      <c r="H963" s="0" t="str">
        <f aca="false">IF(iMind!P963&lt;&gt;"",iMind!P963,"")</f>
        <v>Insecticide</v>
      </c>
      <c r="I963" s="8" t="n">
        <f aca="false">IF(iMind!N963&lt;&gt;"",iMind!N963,"")</f>
        <v>1201</v>
      </c>
      <c r="J963" s="0" t="str">
        <f aca="false">IF(iMind!Q963&lt;&gt;"",iMind!Q963,"")</f>
        <v>Other</v>
      </c>
      <c r="K963" s="0" t="n">
        <f aca="false">fixData!M963</f>
        <v>1</v>
      </c>
      <c r="L963" s="0" t="n">
        <f aca="false">fixData!L963</f>
        <v>0</v>
      </c>
      <c r="M963" s="0" t="n">
        <f aca="false">fixData!K963</f>
        <v>4</v>
      </c>
    </row>
    <row r="964" customFormat="false" ht="12.8" hidden="false" customHeight="false" outlineLevel="0" collapsed="false">
      <c r="A964" s="4" t="n">
        <f aca="false">iMind!A964</f>
        <v>10938</v>
      </c>
      <c r="B964" s="0" t="str">
        <f aca="false">iMind!B964</f>
        <v>Synergist</v>
      </c>
      <c r="C964" s="0" t="str">
        <f aca="false">fixData!D964</f>
        <v>//Products//Pesticides//Insecticide</v>
      </c>
      <c r="D964" s="0" t="str">
        <f aca="false">IF(iMind!E964&lt;&gt;"",iMind!E964,"")</f>
        <v/>
      </c>
      <c r="E964" s="7" t="n">
        <f aca="false">iMind!L964</f>
        <v>8</v>
      </c>
      <c r="F964" s="0" t="str">
        <f aca="false">iMind!O964</f>
        <v>Pesticides</v>
      </c>
      <c r="G964" s="7" t="n">
        <f aca="false">IF(iMind!M964&lt;&gt;"",iMind!M964,"")</f>
        <v>1</v>
      </c>
      <c r="H964" s="0" t="str">
        <f aca="false">IF(iMind!P964&lt;&gt;"",iMind!P964,"")</f>
        <v>Insecticide</v>
      </c>
      <c r="I964" s="8" t="n">
        <f aca="false">IF(iMind!N964&lt;&gt;"",iMind!N964,"")</f>
        <v>1202</v>
      </c>
      <c r="J964" s="0" t="str">
        <f aca="false">IF(iMind!Q964&lt;&gt;"",iMind!Q964,"")</f>
        <v>Synergist</v>
      </c>
      <c r="K964" s="0" t="n">
        <f aca="false">fixData!M964</f>
        <v>1</v>
      </c>
      <c r="L964" s="0" t="n">
        <f aca="false">fixData!L964</f>
        <v>0</v>
      </c>
      <c r="M964" s="0" t="n">
        <f aca="false">fixData!K964</f>
        <v>4</v>
      </c>
    </row>
    <row r="965" customFormat="false" ht="12.8" hidden="false" customHeight="false" outlineLevel="0" collapsed="false">
      <c r="A965" s="4" t="n">
        <f aca="false">iMind!A965</f>
        <v>11093</v>
      </c>
      <c r="B965" s="0" t="str">
        <f aca="false">iMind!B965</f>
        <v>Carbamate + Pyrethroid</v>
      </c>
      <c r="C965" s="0" t="str">
        <f aca="false">fixData!D965</f>
        <v>//Products//Pesticides//Insecticide</v>
      </c>
      <c r="D965" s="0" t="str">
        <f aca="false">IF(iMind!E965&lt;&gt;"",iMind!E965,"")</f>
        <v/>
      </c>
      <c r="E965" s="7" t="n">
        <f aca="false">iMind!L965</f>
        <v>8</v>
      </c>
      <c r="F965" s="0" t="str">
        <f aca="false">iMind!O965</f>
        <v>Pesticides</v>
      </c>
      <c r="G965" s="7" t="n">
        <f aca="false">IF(iMind!M965&lt;&gt;"",iMind!M965,"")</f>
        <v>1</v>
      </c>
      <c r="H965" s="0" t="str">
        <f aca="false">IF(iMind!P965&lt;&gt;"",iMind!P965,"")</f>
        <v>Insecticide</v>
      </c>
      <c r="I965" s="8" t="n">
        <f aca="false">IF(iMind!N965&lt;&gt;"",iMind!N965,"")</f>
        <v>1204</v>
      </c>
      <c r="J965" s="0" t="str">
        <f aca="false">IF(iMind!Q965&lt;&gt;"",iMind!Q965,"")</f>
        <v>Carbamate + Pyrethroid</v>
      </c>
      <c r="K965" s="0" t="n">
        <f aca="false">fixData!M965</f>
        <v>1</v>
      </c>
      <c r="L965" s="0" t="n">
        <f aca="false">fixData!L965</f>
        <v>0</v>
      </c>
      <c r="M965" s="0" t="n">
        <f aca="false">fixData!K965</f>
        <v>4</v>
      </c>
    </row>
    <row r="966" customFormat="false" ht="12.8" hidden="false" customHeight="false" outlineLevel="0" collapsed="false">
      <c r="A966" s="4" t="n">
        <f aca="false">iMind!A966</f>
        <v>11095</v>
      </c>
      <c r="B966" s="0" t="str">
        <f aca="false">iMind!B966</f>
        <v>Organophosphate + Pyrethroid</v>
      </c>
      <c r="C966" s="0" t="str">
        <f aca="false">fixData!D966</f>
        <v>//Products//Pesticides//Insecticide</v>
      </c>
      <c r="D966" s="0" t="str">
        <f aca="false">IF(iMind!E966&lt;&gt;"",iMind!E966,"")</f>
        <v/>
      </c>
      <c r="E966" s="7" t="n">
        <f aca="false">iMind!L966</f>
        <v>8</v>
      </c>
      <c r="F966" s="0" t="str">
        <f aca="false">iMind!O966</f>
        <v>Pesticides</v>
      </c>
      <c r="G966" s="7" t="n">
        <f aca="false">IF(iMind!M966&lt;&gt;"",iMind!M966,"")</f>
        <v>1</v>
      </c>
      <c r="H966" s="0" t="str">
        <f aca="false">IF(iMind!P966&lt;&gt;"",iMind!P966,"")</f>
        <v>Insecticide</v>
      </c>
      <c r="I966" s="8" t="n">
        <f aca="false">IF(iMind!N966&lt;&gt;"",iMind!N966,"")</f>
        <v>1205</v>
      </c>
      <c r="J966" s="0" t="str">
        <f aca="false">IF(iMind!Q966&lt;&gt;"",iMind!Q966,"")</f>
        <v>Organophosphate + Pyrethroid</v>
      </c>
      <c r="K966" s="0" t="n">
        <f aca="false">fixData!M966</f>
        <v>1</v>
      </c>
      <c r="L966" s="0" t="n">
        <f aca="false">fixData!L966</f>
        <v>0</v>
      </c>
      <c r="M966" s="0" t="n">
        <f aca="false">fixData!K966</f>
        <v>4</v>
      </c>
    </row>
    <row r="967" customFormat="false" ht="12.8" hidden="false" customHeight="false" outlineLevel="0" collapsed="false">
      <c r="A967" s="4" t="n">
        <f aca="false">iMind!A967</f>
        <v>10939</v>
      </c>
      <c r="B967" s="0" t="str">
        <f aca="false">iMind!B967</f>
        <v>Arsenic</v>
      </c>
      <c r="C967" s="0" t="str">
        <f aca="false">fixData!D967</f>
        <v>//Products//Pesticides//Miticide</v>
      </c>
      <c r="D967" s="0" t="str">
        <f aca="false">IF(iMind!E967&lt;&gt;"",iMind!E967,"")</f>
        <v/>
      </c>
      <c r="E967" s="7" t="n">
        <f aca="false">iMind!L967</f>
        <v>8</v>
      </c>
      <c r="F967" s="0" t="str">
        <f aca="false">iMind!O967</f>
        <v>Pesticides</v>
      </c>
      <c r="G967" s="7" t="n">
        <f aca="false">IF(iMind!M967&lt;&gt;"",iMind!M967,"")</f>
        <v>2</v>
      </c>
      <c r="H967" s="0" t="str">
        <f aca="false">IF(iMind!P967&lt;&gt;"",iMind!P967,"")</f>
        <v>Miticide</v>
      </c>
      <c r="I967" s="8" t="n">
        <f aca="false">IF(iMind!N967&lt;&gt;"",iMind!N967,"")</f>
        <v>101</v>
      </c>
      <c r="J967" s="0" t="str">
        <f aca="false">IF(iMind!Q967&lt;&gt;"",iMind!Q967,"")</f>
        <v>Arsenic</v>
      </c>
      <c r="K967" s="0" t="n">
        <f aca="false">fixData!M967</f>
        <v>1</v>
      </c>
      <c r="L967" s="0" t="n">
        <f aca="false">fixData!L967</f>
        <v>0</v>
      </c>
      <c r="M967" s="0" t="n">
        <f aca="false">fixData!K967</f>
        <v>4</v>
      </c>
    </row>
    <row r="968" customFormat="false" ht="12.8" hidden="false" customHeight="false" outlineLevel="0" collapsed="false">
      <c r="A968" s="4" t="n">
        <f aca="false">iMind!A968</f>
        <v>10940</v>
      </c>
      <c r="B968" s="0" t="str">
        <f aca="false">iMind!B968</f>
        <v>Pyrethroid</v>
      </c>
      <c r="C968" s="0" t="str">
        <f aca="false">fixData!D968</f>
        <v>//Products//Pesticides//Miticide</v>
      </c>
      <c r="D968" s="0" t="str">
        <f aca="false">IF(iMind!E968&lt;&gt;"",iMind!E968,"")</f>
        <v/>
      </c>
      <c r="E968" s="7" t="n">
        <f aca="false">iMind!L968</f>
        <v>8</v>
      </c>
      <c r="F968" s="0" t="str">
        <f aca="false">iMind!O968</f>
        <v>Pesticides</v>
      </c>
      <c r="G968" s="7" t="n">
        <f aca="false">IF(iMind!M968&lt;&gt;"",iMind!M968,"")</f>
        <v>2</v>
      </c>
      <c r="H968" s="0" t="str">
        <f aca="false">IF(iMind!P968&lt;&gt;"",iMind!P968,"")</f>
        <v>Miticide</v>
      </c>
      <c r="I968" s="8" t="n">
        <f aca="false">IF(iMind!N968&lt;&gt;"",iMind!N968,"")</f>
        <v>201</v>
      </c>
      <c r="J968" s="0" t="str">
        <f aca="false">IF(iMind!Q968&lt;&gt;"",iMind!Q968,"")</f>
        <v>Pyrethroid</v>
      </c>
      <c r="K968" s="0" t="n">
        <f aca="false">fixData!M968</f>
        <v>1</v>
      </c>
      <c r="L968" s="0" t="n">
        <f aca="false">fixData!L968</f>
        <v>0</v>
      </c>
      <c r="M968" s="0" t="n">
        <f aca="false">fixData!K968</f>
        <v>4</v>
      </c>
    </row>
    <row r="969" customFormat="false" ht="12.8" hidden="false" customHeight="false" outlineLevel="0" collapsed="false">
      <c r="A969" s="4" t="n">
        <f aca="false">iMind!A969</f>
        <v>10941</v>
      </c>
      <c r="B969" s="0" t="str">
        <f aca="false">iMind!B969</f>
        <v>Organochlorine</v>
      </c>
      <c r="C969" s="0" t="str">
        <f aca="false">fixData!D969</f>
        <v>//Products//Pesticides//Miticide</v>
      </c>
      <c r="D969" s="0" t="str">
        <f aca="false">IF(iMind!E969&lt;&gt;"",iMind!E969,"")</f>
        <v/>
      </c>
      <c r="E969" s="7" t="n">
        <f aca="false">iMind!L969</f>
        <v>8</v>
      </c>
      <c r="F969" s="0" t="str">
        <f aca="false">iMind!O969</f>
        <v>Pesticides</v>
      </c>
      <c r="G969" s="7" t="n">
        <f aca="false">IF(iMind!M969&lt;&gt;"",iMind!M969,"")</f>
        <v>2</v>
      </c>
      <c r="H969" s="0" t="str">
        <f aca="false">IF(iMind!P969&lt;&gt;"",iMind!P969,"")</f>
        <v>Miticide</v>
      </c>
      <c r="I969" s="8" t="n">
        <f aca="false">IF(iMind!N969&lt;&gt;"",iMind!N969,"")</f>
        <v>301</v>
      </c>
      <c r="J969" s="0" t="str">
        <f aca="false">IF(iMind!Q969&lt;&gt;"",iMind!Q969,"")</f>
        <v>Organochlorine</v>
      </c>
      <c r="K969" s="0" t="n">
        <f aca="false">fixData!M969</f>
        <v>1</v>
      </c>
      <c r="L969" s="0" t="n">
        <f aca="false">fixData!L969</f>
        <v>0</v>
      </c>
      <c r="M969" s="0" t="n">
        <f aca="false">fixData!K969</f>
        <v>4</v>
      </c>
    </row>
    <row r="970" customFormat="false" ht="12.8" hidden="false" customHeight="false" outlineLevel="0" collapsed="false">
      <c r="A970" s="4" t="n">
        <f aca="false">iMind!A970</f>
        <v>10942</v>
      </c>
      <c r="B970" s="0" t="str">
        <f aca="false">iMind!B970</f>
        <v>Combined</v>
      </c>
      <c r="C970" s="0" t="str">
        <f aca="false">fixData!D970</f>
        <v>//Products//Pesticides//Miticide</v>
      </c>
      <c r="D970" s="0" t="str">
        <f aca="false">IF(iMind!E970&lt;&gt;"",iMind!E970,"")</f>
        <v/>
      </c>
      <c r="E970" s="7" t="n">
        <f aca="false">iMind!L970</f>
        <v>8</v>
      </c>
      <c r="F970" s="0" t="str">
        <f aca="false">iMind!O970</f>
        <v>Pesticides</v>
      </c>
      <c r="G970" s="7" t="n">
        <f aca="false">IF(iMind!M970&lt;&gt;"",iMind!M970,"")</f>
        <v>2</v>
      </c>
      <c r="H970" s="0" t="str">
        <f aca="false">IF(iMind!P970&lt;&gt;"",iMind!P970,"")</f>
        <v>Miticide</v>
      </c>
      <c r="I970" s="8" t="n">
        <f aca="false">IF(iMind!N970&lt;&gt;"",iMind!N970,"")</f>
        <v>401</v>
      </c>
      <c r="J970" s="0" t="str">
        <f aca="false">IF(iMind!Q970&lt;&gt;"",iMind!Q970,"")</f>
        <v>Combined</v>
      </c>
      <c r="K970" s="0" t="n">
        <f aca="false">fixData!M970</f>
        <v>1</v>
      </c>
      <c r="L970" s="0" t="n">
        <f aca="false">fixData!L970</f>
        <v>0</v>
      </c>
      <c r="M970" s="0" t="n">
        <f aca="false">fixData!K970</f>
        <v>4</v>
      </c>
    </row>
    <row r="971" customFormat="false" ht="12.8" hidden="false" customHeight="false" outlineLevel="0" collapsed="false">
      <c r="A971" s="4" t="n">
        <f aca="false">iMind!A971</f>
        <v>10943</v>
      </c>
      <c r="B971" s="0" t="str">
        <f aca="false">iMind!B971</f>
        <v>Unknown</v>
      </c>
      <c r="C971" s="0" t="str">
        <f aca="false">fixData!D971</f>
        <v>//Products//Pesticides//Miticide</v>
      </c>
      <c r="D971" s="0" t="str">
        <f aca="false">IF(iMind!E971&lt;&gt;"",iMind!E971,"")</f>
        <v/>
      </c>
      <c r="E971" s="7" t="n">
        <f aca="false">iMind!L971</f>
        <v>8</v>
      </c>
      <c r="F971" s="0" t="str">
        <f aca="false">iMind!O971</f>
        <v>Pesticides</v>
      </c>
      <c r="G971" s="7" t="n">
        <f aca="false">IF(iMind!M971&lt;&gt;"",iMind!M971,"")</f>
        <v>2</v>
      </c>
      <c r="H971" s="0" t="str">
        <f aca="false">IF(iMind!P971&lt;&gt;"",iMind!P971,"")</f>
        <v>Miticide</v>
      </c>
      <c r="I971" s="8" t="n">
        <f aca="false">IF(iMind!N971&lt;&gt;"",iMind!N971,"")</f>
        <v>501</v>
      </c>
      <c r="J971" s="0" t="str">
        <f aca="false">IF(iMind!Q971&lt;&gt;"",iMind!Q971,"")</f>
        <v>Unknown</v>
      </c>
      <c r="K971" s="0" t="n">
        <f aca="false">fixData!M971</f>
        <v>1</v>
      </c>
      <c r="L971" s="0" t="n">
        <f aca="false">fixData!L971</f>
        <v>0</v>
      </c>
      <c r="M971" s="0" t="n">
        <f aca="false">fixData!K971</f>
        <v>4</v>
      </c>
    </row>
    <row r="972" customFormat="false" ht="12.8" hidden="false" customHeight="false" outlineLevel="0" collapsed="false">
      <c r="A972" s="4" t="n">
        <f aca="false">iMind!A972</f>
        <v>10944</v>
      </c>
      <c r="B972" s="0" t="str">
        <f aca="false">iMind!B972</f>
        <v>Organophosphate</v>
      </c>
      <c r="C972" s="0" t="str">
        <f aca="false">fixData!D972</f>
        <v>//Products//Pesticides//Miticide</v>
      </c>
      <c r="D972" s="0" t="str">
        <f aca="false">IF(iMind!E972&lt;&gt;"",iMind!E972,"")</f>
        <v/>
      </c>
      <c r="E972" s="7" t="n">
        <f aca="false">iMind!L972</f>
        <v>8</v>
      </c>
      <c r="F972" s="0" t="str">
        <f aca="false">iMind!O972</f>
        <v>Pesticides</v>
      </c>
      <c r="G972" s="7" t="n">
        <f aca="false">IF(iMind!M972&lt;&gt;"",iMind!M972,"")</f>
        <v>2</v>
      </c>
      <c r="H972" s="0" t="str">
        <f aca="false">IF(iMind!P972&lt;&gt;"",iMind!P972,"")</f>
        <v>Miticide</v>
      </c>
      <c r="I972" s="8" t="n">
        <f aca="false">IF(iMind!N972&lt;&gt;"",iMind!N972,"")</f>
        <v>601</v>
      </c>
      <c r="J972" s="0" t="str">
        <f aca="false">IF(iMind!Q972&lt;&gt;"",iMind!Q972,"")</f>
        <v>Organophosphate</v>
      </c>
      <c r="K972" s="0" t="n">
        <f aca="false">fixData!M972</f>
        <v>1</v>
      </c>
      <c r="L972" s="0" t="n">
        <f aca="false">fixData!L972</f>
        <v>0</v>
      </c>
      <c r="M972" s="0" t="n">
        <f aca="false">fixData!K972</f>
        <v>4</v>
      </c>
    </row>
    <row r="973" customFormat="false" ht="12.8" hidden="false" customHeight="false" outlineLevel="0" collapsed="false">
      <c r="A973" s="4" t="n">
        <f aca="false">iMind!A973</f>
        <v>10945</v>
      </c>
      <c r="B973" s="0" t="str">
        <f aca="false">iMind!B973</f>
        <v>Carbamate</v>
      </c>
      <c r="C973" s="0" t="str">
        <f aca="false">fixData!D973</f>
        <v>//Products//Pesticides//Miticide</v>
      </c>
      <c r="D973" s="0" t="str">
        <f aca="false">IF(iMind!E973&lt;&gt;"",iMind!E973,"")</f>
        <v/>
      </c>
      <c r="E973" s="7" t="n">
        <f aca="false">iMind!L973</f>
        <v>8</v>
      </c>
      <c r="F973" s="0" t="str">
        <f aca="false">iMind!O973</f>
        <v>Pesticides</v>
      </c>
      <c r="G973" s="7" t="n">
        <f aca="false">IF(iMind!M973&lt;&gt;"",iMind!M973,"")</f>
        <v>2</v>
      </c>
      <c r="H973" s="0" t="str">
        <f aca="false">IF(iMind!P973&lt;&gt;"",iMind!P973,"")</f>
        <v>Miticide</v>
      </c>
      <c r="I973" s="8" t="n">
        <f aca="false">IF(iMind!N973&lt;&gt;"",iMind!N973,"")</f>
        <v>701</v>
      </c>
      <c r="J973" s="0" t="str">
        <f aca="false">IF(iMind!Q973&lt;&gt;"",iMind!Q973,"")</f>
        <v>Carbamate</v>
      </c>
      <c r="K973" s="0" t="n">
        <f aca="false">fixData!M973</f>
        <v>1</v>
      </c>
      <c r="L973" s="0" t="n">
        <f aca="false">fixData!L973</f>
        <v>0</v>
      </c>
      <c r="M973" s="0" t="n">
        <f aca="false">fixData!K973</f>
        <v>4</v>
      </c>
    </row>
    <row r="974" customFormat="false" ht="12.8" hidden="false" customHeight="false" outlineLevel="0" collapsed="false">
      <c r="A974" s="4" t="n">
        <f aca="false">iMind!A974</f>
        <v>10946</v>
      </c>
      <c r="B974" s="0" t="str">
        <f aca="false">iMind!B974</f>
        <v>Other</v>
      </c>
      <c r="C974" s="0" t="str">
        <f aca="false">fixData!D974</f>
        <v>//Products//Pesticides//Miticide</v>
      </c>
      <c r="D974" s="0" t="str">
        <f aca="false">IF(iMind!E974&lt;&gt;"",iMind!E974,"")</f>
        <v/>
      </c>
      <c r="E974" s="7" t="n">
        <f aca="false">iMind!L974</f>
        <v>8</v>
      </c>
      <c r="F974" s="0" t="str">
        <f aca="false">iMind!O974</f>
        <v>Pesticides</v>
      </c>
      <c r="G974" s="7" t="n">
        <f aca="false">IF(iMind!M974&lt;&gt;"",iMind!M974,"")</f>
        <v>2</v>
      </c>
      <c r="H974" s="0" t="str">
        <f aca="false">IF(iMind!P974&lt;&gt;"",iMind!P974,"")</f>
        <v>Miticide</v>
      </c>
      <c r="I974" s="8" t="n">
        <f aca="false">IF(iMind!N974&lt;&gt;"",iMind!N974,"")</f>
        <v>702</v>
      </c>
      <c r="J974" s="0" t="str">
        <f aca="false">IF(iMind!Q974&lt;&gt;"",iMind!Q974,"")</f>
        <v>Other</v>
      </c>
      <c r="K974" s="0" t="n">
        <f aca="false">fixData!M974</f>
        <v>1</v>
      </c>
      <c r="L974" s="0" t="n">
        <f aca="false">fixData!L974</f>
        <v>0</v>
      </c>
      <c r="M974" s="0" t="n">
        <f aca="false">fixData!K974</f>
        <v>4</v>
      </c>
    </row>
    <row r="975" customFormat="false" ht="12.8" hidden="false" customHeight="false" outlineLevel="0" collapsed="false">
      <c r="A975" s="4" t="n">
        <f aca="false">iMind!A975</f>
        <v>10947</v>
      </c>
      <c r="B975" s="0" t="str">
        <f aca="false">iMind!B975</f>
        <v>Organochlorine</v>
      </c>
      <c r="C975" s="0" t="str">
        <f aca="false">fixData!D975</f>
        <v>//Products//Pesticides//Mollussicide</v>
      </c>
      <c r="D975" s="0" t="str">
        <f aca="false">IF(iMind!E975&lt;&gt;"",iMind!E975,"")</f>
        <v/>
      </c>
      <c r="E975" s="7" t="n">
        <f aca="false">iMind!L975</f>
        <v>8</v>
      </c>
      <c r="F975" s="0" t="str">
        <f aca="false">iMind!O975</f>
        <v>Pesticides</v>
      </c>
      <c r="G975" s="7" t="n">
        <f aca="false">IF(iMind!M975&lt;&gt;"",iMind!M975,"")</f>
        <v>3</v>
      </c>
      <c r="H975" s="0" t="str">
        <f aca="false">IF(iMind!P975&lt;&gt;"",iMind!P975,"")</f>
        <v>Mollussicide</v>
      </c>
      <c r="I975" s="8" t="n">
        <f aca="false">IF(iMind!N975&lt;&gt;"",iMind!N975,"")</f>
        <v>101</v>
      </c>
      <c r="J975" s="0" t="str">
        <f aca="false">IF(iMind!Q975&lt;&gt;"",iMind!Q975,"")</f>
        <v>Organochlorine</v>
      </c>
      <c r="K975" s="0" t="n">
        <f aca="false">fixData!M975</f>
        <v>1</v>
      </c>
      <c r="L975" s="0" t="n">
        <f aca="false">fixData!L975</f>
        <v>0</v>
      </c>
      <c r="M975" s="0" t="n">
        <f aca="false">fixData!K975</f>
        <v>4</v>
      </c>
    </row>
    <row r="976" customFormat="false" ht="12.8" hidden="false" customHeight="false" outlineLevel="0" collapsed="false">
      <c r="A976" s="4" t="n">
        <f aca="false">iMind!A976</f>
        <v>10948</v>
      </c>
      <c r="B976" s="0" t="str">
        <f aca="false">iMind!B976</f>
        <v>Metaldehyde</v>
      </c>
      <c r="C976" s="0" t="str">
        <f aca="false">fixData!D976</f>
        <v>//Products//Pesticides//Mollussicide</v>
      </c>
      <c r="D976" s="0" t="str">
        <f aca="false">IF(iMind!E976&lt;&gt;"",iMind!E976,"")</f>
        <v/>
      </c>
      <c r="E976" s="7" t="n">
        <f aca="false">iMind!L976</f>
        <v>8</v>
      </c>
      <c r="F976" s="0" t="str">
        <f aca="false">iMind!O976</f>
        <v>Pesticides</v>
      </c>
      <c r="G976" s="7" t="n">
        <f aca="false">IF(iMind!M976&lt;&gt;"",iMind!M976,"")</f>
        <v>3</v>
      </c>
      <c r="H976" s="0" t="str">
        <f aca="false">IF(iMind!P976&lt;&gt;"",iMind!P976,"")</f>
        <v>Mollussicide</v>
      </c>
      <c r="I976" s="8" t="n">
        <f aca="false">IF(iMind!N976&lt;&gt;"",iMind!N976,"")</f>
        <v>201</v>
      </c>
      <c r="J976" s="0" t="str">
        <f aca="false">IF(iMind!Q976&lt;&gt;"",iMind!Q976,"")</f>
        <v>Metaldehyde</v>
      </c>
      <c r="K976" s="0" t="n">
        <f aca="false">fixData!M976</f>
        <v>1</v>
      </c>
      <c r="L976" s="0" t="n">
        <f aca="false">fixData!L976</f>
        <v>0</v>
      </c>
      <c r="M976" s="0" t="n">
        <f aca="false">fixData!K976</f>
        <v>4</v>
      </c>
    </row>
    <row r="977" customFormat="false" ht="12.8" hidden="false" customHeight="false" outlineLevel="0" collapsed="false">
      <c r="A977" s="4" t="n">
        <f aca="false">iMind!A977</f>
        <v>10949</v>
      </c>
      <c r="B977" s="0" t="str">
        <f aca="false">iMind!B977</f>
        <v>Unknown</v>
      </c>
      <c r="C977" s="0" t="str">
        <f aca="false">fixData!D977</f>
        <v>//Products//Pesticides//Mollussicide</v>
      </c>
      <c r="D977" s="0" t="str">
        <f aca="false">IF(iMind!E977&lt;&gt;"",iMind!E977,"")</f>
        <v/>
      </c>
      <c r="E977" s="7" t="n">
        <f aca="false">iMind!L977</f>
        <v>8</v>
      </c>
      <c r="F977" s="0" t="str">
        <f aca="false">iMind!O977</f>
        <v>Pesticides</v>
      </c>
      <c r="G977" s="7" t="n">
        <f aca="false">IF(iMind!M977&lt;&gt;"",iMind!M977,"")</f>
        <v>3</v>
      </c>
      <c r="H977" s="0" t="str">
        <f aca="false">IF(iMind!P977&lt;&gt;"",iMind!P977,"")</f>
        <v>Mollussicide</v>
      </c>
      <c r="I977" s="8" t="n">
        <f aca="false">IF(iMind!N977&lt;&gt;"",iMind!N977,"")</f>
        <v>301</v>
      </c>
      <c r="J977" s="0" t="str">
        <f aca="false">IF(iMind!Q977&lt;&gt;"",iMind!Q977,"")</f>
        <v>Unknown</v>
      </c>
      <c r="K977" s="0" t="n">
        <f aca="false">fixData!M977</f>
        <v>1</v>
      </c>
      <c r="L977" s="0" t="n">
        <f aca="false">fixData!L977</f>
        <v>0</v>
      </c>
      <c r="M977" s="0" t="n">
        <f aca="false">fixData!K977</f>
        <v>4</v>
      </c>
    </row>
    <row r="978" customFormat="false" ht="12.8" hidden="false" customHeight="false" outlineLevel="0" collapsed="false">
      <c r="A978" s="4" t="n">
        <f aca="false">iMind!A978</f>
        <v>10950</v>
      </c>
      <c r="B978" s="0" t="str">
        <f aca="false">iMind!B978</f>
        <v>Niclosamide</v>
      </c>
      <c r="C978" s="0" t="str">
        <f aca="false">fixData!D978</f>
        <v>//Products//Pesticides//Mollussicide</v>
      </c>
      <c r="D978" s="0" t="str">
        <f aca="false">IF(iMind!E978&lt;&gt;"",iMind!E978,"")</f>
        <v/>
      </c>
      <c r="E978" s="7" t="n">
        <f aca="false">iMind!L978</f>
        <v>8</v>
      </c>
      <c r="F978" s="0" t="str">
        <f aca="false">iMind!O978</f>
        <v>Pesticides</v>
      </c>
      <c r="G978" s="7" t="n">
        <f aca="false">IF(iMind!M978&lt;&gt;"",iMind!M978,"")</f>
        <v>3</v>
      </c>
      <c r="H978" s="0" t="str">
        <f aca="false">IF(iMind!P978&lt;&gt;"",iMind!P978,"")</f>
        <v>Mollussicide</v>
      </c>
      <c r="I978" s="8" t="n">
        <f aca="false">IF(iMind!N978&lt;&gt;"",iMind!N978,"")</f>
        <v>401</v>
      </c>
      <c r="J978" s="0" t="str">
        <f aca="false">IF(iMind!Q978&lt;&gt;"",iMind!Q978,"")</f>
        <v>Niclosamide</v>
      </c>
      <c r="K978" s="0" t="n">
        <f aca="false">fixData!M978</f>
        <v>1</v>
      </c>
      <c r="L978" s="0" t="n">
        <f aca="false">fixData!L978</f>
        <v>0</v>
      </c>
      <c r="M978" s="0" t="n">
        <f aca="false">fixData!K978</f>
        <v>4</v>
      </c>
    </row>
    <row r="979" customFormat="false" ht="12.8" hidden="false" customHeight="false" outlineLevel="0" collapsed="false">
      <c r="A979" s="4" t="n">
        <f aca="false">iMind!A979</f>
        <v>10951</v>
      </c>
      <c r="B979" s="0" t="str">
        <f aca="false">iMind!B979</f>
        <v>Organophosphate</v>
      </c>
      <c r="C979" s="0" t="str">
        <f aca="false">fixData!D979</f>
        <v>//Products//Pesticides//Mollussicide</v>
      </c>
      <c r="D979" s="0" t="str">
        <f aca="false">IF(iMind!E979&lt;&gt;"",iMind!E979,"")</f>
        <v/>
      </c>
      <c r="E979" s="7" t="n">
        <f aca="false">iMind!L979</f>
        <v>8</v>
      </c>
      <c r="F979" s="0" t="str">
        <f aca="false">iMind!O979</f>
        <v>Pesticides</v>
      </c>
      <c r="G979" s="7" t="n">
        <f aca="false">IF(iMind!M979&lt;&gt;"",iMind!M979,"")</f>
        <v>3</v>
      </c>
      <c r="H979" s="0" t="str">
        <f aca="false">IF(iMind!P979&lt;&gt;"",iMind!P979,"")</f>
        <v>Mollussicide</v>
      </c>
      <c r="I979" s="8" t="n">
        <f aca="false">IF(iMind!N979&lt;&gt;"",iMind!N979,"")</f>
        <v>402</v>
      </c>
      <c r="J979" s="0" t="str">
        <f aca="false">IF(iMind!Q979&lt;&gt;"",iMind!Q979,"")</f>
        <v>Organophosphate</v>
      </c>
      <c r="K979" s="0" t="n">
        <f aca="false">fixData!M979</f>
        <v>1</v>
      </c>
      <c r="L979" s="0" t="n">
        <f aca="false">fixData!L979</f>
        <v>0</v>
      </c>
      <c r="M979" s="0" t="n">
        <f aca="false">fixData!K979</f>
        <v>4</v>
      </c>
    </row>
    <row r="980" customFormat="false" ht="12.8" hidden="false" customHeight="false" outlineLevel="0" collapsed="false">
      <c r="A980" s="4" t="n">
        <f aca="false">iMind!A980</f>
        <v>10952</v>
      </c>
      <c r="B980" s="0" t="str">
        <f aca="false">iMind!B980</f>
        <v>Other</v>
      </c>
      <c r="C980" s="0" t="str">
        <f aca="false">fixData!D980</f>
        <v>//Products//Pesticides//Mollussicide</v>
      </c>
      <c r="D980" s="0" t="str">
        <f aca="false">IF(iMind!E980&lt;&gt;"",iMind!E980,"")</f>
        <v/>
      </c>
      <c r="E980" s="7" t="n">
        <f aca="false">iMind!L980</f>
        <v>8</v>
      </c>
      <c r="F980" s="0" t="str">
        <f aca="false">iMind!O980</f>
        <v>Pesticides</v>
      </c>
      <c r="G980" s="7" t="n">
        <f aca="false">IF(iMind!M980&lt;&gt;"",iMind!M980,"")</f>
        <v>3</v>
      </c>
      <c r="H980" s="0" t="str">
        <f aca="false">IF(iMind!P980&lt;&gt;"",iMind!P980,"")</f>
        <v>Mollussicide</v>
      </c>
      <c r="I980" s="8" t="n">
        <f aca="false">IF(iMind!N980&lt;&gt;"",iMind!N980,"")</f>
        <v>403</v>
      </c>
      <c r="J980" s="0" t="str">
        <f aca="false">IF(iMind!Q980&lt;&gt;"",iMind!Q980,"")</f>
        <v>Other</v>
      </c>
      <c r="K980" s="0" t="n">
        <f aca="false">fixData!M980</f>
        <v>1</v>
      </c>
      <c r="L980" s="0" t="n">
        <f aca="false">fixData!L980</f>
        <v>0</v>
      </c>
      <c r="M980" s="0" t="n">
        <f aca="false">fixData!K980</f>
        <v>4</v>
      </c>
    </row>
    <row r="981" customFormat="false" ht="12.8" hidden="false" customHeight="false" outlineLevel="0" collapsed="false">
      <c r="A981" s="4" t="n">
        <f aca="false">iMind!A981</f>
        <v>10953</v>
      </c>
      <c r="B981" s="0" t="str">
        <f aca="false">iMind!B981</f>
        <v>Biochemical</v>
      </c>
      <c r="C981" s="0" t="str">
        <f aca="false">fixData!D981</f>
        <v>//Products//Pesticides//Mollussicide</v>
      </c>
      <c r="D981" s="0" t="str">
        <f aca="false">IF(iMind!E981&lt;&gt;"",iMind!E981,"")</f>
        <v/>
      </c>
      <c r="E981" s="7" t="n">
        <f aca="false">iMind!L981</f>
        <v>8</v>
      </c>
      <c r="F981" s="0" t="str">
        <f aca="false">iMind!O981</f>
        <v>Pesticides</v>
      </c>
      <c r="G981" s="7" t="n">
        <f aca="false">IF(iMind!M981&lt;&gt;"",iMind!M981,"")</f>
        <v>3</v>
      </c>
      <c r="H981" s="0" t="str">
        <f aca="false">IF(iMind!P981&lt;&gt;"",iMind!P981,"")</f>
        <v>Mollussicide</v>
      </c>
      <c r="I981" s="8" t="n">
        <f aca="false">IF(iMind!N981&lt;&gt;"",iMind!N981,"")</f>
        <v>404</v>
      </c>
      <c r="J981" s="0" t="str">
        <f aca="false">IF(iMind!Q981&lt;&gt;"",iMind!Q981,"")</f>
        <v>Biochemical</v>
      </c>
      <c r="K981" s="0" t="n">
        <f aca="false">fixData!M981</f>
        <v>1</v>
      </c>
      <c r="L981" s="0" t="n">
        <f aca="false">fixData!L981</f>
        <v>0</v>
      </c>
      <c r="M981" s="0" t="n">
        <f aca="false">fixData!K981</f>
        <v>4</v>
      </c>
    </row>
    <row r="982" customFormat="false" ht="12.8" hidden="false" customHeight="false" outlineLevel="0" collapsed="false">
      <c r="A982" s="4" t="n">
        <f aca="false">iMind!A982</f>
        <v>11102</v>
      </c>
      <c r="B982" s="0" t="str">
        <f aca="false">iMind!B982</f>
        <v>abamectin</v>
      </c>
      <c r="C982" s="0" t="str">
        <f aca="false">fixData!D982</f>
        <v>//Products//Pesticides//Mollussicide</v>
      </c>
      <c r="D982" s="0" t="str">
        <f aca="false">IF(iMind!E982&lt;&gt;"",iMind!E982,"")</f>
        <v/>
      </c>
      <c r="E982" s="7" t="n">
        <f aca="false">iMind!L982</f>
        <v>8</v>
      </c>
      <c r="F982" s="0" t="str">
        <f aca="false">iMind!O982</f>
        <v>Pesticides</v>
      </c>
      <c r="G982" s="7" t="n">
        <f aca="false">IF(iMind!M982&lt;&gt;"",iMind!M982,"")</f>
        <v>3</v>
      </c>
      <c r="H982" s="0" t="str">
        <f aca="false">IF(iMind!P982&lt;&gt;"",iMind!P982,"")</f>
        <v>Mollussicide</v>
      </c>
      <c r="I982" s="8" t="n">
        <f aca="false">IF(iMind!N982&lt;&gt;"",iMind!N982,"")</f>
        <v>405</v>
      </c>
      <c r="J982" s="0" t="str">
        <f aca="false">IF(iMind!Q982&lt;&gt;"",iMind!Q982,"")</f>
        <v>abamectin</v>
      </c>
      <c r="K982" s="0" t="n">
        <f aca="false">fixData!M982</f>
        <v>1</v>
      </c>
      <c r="L982" s="0" t="n">
        <f aca="false">fixData!L982</f>
        <v>0</v>
      </c>
      <c r="M982" s="0" t="n">
        <f aca="false">fixData!K982</f>
        <v>4</v>
      </c>
    </row>
    <row r="983" customFormat="false" ht="12.8" hidden="false" customHeight="false" outlineLevel="0" collapsed="false">
      <c r="A983" s="4" t="n">
        <f aca="false">iMind!A983</f>
        <v>10954</v>
      </c>
      <c r="B983" s="0" t="str">
        <f aca="false">iMind!B983</f>
        <v>Antibiotic</v>
      </c>
      <c r="C983" s="0" t="str">
        <f aca="false">fixData!D983</f>
        <v>//Products//Pesticides//Fungicide</v>
      </c>
      <c r="D983" s="0" t="str">
        <f aca="false">IF(iMind!E983&lt;&gt;"",iMind!E983,"")</f>
        <v/>
      </c>
      <c r="E983" s="7" t="n">
        <f aca="false">iMind!L983</f>
        <v>8</v>
      </c>
      <c r="F983" s="0" t="str">
        <f aca="false">iMind!O983</f>
        <v>Pesticides</v>
      </c>
      <c r="G983" s="7" t="n">
        <f aca="false">IF(iMind!M983&lt;&gt;"",iMind!M983,"")</f>
        <v>4</v>
      </c>
      <c r="H983" s="0" t="str">
        <f aca="false">IF(iMind!P983&lt;&gt;"",iMind!P983,"")</f>
        <v>Fungicide</v>
      </c>
      <c r="I983" s="8" t="n">
        <f aca="false">IF(iMind!N983&lt;&gt;"",iMind!N983,"")</f>
        <v>101</v>
      </c>
      <c r="J983" s="0" t="str">
        <f aca="false">IF(iMind!Q983&lt;&gt;"",iMind!Q983,"")</f>
        <v>Antibiotic</v>
      </c>
      <c r="K983" s="0" t="n">
        <f aca="false">fixData!M983</f>
        <v>1</v>
      </c>
      <c r="L983" s="0" t="n">
        <f aca="false">fixData!L983</f>
        <v>0</v>
      </c>
      <c r="M983" s="0" t="n">
        <f aca="false">fixData!K983</f>
        <v>4</v>
      </c>
    </row>
    <row r="984" customFormat="false" ht="12.8" hidden="false" customHeight="false" outlineLevel="0" collapsed="false">
      <c r="A984" s="4" t="n">
        <f aca="false">iMind!A984</f>
        <v>10955</v>
      </c>
      <c r="B984" s="0" t="str">
        <f aca="false">iMind!B984</f>
        <v>Inorganic</v>
      </c>
      <c r="C984" s="0" t="str">
        <f aca="false">fixData!D984</f>
        <v>//Products//Pesticides//Fungicide</v>
      </c>
      <c r="D984" s="0" t="str">
        <f aca="false">IF(iMind!E984&lt;&gt;"",iMind!E984,"")</f>
        <v/>
      </c>
      <c r="E984" s="7" t="n">
        <f aca="false">iMind!L984</f>
        <v>8</v>
      </c>
      <c r="F984" s="0" t="str">
        <f aca="false">iMind!O984</f>
        <v>Pesticides</v>
      </c>
      <c r="G984" s="7" t="n">
        <f aca="false">IF(iMind!M984&lt;&gt;"",iMind!M984,"")</f>
        <v>4</v>
      </c>
      <c r="H984" s="0" t="str">
        <f aca="false">IF(iMind!P984&lt;&gt;"",iMind!P984,"")</f>
        <v>Fungicide</v>
      </c>
      <c r="I984" s="8" t="n">
        <f aca="false">IF(iMind!N984&lt;&gt;"",iMind!N984,"")</f>
        <v>201</v>
      </c>
      <c r="J984" s="0" t="str">
        <f aca="false">IF(iMind!Q984&lt;&gt;"",iMind!Q984,"")</f>
        <v>Inorganic</v>
      </c>
      <c r="K984" s="0" t="n">
        <f aca="false">fixData!M984</f>
        <v>1</v>
      </c>
      <c r="L984" s="0" t="n">
        <f aca="false">fixData!L984</f>
        <v>0</v>
      </c>
      <c r="M984" s="0" t="n">
        <f aca="false">fixData!K984</f>
        <v>4</v>
      </c>
    </row>
    <row r="985" customFormat="false" ht="12.8" hidden="false" customHeight="false" outlineLevel="0" collapsed="false">
      <c r="A985" s="4" t="n">
        <f aca="false">iMind!A985</f>
        <v>10956</v>
      </c>
      <c r="B985" s="0" t="str">
        <f aca="false">iMind!B985</f>
        <v>Dithiocarbamate</v>
      </c>
      <c r="C985" s="0" t="str">
        <f aca="false">fixData!D985</f>
        <v>//Products//Pesticides//Fungicide</v>
      </c>
      <c r="D985" s="0" t="str">
        <f aca="false">IF(iMind!E985&lt;&gt;"",iMind!E985,"")</f>
        <v/>
      </c>
      <c r="E985" s="7" t="n">
        <f aca="false">iMind!L985</f>
        <v>8</v>
      </c>
      <c r="F985" s="0" t="str">
        <f aca="false">iMind!O985</f>
        <v>Pesticides</v>
      </c>
      <c r="G985" s="7" t="n">
        <f aca="false">IF(iMind!M985&lt;&gt;"",iMind!M985,"")</f>
        <v>4</v>
      </c>
      <c r="H985" s="0" t="str">
        <f aca="false">IF(iMind!P985&lt;&gt;"",iMind!P985,"")</f>
        <v>Fungicide</v>
      </c>
      <c r="I985" s="8" t="n">
        <f aca="false">IF(iMind!N985&lt;&gt;"",iMind!N985,"")</f>
        <v>301</v>
      </c>
      <c r="J985" s="0" t="str">
        <f aca="false">IF(iMind!Q985&lt;&gt;"",iMind!Q985,"")</f>
        <v>Dithiocarbamate</v>
      </c>
      <c r="K985" s="0" t="n">
        <f aca="false">fixData!M985</f>
        <v>1</v>
      </c>
      <c r="L985" s="0" t="n">
        <f aca="false">fixData!L985</f>
        <v>0</v>
      </c>
      <c r="M985" s="0" t="n">
        <f aca="false">fixData!K985</f>
        <v>4</v>
      </c>
    </row>
    <row r="986" customFormat="false" ht="12.8" hidden="false" customHeight="false" outlineLevel="0" collapsed="false">
      <c r="A986" s="4" t="n">
        <f aca="false">iMind!A986</f>
        <v>10957</v>
      </c>
      <c r="B986" s="0" t="str">
        <f aca="false">iMind!B986</f>
        <v>Phthalimide</v>
      </c>
      <c r="C986" s="0" t="str">
        <f aca="false">fixData!D986</f>
        <v>//Products//Pesticides//Fungicide</v>
      </c>
      <c r="D986" s="0" t="str">
        <f aca="false">IF(iMind!E986&lt;&gt;"",iMind!E986,"")</f>
        <v/>
      </c>
      <c r="E986" s="7" t="n">
        <f aca="false">iMind!L986</f>
        <v>8</v>
      </c>
      <c r="F986" s="0" t="str">
        <f aca="false">iMind!O986</f>
        <v>Pesticides</v>
      </c>
      <c r="G986" s="7" t="n">
        <f aca="false">IF(iMind!M986&lt;&gt;"",iMind!M986,"")</f>
        <v>4</v>
      </c>
      <c r="H986" s="0" t="str">
        <f aca="false">IF(iMind!P986&lt;&gt;"",iMind!P986,"")</f>
        <v>Fungicide</v>
      </c>
      <c r="I986" s="8" t="n">
        <f aca="false">IF(iMind!N986&lt;&gt;"",iMind!N986,"")</f>
        <v>401</v>
      </c>
      <c r="J986" s="0" t="str">
        <f aca="false">IF(iMind!Q986&lt;&gt;"",iMind!Q986,"")</f>
        <v>Phthalimide</v>
      </c>
      <c r="K986" s="0" t="n">
        <f aca="false">fixData!M986</f>
        <v>1</v>
      </c>
      <c r="L986" s="0" t="n">
        <f aca="false">fixData!L986</f>
        <v>0</v>
      </c>
      <c r="M986" s="0" t="n">
        <f aca="false">fixData!K986</f>
        <v>4</v>
      </c>
    </row>
    <row r="987" customFormat="false" ht="12.8" hidden="false" customHeight="false" outlineLevel="0" collapsed="false">
      <c r="A987" s="4" t="n">
        <f aca="false">iMind!A987</f>
        <v>10958</v>
      </c>
      <c r="B987" s="0" t="str">
        <f aca="false">iMind!B987</f>
        <v>Organophosphate</v>
      </c>
      <c r="C987" s="0" t="str">
        <f aca="false">fixData!D987</f>
        <v>//Products//Pesticides//Fungicide</v>
      </c>
      <c r="D987" s="0" t="str">
        <f aca="false">IF(iMind!E987&lt;&gt;"",iMind!E987,"")</f>
        <v/>
      </c>
      <c r="E987" s="7" t="n">
        <f aca="false">iMind!L987</f>
        <v>8</v>
      </c>
      <c r="F987" s="0" t="str">
        <f aca="false">iMind!O987</f>
        <v>Pesticides</v>
      </c>
      <c r="G987" s="7" t="n">
        <f aca="false">IF(iMind!M987&lt;&gt;"",iMind!M987,"")</f>
        <v>4</v>
      </c>
      <c r="H987" s="0" t="str">
        <f aca="false">IF(iMind!P987&lt;&gt;"",iMind!P987,"")</f>
        <v>Fungicide</v>
      </c>
      <c r="I987" s="8" t="n">
        <f aca="false">IF(iMind!N987&lt;&gt;"",iMind!N987,"")</f>
        <v>501</v>
      </c>
      <c r="J987" s="0" t="str">
        <f aca="false">IF(iMind!Q987&lt;&gt;"",iMind!Q987,"")</f>
        <v>Organophosphate</v>
      </c>
      <c r="K987" s="0" t="n">
        <f aca="false">fixData!M987</f>
        <v>1</v>
      </c>
      <c r="L987" s="0" t="n">
        <f aca="false">fixData!L987</f>
        <v>0</v>
      </c>
      <c r="M987" s="0" t="n">
        <f aca="false">fixData!K987</f>
        <v>4</v>
      </c>
    </row>
    <row r="988" customFormat="false" ht="12.8" hidden="false" customHeight="false" outlineLevel="0" collapsed="false">
      <c r="A988" s="4" t="n">
        <f aca="false">iMind!A988</f>
        <v>10959</v>
      </c>
      <c r="B988" s="0" t="str">
        <f aca="false">iMind!B988</f>
        <v>Others</v>
      </c>
      <c r="C988" s="0" t="str">
        <f aca="false">fixData!D988</f>
        <v>//Products//Pesticides//Fungicide</v>
      </c>
      <c r="D988" s="0" t="str">
        <f aca="false">IF(iMind!E988&lt;&gt;"",iMind!E988,"")</f>
        <v/>
      </c>
      <c r="E988" s="7" t="n">
        <f aca="false">iMind!L988</f>
        <v>8</v>
      </c>
      <c r="F988" s="0" t="str">
        <f aca="false">iMind!O988</f>
        <v>Pesticides</v>
      </c>
      <c r="G988" s="7" t="n">
        <f aca="false">IF(iMind!M988&lt;&gt;"",iMind!M988,"")</f>
        <v>4</v>
      </c>
      <c r="H988" s="0" t="str">
        <f aca="false">IF(iMind!P988&lt;&gt;"",iMind!P988,"")</f>
        <v>Fungicide</v>
      </c>
      <c r="I988" s="8" t="n">
        <f aca="false">IF(iMind!N988&lt;&gt;"",iMind!N988,"")</f>
        <v>601</v>
      </c>
      <c r="J988" s="0" t="str">
        <f aca="false">IF(iMind!Q988&lt;&gt;"",iMind!Q988,"")</f>
        <v>Others</v>
      </c>
      <c r="K988" s="0" t="n">
        <f aca="false">fixData!M988</f>
        <v>1</v>
      </c>
      <c r="L988" s="0" t="n">
        <f aca="false">fixData!L988</f>
        <v>0</v>
      </c>
      <c r="M988" s="0" t="n">
        <f aca="false">fixData!K988</f>
        <v>4</v>
      </c>
    </row>
    <row r="989" customFormat="false" ht="12.8" hidden="false" customHeight="false" outlineLevel="0" collapsed="false">
      <c r="A989" s="4" t="n">
        <f aca="false">iMind!A989</f>
        <v>10960</v>
      </c>
      <c r="B989" s="0" t="str">
        <f aca="false">iMind!B989</f>
        <v>Unknown</v>
      </c>
      <c r="C989" s="0" t="str">
        <f aca="false">fixData!D989</f>
        <v>//Products//Pesticides//Fungicide</v>
      </c>
      <c r="D989" s="0" t="str">
        <f aca="false">IF(iMind!E989&lt;&gt;"",iMind!E989,"")</f>
        <v/>
      </c>
      <c r="E989" s="7" t="n">
        <f aca="false">iMind!L989</f>
        <v>8</v>
      </c>
      <c r="F989" s="0" t="str">
        <f aca="false">iMind!O989</f>
        <v>Pesticides</v>
      </c>
      <c r="G989" s="7" t="n">
        <f aca="false">IF(iMind!M989&lt;&gt;"",iMind!M989,"")</f>
        <v>4</v>
      </c>
      <c r="H989" s="0" t="str">
        <f aca="false">IF(iMind!P989&lt;&gt;"",iMind!P989,"")</f>
        <v>Fungicide</v>
      </c>
      <c r="I989" s="8" t="n">
        <f aca="false">IF(iMind!N989&lt;&gt;"",iMind!N989,"")</f>
        <v>701</v>
      </c>
      <c r="J989" s="0" t="str">
        <f aca="false">IF(iMind!Q989&lt;&gt;"",iMind!Q989,"")</f>
        <v>Unknown</v>
      </c>
      <c r="K989" s="0" t="n">
        <f aca="false">fixData!M989</f>
        <v>1</v>
      </c>
      <c r="L989" s="0" t="n">
        <f aca="false">fixData!L989</f>
        <v>0</v>
      </c>
      <c r="M989" s="0" t="n">
        <f aca="false">fixData!K989</f>
        <v>4</v>
      </c>
    </row>
    <row r="990" customFormat="false" ht="12.8" hidden="false" customHeight="false" outlineLevel="0" collapsed="false">
      <c r="A990" s="4" t="n">
        <f aca="false">iMind!A990</f>
        <v>10961</v>
      </c>
      <c r="B990" s="0" t="str">
        <f aca="false">iMind!B990</f>
        <v>Amidine</v>
      </c>
      <c r="C990" s="0" t="str">
        <f aca="false">fixData!D990</f>
        <v>//Products//Pesticides//Fungicide</v>
      </c>
      <c r="D990" s="0" t="str">
        <f aca="false">IF(iMind!E990&lt;&gt;"",iMind!E990,"")</f>
        <v/>
      </c>
      <c r="E990" s="7" t="n">
        <f aca="false">iMind!L990</f>
        <v>8</v>
      </c>
      <c r="F990" s="0" t="str">
        <f aca="false">iMind!O990</f>
        <v>Pesticides</v>
      </c>
      <c r="G990" s="7" t="n">
        <f aca="false">IF(iMind!M990&lt;&gt;"",iMind!M990,"")</f>
        <v>4</v>
      </c>
      <c r="H990" s="0" t="str">
        <f aca="false">IF(iMind!P990&lt;&gt;"",iMind!P990,"")</f>
        <v>Fungicide</v>
      </c>
      <c r="I990" s="8" t="n">
        <f aca="false">IF(iMind!N990&lt;&gt;"",iMind!N990,"")</f>
        <v>702</v>
      </c>
      <c r="J990" s="0" t="str">
        <f aca="false">IF(iMind!Q990&lt;&gt;"",iMind!Q990,"")</f>
        <v>Amidine</v>
      </c>
      <c r="K990" s="0" t="n">
        <f aca="false">fixData!M990</f>
        <v>1</v>
      </c>
      <c r="L990" s="0" t="n">
        <f aca="false">fixData!L990</f>
        <v>0</v>
      </c>
      <c r="M990" s="0" t="n">
        <f aca="false">fixData!K990</f>
        <v>4</v>
      </c>
    </row>
    <row r="991" customFormat="false" ht="12.8" hidden="false" customHeight="false" outlineLevel="0" collapsed="false">
      <c r="A991" s="4" t="n">
        <f aca="false">iMind!A991</f>
        <v>10962</v>
      </c>
      <c r="B991" s="0" t="str">
        <f aca="false">iMind!B991</f>
        <v>Bipyridyl</v>
      </c>
      <c r="C991" s="0" t="str">
        <f aca="false">fixData!D991</f>
        <v>//Products//Pesticides//Herbicide</v>
      </c>
      <c r="D991" s="0" t="str">
        <f aca="false">IF(iMind!E991&lt;&gt;"",iMind!E991,"")</f>
        <v/>
      </c>
      <c r="E991" s="7" t="n">
        <f aca="false">iMind!L991</f>
        <v>8</v>
      </c>
      <c r="F991" s="0" t="str">
        <f aca="false">iMind!O991</f>
        <v>Pesticides</v>
      </c>
      <c r="G991" s="7" t="n">
        <f aca="false">IF(iMind!M991&lt;&gt;"",iMind!M991,"")</f>
        <v>5</v>
      </c>
      <c r="H991" s="0" t="str">
        <f aca="false">IF(iMind!P991&lt;&gt;"",iMind!P991,"")</f>
        <v>Herbicide</v>
      </c>
      <c r="I991" s="8" t="n">
        <f aca="false">IF(iMind!N991&lt;&gt;"",iMind!N991,"")</f>
        <v>101</v>
      </c>
      <c r="J991" s="0" t="str">
        <f aca="false">IF(iMind!Q991&lt;&gt;"",iMind!Q991,"")</f>
        <v>Bipyridyl</v>
      </c>
      <c r="K991" s="0" t="n">
        <f aca="false">fixData!M991</f>
        <v>1</v>
      </c>
      <c r="L991" s="0" t="n">
        <f aca="false">fixData!L991</f>
        <v>0</v>
      </c>
      <c r="M991" s="0" t="n">
        <f aca="false">fixData!K991</f>
        <v>4</v>
      </c>
    </row>
    <row r="992" customFormat="false" ht="12.8" hidden="false" customHeight="false" outlineLevel="0" collapsed="false">
      <c r="A992" s="4" t="n">
        <f aca="false">iMind!A992</f>
        <v>10963</v>
      </c>
      <c r="B992" s="0" t="str">
        <f aca="false">iMind!B992</f>
        <v>Glycine</v>
      </c>
      <c r="C992" s="0" t="str">
        <f aca="false">fixData!D992</f>
        <v>//Products//Pesticides//Herbicide</v>
      </c>
      <c r="D992" s="0" t="str">
        <f aca="false">IF(iMind!E992&lt;&gt;"",iMind!E992,"")</f>
        <v/>
      </c>
      <c r="E992" s="7" t="n">
        <f aca="false">iMind!L992</f>
        <v>8</v>
      </c>
      <c r="F992" s="0" t="str">
        <f aca="false">iMind!O992</f>
        <v>Pesticides</v>
      </c>
      <c r="G992" s="7" t="n">
        <f aca="false">IF(iMind!M992&lt;&gt;"",iMind!M992,"")</f>
        <v>5</v>
      </c>
      <c r="H992" s="0" t="str">
        <f aca="false">IF(iMind!P992&lt;&gt;"",iMind!P992,"")</f>
        <v>Herbicide</v>
      </c>
      <c r="I992" s="8" t="n">
        <f aca="false">IF(iMind!N992&lt;&gt;"",iMind!N992,"")</f>
        <v>201</v>
      </c>
      <c r="J992" s="0" t="str">
        <f aca="false">IF(iMind!Q992&lt;&gt;"",iMind!Q992,"")</f>
        <v>Glycine</v>
      </c>
      <c r="K992" s="0" t="n">
        <f aca="false">fixData!M992</f>
        <v>1</v>
      </c>
      <c r="L992" s="0" t="n">
        <f aca="false">fixData!L992</f>
        <v>0</v>
      </c>
      <c r="M992" s="0" t="n">
        <f aca="false">fixData!K992</f>
        <v>4</v>
      </c>
    </row>
    <row r="993" customFormat="false" ht="12.8" hidden="false" customHeight="false" outlineLevel="0" collapsed="false">
      <c r="A993" s="4" t="n">
        <f aca="false">iMind!A993</f>
        <v>10964</v>
      </c>
      <c r="B993" s="0" t="str">
        <f aca="false">iMind!B993</f>
        <v>Chlorophenoxy</v>
      </c>
      <c r="C993" s="0" t="str">
        <f aca="false">fixData!D993</f>
        <v>//Products//Pesticides//Herbicide</v>
      </c>
      <c r="D993" s="0" t="str">
        <f aca="false">IF(iMind!E993&lt;&gt;"",iMind!E993,"")</f>
        <v/>
      </c>
      <c r="E993" s="7" t="n">
        <f aca="false">iMind!L993</f>
        <v>8</v>
      </c>
      <c r="F993" s="0" t="str">
        <f aca="false">iMind!O993</f>
        <v>Pesticides</v>
      </c>
      <c r="G993" s="7" t="n">
        <f aca="false">IF(iMind!M993&lt;&gt;"",iMind!M993,"")</f>
        <v>5</v>
      </c>
      <c r="H993" s="0" t="str">
        <f aca="false">IF(iMind!P993&lt;&gt;"",iMind!P993,"")</f>
        <v>Herbicide</v>
      </c>
      <c r="I993" s="8" t="n">
        <f aca="false">IF(iMind!N993&lt;&gt;"",iMind!N993,"")</f>
        <v>301</v>
      </c>
      <c r="J993" s="0" t="str">
        <f aca="false">IF(iMind!Q993&lt;&gt;"",iMind!Q993,"")</f>
        <v>Chlorophenoxy</v>
      </c>
      <c r="K993" s="0" t="n">
        <f aca="false">fixData!M993</f>
        <v>1</v>
      </c>
      <c r="L993" s="0" t="n">
        <f aca="false">fixData!L993</f>
        <v>0</v>
      </c>
      <c r="M993" s="0" t="n">
        <f aca="false">fixData!K993</f>
        <v>4</v>
      </c>
    </row>
    <row r="994" customFormat="false" ht="12.8" hidden="false" customHeight="false" outlineLevel="0" collapsed="false">
      <c r="A994" s="4" t="n">
        <f aca="false">iMind!A994</f>
        <v>10965</v>
      </c>
      <c r="B994" s="0" t="str">
        <f aca="false">iMind!B994</f>
        <v>Chloroacetanilide</v>
      </c>
      <c r="C994" s="0" t="str">
        <f aca="false">fixData!D994</f>
        <v>//Products//Pesticides//Herbicide</v>
      </c>
      <c r="D994" s="0" t="str">
        <f aca="false">IF(iMind!E994&lt;&gt;"",iMind!E994,"")</f>
        <v/>
      </c>
      <c r="E994" s="7" t="n">
        <f aca="false">iMind!L994</f>
        <v>8</v>
      </c>
      <c r="F994" s="0" t="str">
        <f aca="false">iMind!O994</f>
        <v>Pesticides</v>
      </c>
      <c r="G994" s="7" t="n">
        <f aca="false">IF(iMind!M994&lt;&gt;"",iMind!M994,"")</f>
        <v>5</v>
      </c>
      <c r="H994" s="0" t="str">
        <f aca="false">IF(iMind!P994&lt;&gt;"",iMind!P994,"")</f>
        <v>Herbicide</v>
      </c>
      <c r="I994" s="8" t="n">
        <f aca="false">IF(iMind!N994&lt;&gt;"",iMind!N994,"")</f>
        <v>401</v>
      </c>
      <c r="J994" s="0" t="str">
        <f aca="false">IF(iMind!Q994&lt;&gt;"",iMind!Q994,"")</f>
        <v>Chloroacetanilide</v>
      </c>
      <c r="K994" s="0" t="n">
        <f aca="false">fixData!M994</f>
        <v>1</v>
      </c>
      <c r="L994" s="0" t="n">
        <f aca="false">fixData!L994</f>
        <v>0</v>
      </c>
      <c r="M994" s="0" t="n">
        <f aca="false">fixData!K994</f>
        <v>4</v>
      </c>
    </row>
    <row r="995" customFormat="false" ht="12.8" hidden="false" customHeight="false" outlineLevel="0" collapsed="false">
      <c r="A995" s="4" t="n">
        <f aca="false">iMind!A995</f>
        <v>10966</v>
      </c>
      <c r="B995" s="0" t="str">
        <f aca="false">iMind!B995</f>
        <v>Anilide</v>
      </c>
      <c r="C995" s="0" t="str">
        <f aca="false">fixData!D995</f>
        <v>//Products//Pesticides//Herbicide</v>
      </c>
      <c r="D995" s="0" t="str">
        <f aca="false">IF(iMind!E995&lt;&gt;"",iMind!E995,"")</f>
        <v/>
      </c>
      <c r="E995" s="7" t="n">
        <f aca="false">iMind!L995</f>
        <v>8</v>
      </c>
      <c r="F995" s="0" t="str">
        <f aca="false">iMind!O995</f>
        <v>Pesticides</v>
      </c>
      <c r="G995" s="7" t="n">
        <f aca="false">IF(iMind!M995&lt;&gt;"",iMind!M995,"")</f>
        <v>5</v>
      </c>
      <c r="H995" s="0" t="str">
        <f aca="false">IF(iMind!P995&lt;&gt;"",iMind!P995,"")</f>
        <v>Herbicide</v>
      </c>
      <c r="I995" s="8" t="n">
        <f aca="false">IF(iMind!N995&lt;&gt;"",iMind!N995,"")</f>
        <v>501</v>
      </c>
      <c r="J995" s="0" t="str">
        <f aca="false">IF(iMind!Q995&lt;&gt;"",iMind!Q995,"")</f>
        <v>Anilide</v>
      </c>
      <c r="K995" s="0" t="n">
        <f aca="false">fixData!M995</f>
        <v>1</v>
      </c>
      <c r="L995" s="0" t="n">
        <f aca="false">fixData!L995</f>
        <v>0</v>
      </c>
      <c r="M995" s="0" t="n">
        <f aca="false">fixData!K995</f>
        <v>4</v>
      </c>
    </row>
    <row r="996" customFormat="false" ht="12.8" hidden="false" customHeight="false" outlineLevel="0" collapsed="false">
      <c r="A996" s="4" t="n">
        <f aca="false">iMind!A996</f>
        <v>10967</v>
      </c>
      <c r="B996" s="0" t="str">
        <f aca="false">iMind!B996</f>
        <v>Others (Fenoxaprop,etc)</v>
      </c>
      <c r="C996" s="0" t="str">
        <f aca="false">fixData!D996</f>
        <v>//Products//Pesticides//Herbicide</v>
      </c>
      <c r="D996" s="0" t="str">
        <f aca="false">IF(iMind!E996&lt;&gt;"",iMind!E996,"")</f>
        <v/>
      </c>
      <c r="E996" s="7" t="n">
        <f aca="false">iMind!L996</f>
        <v>8</v>
      </c>
      <c r="F996" s="0" t="str">
        <f aca="false">iMind!O996</f>
        <v>Pesticides</v>
      </c>
      <c r="G996" s="7" t="n">
        <f aca="false">IF(iMind!M996&lt;&gt;"",iMind!M996,"")</f>
        <v>5</v>
      </c>
      <c r="H996" s="0" t="str">
        <f aca="false">IF(iMind!P996&lt;&gt;"",iMind!P996,"")</f>
        <v>Herbicide</v>
      </c>
      <c r="I996" s="8" t="n">
        <f aca="false">IF(iMind!N996&lt;&gt;"",iMind!N996,"")</f>
        <v>601</v>
      </c>
      <c r="J996" s="0" t="str">
        <f aca="false">IF(iMind!Q996&lt;&gt;"",iMind!Q996,"")</f>
        <v>Others (Fenoxaprop,etc)</v>
      </c>
      <c r="K996" s="0" t="n">
        <f aca="false">fixData!M996</f>
        <v>1</v>
      </c>
      <c r="L996" s="0" t="n">
        <f aca="false">fixData!L996</f>
        <v>0</v>
      </c>
      <c r="M996" s="0" t="n">
        <f aca="false">fixData!K996</f>
        <v>4</v>
      </c>
    </row>
    <row r="997" customFormat="false" ht="12.8" hidden="false" customHeight="false" outlineLevel="0" collapsed="false">
      <c r="A997" s="4" t="n">
        <f aca="false">iMind!A997</f>
        <v>10968</v>
      </c>
      <c r="B997" s="0" t="str">
        <f aca="false">iMind!B997</f>
        <v>Combines( เช่น Anilide + Chlorophenoxy)</v>
      </c>
      <c r="C997" s="0" t="str">
        <f aca="false">fixData!D997</f>
        <v>//Products//Pesticides//Herbicide</v>
      </c>
      <c r="D997" s="0" t="str">
        <f aca="false">IF(iMind!E997&lt;&gt;"",iMind!E997,"")</f>
        <v/>
      </c>
      <c r="E997" s="7" t="n">
        <f aca="false">iMind!L997</f>
        <v>8</v>
      </c>
      <c r="F997" s="0" t="str">
        <f aca="false">iMind!O997</f>
        <v>Pesticides</v>
      </c>
      <c r="G997" s="7" t="n">
        <f aca="false">IF(iMind!M997&lt;&gt;"",iMind!M997,"")</f>
        <v>5</v>
      </c>
      <c r="H997" s="0" t="str">
        <f aca="false">IF(iMind!P997&lt;&gt;"",iMind!P997,"")</f>
        <v>Herbicide</v>
      </c>
      <c r="I997" s="8" t="n">
        <f aca="false">IF(iMind!N997&lt;&gt;"",iMind!N997,"")</f>
        <v>701</v>
      </c>
      <c r="J997" s="0" t="str">
        <f aca="false">IF(iMind!Q997&lt;&gt;"",iMind!Q997,"")</f>
        <v>Combines( เช่น Anilide + Chlorophenoxy)</v>
      </c>
      <c r="K997" s="0" t="n">
        <f aca="false">fixData!M997</f>
        <v>1</v>
      </c>
      <c r="L997" s="0" t="n">
        <f aca="false">fixData!L997</f>
        <v>0</v>
      </c>
      <c r="M997" s="0" t="n">
        <f aca="false">fixData!K997</f>
        <v>4</v>
      </c>
    </row>
    <row r="998" customFormat="false" ht="12.8" hidden="false" customHeight="false" outlineLevel="0" collapsed="false">
      <c r="A998" s="4" t="n">
        <f aca="false">iMind!A998</f>
        <v>10969</v>
      </c>
      <c r="B998" s="0" t="str">
        <f aca="false">iMind!B998</f>
        <v>Unknown</v>
      </c>
      <c r="C998" s="0" t="str">
        <f aca="false">fixData!D998</f>
        <v>//Products//Pesticides//Herbicide</v>
      </c>
      <c r="D998" s="0" t="str">
        <f aca="false">IF(iMind!E998&lt;&gt;"",iMind!E998,"")</f>
        <v/>
      </c>
      <c r="E998" s="7" t="n">
        <f aca="false">iMind!L998</f>
        <v>8</v>
      </c>
      <c r="F998" s="0" t="str">
        <f aca="false">iMind!O998</f>
        <v>Pesticides</v>
      </c>
      <c r="G998" s="7" t="n">
        <f aca="false">IF(iMind!M998&lt;&gt;"",iMind!M998,"")</f>
        <v>5</v>
      </c>
      <c r="H998" s="0" t="str">
        <f aca="false">IF(iMind!P998&lt;&gt;"",iMind!P998,"")</f>
        <v>Herbicide</v>
      </c>
      <c r="I998" s="8" t="n">
        <f aca="false">IF(iMind!N998&lt;&gt;"",iMind!N998,"")</f>
        <v>801</v>
      </c>
      <c r="J998" s="0" t="str">
        <f aca="false">IF(iMind!Q998&lt;&gt;"",iMind!Q998,"")</f>
        <v>Unknown</v>
      </c>
      <c r="K998" s="0" t="n">
        <f aca="false">fixData!M998</f>
        <v>1</v>
      </c>
      <c r="L998" s="0" t="n">
        <f aca="false">fixData!L998</f>
        <v>0</v>
      </c>
      <c r="M998" s="0" t="n">
        <f aca="false">fixData!K998</f>
        <v>4</v>
      </c>
    </row>
    <row r="999" customFormat="false" ht="12.8" hidden="false" customHeight="false" outlineLevel="0" collapsed="false">
      <c r="A999" s="4" t="n">
        <f aca="false">iMind!A999</f>
        <v>10970</v>
      </c>
      <c r="B999" s="0" t="str">
        <f aca="false">iMind!B999</f>
        <v>Phosphinic acid</v>
      </c>
      <c r="C999" s="0" t="str">
        <f aca="false">fixData!D999</f>
        <v>//Products//Pesticides//Herbicide</v>
      </c>
      <c r="D999" s="0" t="str">
        <f aca="false">IF(iMind!E999&lt;&gt;"",iMind!E999,"")</f>
        <v/>
      </c>
      <c r="E999" s="7" t="n">
        <f aca="false">iMind!L999</f>
        <v>8</v>
      </c>
      <c r="F999" s="0" t="str">
        <f aca="false">iMind!O999</f>
        <v>Pesticides</v>
      </c>
      <c r="G999" s="7" t="n">
        <f aca="false">IF(iMind!M999&lt;&gt;"",iMind!M999,"")</f>
        <v>5</v>
      </c>
      <c r="H999" s="0" t="str">
        <f aca="false">IF(iMind!P999&lt;&gt;"",iMind!P999,"")</f>
        <v>Herbicide</v>
      </c>
      <c r="I999" s="8" t="n">
        <f aca="false">IF(iMind!N999&lt;&gt;"",iMind!N999,"")</f>
        <v>802</v>
      </c>
      <c r="J999" s="0" t="str">
        <f aca="false">IF(iMind!Q999&lt;&gt;"",iMind!Q999,"")</f>
        <v>Phosphinic acid</v>
      </c>
      <c r="K999" s="0" t="n">
        <f aca="false">fixData!M999</f>
        <v>1</v>
      </c>
      <c r="L999" s="0" t="n">
        <f aca="false">fixData!L999</f>
        <v>0</v>
      </c>
      <c r="M999" s="0" t="n">
        <f aca="false">fixData!K999</f>
        <v>4</v>
      </c>
    </row>
    <row r="1000" customFormat="false" ht="12.8" hidden="false" customHeight="false" outlineLevel="0" collapsed="false">
      <c r="A1000" s="4" t="n">
        <f aca="false">iMind!A1000</f>
        <v>10971</v>
      </c>
      <c r="B1000" s="0" t="str">
        <f aca="false">iMind!B1000</f>
        <v>other (sulfonylurea)</v>
      </c>
      <c r="C1000" s="0" t="str">
        <f aca="false">fixData!D1000</f>
        <v>//Products//Pesticides//Herbicide</v>
      </c>
      <c r="D1000" s="0" t="str">
        <f aca="false">IF(iMind!E1000&lt;&gt;"",iMind!E1000,"")</f>
        <v/>
      </c>
      <c r="E1000" s="7" t="n">
        <f aca="false">iMind!L1000</f>
        <v>8</v>
      </c>
      <c r="F1000" s="0" t="str">
        <f aca="false">iMind!O1000</f>
        <v>Pesticides</v>
      </c>
      <c r="G1000" s="7" t="n">
        <f aca="false">IF(iMind!M1000&lt;&gt;"",iMind!M1000,"")</f>
        <v>5</v>
      </c>
      <c r="H1000" s="0" t="str">
        <f aca="false">IF(iMind!P1000&lt;&gt;"",iMind!P1000,"")</f>
        <v>Herbicide</v>
      </c>
      <c r="I1000" s="8" t="n">
        <f aca="false">IF(iMind!N1000&lt;&gt;"",iMind!N1000,"")</f>
        <v>803</v>
      </c>
      <c r="J1000" s="0" t="str">
        <f aca="false">IF(iMind!Q1000&lt;&gt;"",iMind!Q1000,"")</f>
        <v>other (sulfonylurea)</v>
      </c>
      <c r="K1000" s="0" t="n">
        <f aca="false">fixData!M1000</f>
        <v>1</v>
      </c>
      <c r="L1000" s="0" t="n">
        <f aca="false">fixData!L1000</f>
        <v>0</v>
      </c>
      <c r="M1000" s="0" t="n">
        <f aca="false">fixData!K1000</f>
        <v>4</v>
      </c>
    </row>
    <row r="1001" customFormat="false" ht="12.8" hidden="false" customHeight="false" outlineLevel="0" collapsed="false">
      <c r="A1001" s="4" t="n">
        <f aca="false">iMind!A1001</f>
        <v>10972</v>
      </c>
      <c r="B1001" s="0" t="str">
        <f aca="false">iMind!B1001</f>
        <v>Triazine</v>
      </c>
      <c r="C1001" s="0" t="str">
        <f aca="false">fixData!D1001</f>
        <v>//Products//Pesticides//Herbicide</v>
      </c>
      <c r="D1001" s="0" t="str">
        <f aca="false">IF(iMind!E1001&lt;&gt;"",iMind!E1001,"")</f>
        <v/>
      </c>
      <c r="E1001" s="7" t="n">
        <f aca="false">iMind!L1001</f>
        <v>8</v>
      </c>
      <c r="F1001" s="0" t="str">
        <f aca="false">iMind!O1001</f>
        <v>Pesticides</v>
      </c>
      <c r="G1001" s="7" t="n">
        <f aca="false">IF(iMind!M1001&lt;&gt;"",iMind!M1001,"")</f>
        <v>5</v>
      </c>
      <c r="H1001" s="0" t="str">
        <f aca="false">IF(iMind!P1001&lt;&gt;"",iMind!P1001,"")</f>
        <v>Herbicide</v>
      </c>
      <c r="I1001" s="8" t="n">
        <f aca="false">IF(iMind!N1001&lt;&gt;"",iMind!N1001,"")</f>
        <v>804</v>
      </c>
      <c r="J1001" s="0" t="str">
        <f aca="false">IF(iMind!Q1001&lt;&gt;"",iMind!Q1001,"")</f>
        <v>Triazine</v>
      </c>
      <c r="K1001" s="0" t="n">
        <f aca="false">fixData!M1001</f>
        <v>1</v>
      </c>
      <c r="L1001" s="0" t="n">
        <f aca="false">fixData!L1001</f>
        <v>0</v>
      </c>
      <c r="M1001" s="0" t="n">
        <f aca="false">fixData!K1001</f>
        <v>4</v>
      </c>
    </row>
    <row r="1002" customFormat="false" ht="12.8" hidden="false" customHeight="false" outlineLevel="0" collapsed="false">
      <c r="A1002" s="4" t="n">
        <f aca="false">iMind!A1002</f>
        <v>10973</v>
      </c>
      <c r="B1002" s="0" t="str">
        <f aca="false">iMind!B1002</f>
        <v>Surfactant/Detergent</v>
      </c>
      <c r="C1002" s="0" t="str">
        <f aca="false">fixData!D1002</f>
        <v>//Products//Pesticides//Herbicide</v>
      </c>
      <c r="D1002" s="0" t="str">
        <f aca="false">IF(iMind!E1002&lt;&gt;"",iMind!E1002,"")</f>
        <v/>
      </c>
      <c r="E1002" s="7" t="n">
        <f aca="false">iMind!L1002</f>
        <v>8</v>
      </c>
      <c r="F1002" s="0" t="str">
        <f aca="false">iMind!O1002</f>
        <v>Pesticides</v>
      </c>
      <c r="G1002" s="7" t="n">
        <f aca="false">IF(iMind!M1002&lt;&gt;"",iMind!M1002,"")</f>
        <v>5</v>
      </c>
      <c r="H1002" s="0" t="str">
        <f aca="false">IF(iMind!P1002&lt;&gt;"",iMind!P1002,"")</f>
        <v>Herbicide</v>
      </c>
      <c r="I1002" s="8" t="n">
        <f aca="false">IF(iMind!N1002&lt;&gt;"",iMind!N1002,"")</f>
        <v>805</v>
      </c>
      <c r="J1002" s="0" t="str">
        <f aca="false">IF(iMind!Q1002&lt;&gt;"",iMind!Q1002,"")</f>
        <v>Surfactant/Detergent</v>
      </c>
      <c r="K1002" s="0" t="n">
        <f aca="false">fixData!M1002</f>
        <v>1</v>
      </c>
      <c r="L1002" s="0" t="n">
        <f aca="false">fixData!L1002</f>
        <v>0</v>
      </c>
      <c r="M1002" s="0" t="n">
        <f aca="false">fixData!K1002</f>
        <v>4</v>
      </c>
    </row>
    <row r="1003" customFormat="false" ht="12.8" hidden="false" customHeight="false" outlineLevel="0" collapsed="false">
      <c r="A1003" s="4" t="n">
        <f aca="false">iMind!A1003</f>
        <v>11112</v>
      </c>
      <c r="B1003" s="0" t="str">
        <f aca="false">iMind!B1003</f>
        <v>Organic produtcs</v>
      </c>
      <c r="C1003" s="0" t="str">
        <f aca="false">fixData!D1003</f>
        <v>//Products//Pesticides//Herbicide</v>
      </c>
      <c r="D1003" s="0" t="str">
        <f aca="false">IF(iMind!E1003&lt;&gt;"",iMind!E1003,"")</f>
        <v/>
      </c>
      <c r="E1003" s="7" t="n">
        <f aca="false">iMind!L1003</f>
        <v>8</v>
      </c>
      <c r="F1003" s="0" t="str">
        <f aca="false">iMind!O1003</f>
        <v>Pesticides</v>
      </c>
      <c r="G1003" s="7" t="n">
        <f aca="false">IF(iMind!M1003&lt;&gt;"",iMind!M1003,"")</f>
        <v>5</v>
      </c>
      <c r="H1003" s="0" t="str">
        <f aca="false">IF(iMind!P1003&lt;&gt;"",iMind!P1003,"")</f>
        <v>Herbicide</v>
      </c>
      <c r="I1003" s="8" t="n">
        <f aca="false">IF(iMind!N1003&lt;&gt;"",iMind!N1003,"")</f>
        <v>3008</v>
      </c>
      <c r="J1003" s="0" t="str">
        <f aca="false">IF(iMind!Q1003&lt;&gt;"",iMind!Q1003,"")</f>
        <v>Organic produtcs</v>
      </c>
      <c r="K1003" s="0" t="n">
        <f aca="false">fixData!M1003</f>
        <v>1</v>
      </c>
      <c r="L1003" s="0" t="n">
        <f aca="false">fixData!L1003</f>
        <v>0</v>
      </c>
      <c r="M1003" s="0" t="n">
        <f aca="false">fixData!K1003</f>
        <v>4</v>
      </c>
    </row>
    <row r="1004" customFormat="false" ht="12.8" hidden="false" customHeight="false" outlineLevel="0" collapsed="false">
      <c r="A1004" s="4" t="n">
        <f aca="false">iMind!A1004</f>
        <v>11086</v>
      </c>
      <c r="B1004" s="0" t="str">
        <f aca="false">iMind!B1004</f>
        <v>Anilide + chloroacetanilide</v>
      </c>
      <c r="C1004" s="0" t="str">
        <f aca="false">fixData!D1004</f>
        <v>//Products//Pesticides//Herbicide</v>
      </c>
      <c r="D1004" s="0" t="str">
        <f aca="false">IF(iMind!E1004&lt;&gt;"",iMind!E1004,"")</f>
        <v/>
      </c>
      <c r="E1004" s="7" t="n">
        <f aca="false">iMind!L1004</f>
        <v>8</v>
      </c>
      <c r="F1004" s="0" t="str">
        <f aca="false">iMind!O1004</f>
        <v>Pesticides</v>
      </c>
      <c r="G1004" s="7" t="n">
        <f aca="false">IF(iMind!M1004&lt;&gt;"",iMind!M1004,"")</f>
        <v>5</v>
      </c>
      <c r="H1004" s="0" t="str">
        <f aca="false">IF(iMind!P1004&lt;&gt;"",iMind!P1004,"")</f>
        <v>Herbicide</v>
      </c>
      <c r="I1004" s="8" t="n">
        <f aca="false">IF(iMind!N1004&lt;&gt;"",iMind!N1004,"")</f>
        <v>806</v>
      </c>
      <c r="J1004" s="0" t="str">
        <f aca="false">IF(iMind!Q1004&lt;&gt;"",iMind!Q1004,"")</f>
        <v>Anilide + chloroacetanilide</v>
      </c>
      <c r="K1004" s="0" t="n">
        <f aca="false">fixData!M1004</f>
        <v>1</v>
      </c>
      <c r="L1004" s="0" t="n">
        <f aca="false">fixData!L1004</f>
        <v>0</v>
      </c>
      <c r="M1004" s="0" t="n">
        <f aca="false">fixData!K1004</f>
        <v>4</v>
      </c>
    </row>
    <row r="1005" customFormat="false" ht="12.8" hidden="false" customHeight="false" outlineLevel="0" collapsed="false">
      <c r="A1005" s="4" t="n">
        <f aca="false">iMind!A1005</f>
        <v>11087</v>
      </c>
      <c r="B1005" s="0" t="str">
        <f aca="false">iMind!B1005</f>
        <v>Anilide + other</v>
      </c>
      <c r="C1005" s="0" t="str">
        <f aca="false">fixData!D1005</f>
        <v>//Products//Pesticides//Herbicide</v>
      </c>
      <c r="D1005" s="0" t="str">
        <f aca="false">IF(iMind!E1005&lt;&gt;"",iMind!E1005,"")</f>
        <v/>
      </c>
      <c r="E1005" s="7" t="n">
        <f aca="false">iMind!L1005</f>
        <v>8</v>
      </c>
      <c r="F1005" s="0" t="str">
        <f aca="false">iMind!O1005</f>
        <v>Pesticides</v>
      </c>
      <c r="G1005" s="7" t="n">
        <f aca="false">IF(iMind!M1005&lt;&gt;"",iMind!M1005,"")</f>
        <v>5</v>
      </c>
      <c r="H1005" s="0" t="str">
        <f aca="false">IF(iMind!P1005&lt;&gt;"",iMind!P1005,"")</f>
        <v>Herbicide</v>
      </c>
      <c r="I1005" s="8" t="n">
        <f aca="false">IF(iMind!N1005&lt;&gt;"",iMind!N1005,"")</f>
        <v>807</v>
      </c>
      <c r="J1005" s="0" t="str">
        <f aca="false">IF(iMind!Q1005&lt;&gt;"",iMind!Q1005,"")</f>
        <v>Anilide + other</v>
      </c>
      <c r="K1005" s="0" t="n">
        <f aca="false">fixData!M1005</f>
        <v>1</v>
      </c>
      <c r="L1005" s="0" t="n">
        <f aca="false">fixData!L1005</f>
        <v>0</v>
      </c>
      <c r="M1005" s="0" t="n">
        <f aca="false">fixData!K1005</f>
        <v>4</v>
      </c>
    </row>
    <row r="1006" customFormat="false" ht="12.8" hidden="false" customHeight="false" outlineLevel="0" collapsed="false">
      <c r="A1006" s="4" t="n">
        <f aca="false">iMind!A1006</f>
        <v>11088</v>
      </c>
      <c r="B1006" s="0" t="str">
        <f aca="false">iMind!B1006</f>
        <v>Anilide + Chlorophenoxy compound</v>
      </c>
      <c r="C1006" s="0" t="str">
        <f aca="false">fixData!D1006</f>
        <v>//Products//Pesticides//Herbicide</v>
      </c>
      <c r="D1006" s="0" t="str">
        <f aca="false">IF(iMind!E1006&lt;&gt;"",iMind!E1006,"")</f>
        <v/>
      </c>
      <c r="E1006" s="7" t="n">
        <f aca="false">iMind!L1006</f>
        <v>8</v>
      </c>
      <c r="F1006" s="0" t="str">
        <f aca="false">iMind!O1006</f>
        <v>Pesticides</v>
      </c>
      <c r="G1006" s="7" t="n">
        <f aca="false">IF(iMind!M1006&lt;&gt;"",iMind!M1006,"")</f>
        <v>5</v>
      </c>
      <c r="H1006" s="0" t="str">
        <f aca="false">IF(iMind!P1006&lt;&gt;"",iMind!P1006,"")</f>
        <v>Herbicide</v>
      </c>
      <c r="I1006" s="8" t="n">
        <f aca="false">IF(iMind!N1006&lt;&gt;"",iMind!N1006,"")</f>
        <v>808</v>
      </c>
      <c r="J1006" s="0" t="str">
        <f aca="false">IF(iMind!Q1006&lt;&gt;"",iMind!Q1006,"")</f>
        <v>Anilide + Chlorophenoxy compound</v>
      </c>
      <c r="K1006" s="0" t="n">
        <f aca="false">fixData!M1006</f>
        <v>1</v>
      </c>
      <c r="L1006" s="0" t="n">
        <f aca="false">fixData!L1006</f>
        <v>0</v>
      </c>
      <c r="M1006" s="0" t="n">
        <f aca="false">fixData!K1006</f>
        <v>4</v>
      </c>
    </row>
    <row r="1007" customFormat="false" ht="12.8" hidden="false" customHeight="false" outlineLevel="0" collapsed="false">
      <c r="A1007" s="4" t="n">
        <f aca="false">iMind!A1007</f>
        <v>10974</v>
      </c>
      <c r="B1007" s="0" t="str">
        <f aca="false">iMind!B1007</f>
        <v>Hormone</v>
      </c>
      <c r="C1007" s="0" t="str">
        <f aca="false">fixData!D1007</f>
        <v>//Products//Pesticides//Plant Growth Regulator</v>
      </c>
      <c r="D1007" s="0" t="str">
        <f aca="false">IF(iMind!E1007&lt;&gt;"",iMind!E1007,"")</f>
        <v/>
      </c>
      <c r="E1007" s="7" t="n">
        <f aca="false">iMind!L1007</f>
        <v>8</v>
      </c>
      <c r="F1007" s="0" t="str">
        <f aca="false">iMind!O1007</f>
        <v>Pesticides</v>
      </c>
      <c r="G1007" s="7" t="n">
        <f aca="false">IF(iMind!M1007&lt;&gt;"",iMind!M1007,"")</f>
        <v>6</v>
      </c>
      <c r="H1007" s="0" t="str">
        <f aca="false">IF(iMind!P1007&lt;&gt;"",iMind!P1007,"")</f>
        <v>Plant Growth Regulator</v>
      </c>
      <c r="I1007" s="8" t="n">
        <f aca="false">IF(iMind!N1007&lt;&gt;"",iMind!N1007,"")</f>
        <v>101</v>
      </c>
      <c r="J1007" s="0" t="str">
        <f aca="false">IF(iMind!Q1007&lt;&gt;"",iMind!Q1007,"")</f>
        <v>Hormone</v>
      </c>
      <c r="K1007" s="0" t="n">
        <f aca="false">fixData!M1007</f>
        <v>1</v>
      </c>
      <c r="L1007" s="0" t="n">
        <f aca="false">fixData!L1007</f>
        <v>0</v>
      </c>
      <c r="M1007" s="0" t="n">
        <f aca="false">fixData!K1007</f>
        <v>4</v>
      </c>
    </row>
    <row r="1008" customFormat="false" ht="12.8" hidden="false" customHeight="false" outlineLevel="0" collapsed="false">
      <c r="A1008" s="4" t="n">
        <f aca="false">iMind!A1008</f>
        <v>10975</v>
      </c>
      <c r="B1008" s="0" t="str">
        <f aca="false">iMind!B1008</f>
        <v>Vitamin and Mineral</v>
      </c>
      <c r="C1008" s="0" t="str">
        <f aca="false">fixData!D1008</f>
        <v>//Products//Pesticides//Plant Growth Regulator</v>
      </c>
      <c r="D1008" s="0" t="str">
        <f aca="false">IF(iMind!E1008&lt;&gt;"",iMind!E1008,"")</f>
        <v/>
      </c>
      <c r="E1008" s="7" t="n">
        <f aca="false">iMind!L1008</f>
        <v>8</v>
      </c>
      <c r="F1008" s="0" t="str">
        <f aca="false">iMind!O1008</f>
        <v>Pesticides</v>
      </c>
      <c r="G1008" s="7" t="n">
        <f aca="false">IF(iMind!M1008&lt;&gt;"",iMind!M1008,"")</f>
        <v>6</v>
      </c>
      <c r="H1008" s="0" t="str">
        <f aca="false">IF(iMind!P1008&lt;&gt;"",iMind!P1008,"")</f>
        <v>Plant Growth Regulator</v>
      </c>
      <c r="I1008" s="8" t="n">
        <f aca="false">IF(iMind!N1008&lt;&gt;"",iMind!N1008,"")</f>
        <v>201</v>
      </c>
      <c r="J1008" s="0" t="str">
        <f aca="false">IF(iMind!Q1008&lt;&gt;"",iMind!Q1008,"")</f>
        <v>Vitamin and Mineral</v>
      </c>
      <c r="K1008" s="0" t="n">
        <f aca="false">fixData!M1008</f>
        <v>1</v>
      </c>
      <c r="L1008" s="0" t="n">
        <f aca="false">fixData!L1008</f>
        <v>0</v>
      </c>
      <c r="M1008" s="0" t="n">
        <f aca="false">fixData!K1008</f>
        <v>4</v>
      </c>
    </row>
    <row r="1009" customFormat="false" ht="12.8" hidden="false" customHeight="false" outlineLevel="0" collapsed="false">
      <c r="A1009" s="4" t="n">
        <f aca="false">iMind!A1009</f>
        <v>10976</v>
      </c>
      <c r="B1009" s="0" t="str">
        <f aca="false">iMind!B1009</f>
        <v>Fertilizer</v>
      </c>
      <c r="C1009" s="0" t="str">
        <f aca="false">fixData!D1009</f>
        <v>//Products//Pesticides//Plant Growth Regulator</v>
      </c>
      <c r="D1009" s="0" t="str">
        <f aca="false">IF(iMind!E1009&lt;&gt;"",iMind!E1009,"")</f>
        <v/>
      </c>
      <c r="E1009" s="7" t="n">
        <f aca="false">iMind!L1009</f>
        <v>8</v>
      </c>
      <c r="F1009" s="0" t="str">
        <f aca="false">iMind!O1009</f>
        <v>Pesticides</v>
      </c>
      <c r="G1009" s="7" t="n">
        <f aca="false">IF(iMind!M1009&lt;&gt;"",iMind!M1009,"")</f>
        <v>6</v>
      </c>
      <c r="H1009" s="0" t="str">
        <f aca="false">IF(iMind!P1009&lt;&gt;"",iMind!P1009,"")</f>
        <v>Plant Growth Regulator</v>
      </c>
      <c r="I1009" s="8" t="n">
        <f aca="false">IF(iMind!N1009&lt;&gt;"",iMind!N1009,"")</f>
        <v>301</v>
      </c>
      <c r="J1009" s="0" t="str">
        <f aca="false">IF(iMind!Q1009&lt;&gt;"",iMind!Q1009,"")</f>
        <v>Fertilizer</v>
      </c>
      <c r="K1009" s="0" t="n">
        <f aca="false">fixData!M1009</f>
        <v>1</v>
      </c>
      <c r="L1009" s="0" t="n">
        <f aca="false">fixData!L1009</f>
        <v>0</v>
      </c>
      <c r="M1009" s="0" t="n">
        <f aca="false">fixData!K1009</f>
        <v>4</v>
      </c>
    </row>
    <row r="1010" customFormat="false" ht="12.8" hidden="false" customHeight="false" outlineLevel="0" collapsed="false">
      <c r="A1010" s="4" t="n">
        <f aca="false">iMind!A1010</f>
        <v>10977</v>
      </c>
      <c r="B1010" s="0" t="str">
        <f aca="false">iMind!B1010</f>
        <v>Ethylene generator</v>
      </c>
      <c r="C1010" s="0" t="str">
        <f aca="false">fixData!D1010</f>
        <v>//Products//Pesticides//Plant Growth Regulator</v>
      </c>
      <c r="D1010" s="0" t="str">
        <f aca="false">IF(iMind!E1010&lt;&gt;"",iMind!E1010,"")</f>
        <v/>
      </c>
      <c r="E1010" s="7" t="n">
        <f aca="false">iMind!L1010</f>
        <v>8</v>
      </c>
      <c r="F1010" s="0" t="str">
        <f aca="false">iMind!O1010</f>
        <v>Pesticides</v>
      </c>
      <c r="G1010" s="7" t="n">
        <f aca="false">IF(iMind!M1010&lt;&gt;"",iMind!M1010,"")</f>
        <v>6</v>
      </c>
      <c r="H1010" s="0" t="str">
        <f aca="false">IF(iMind!P1010&lt;&gt;"",iMind!P1010,"")</f>
        <v>Plant Growth Regulator</v>
      </c>
      <c r="I1010" s="8" t="n">
        <f aca="false">IF(iMind!N1010&lt;&gt;"",iMind!N1010,"")</f>
        <v>401</v>
      </c>
      <c r="J1010" s="0" t="str">
        <f aca="false">IF(iMind!Q1010&lt;&gt;"",iMind!Q1010,"")</f>
        <v>Ethylene generator</v>
      </c>
      <c r="K1010" s="0" t="n">
        <f aca="false">fixData!M1010</f>
        <v>1</v>
      </c>
      <c r="L1010" s="0" t="n">
        <f aca="false">fixData!L1010</f>
        <v>0</v>
      </c>
      <c r="M1010" s="0" t="n">
        <f aca="false">fixData!K1010</f>
        <v>4</v>
      </c>
    </row>
    <row r="1011" customFormat="false" ht="12.8" hidden="false" customHeight="false" outlineLevel="0" collapsed="false">
      <c r="A1011" s="4" t="n">
        <f aca="false">iMind!A1011</f>
        <v>10978</v>
      </c>
      <c r="B1011" s="0" t="str">
        <f aca="false">iMind!B1011</f>
        <v>Unknown</v>
      </c>
      <c r="C1011" s="0" t="str">
        <f aca="false">fixData!D1011</f>
        <v>//Products//Pesticides//Plant Growth Regulator</v>
      </c>
      <c r="D1011" s="0" t="str">
        <f aca="false">IF(iMind!E1011&lt;&gt;"",iMind!E1011,"")</f>
        <v/>
      </c>
      <c r="E1011" s="7" t="n">
        <f aca="false">iMind!L1011</f>
        <v>8</v>
      </c>
      <c r="F1011" s="0" t="str">
        <f aca="false">iMind!O1011</f>
        <v>Pesticides</v>
      </c>
      <c r="G1011" s="7" t="n">
        <f aca="false">IF(iMind!M1011&lt;&gt;"",iMind!M1011,"")</f>
        <v>6</v>
      </c>
      <c r="H1011" s="0" t="str">
        <f aca="false">IF(iMind!P1011&lt;&gt;"",iMind!P1011,"")</f>
        <v>Plant Growth Regulator</v>
      </c>
      <c r="I1011" s="8" t="n">
        <f aca="false">IF(iMind!N1011&lt;&gt;"",iMind!N1011,"")</f>
        <v>501</v>
      </c>
      <c r="J1011" s="0" t="str">
        <f aca="false">IF(iMind!Q1011&lt;&gt;"",iMind!Q1011,"")</f>
        <v>Unknown</v>
      </c>
      <c r="K1011" s="0" t="n">
        <f aca="false">fixData!M1011</f>
        <v>1</v>
      </c>
      <c r="L1011" s="0" t="n">
        <f aca="false">fixData!L1011</f>
        <v>0</v>
      </c>
      <c r="M1011" s="0" t="n">
        <f aca="false">fixData!K1011</f>
        <v>4</v>
      </c>
    </row>
    <row r="1012" customFormat="false" ht="12.8" hidden="false" customHeight="false" outlineLevel="0" collapsed="false">
      <c r="A1012" s="4" t="n">
        <f aca="false">iMind!A1012</f>
        <v>10979</v>
      </c>
      <c r="B1012" s="0" t="str">
        <f aca="false">iMind!B1012</f>
        <v>Other</v>
      </c>
      <c r="C1012" s="0" t="str">
        <f aca="false">fixData!D1012</f>
        <v>//Products//Pesticides//Plant Growth Regulator</v>
      </c>
      <c r="D1012" s="0" t="str">
        <f aca="false">IF(iMind!E1012&lt;&gt;"",iMind!E1012,"")</f>
        <v/>
      </c>
      <c r="E1012" s="7" t="n">
        <f aca="false">iMind!L1012</f>
        <v>8</v>
      </c>
      <c r="F1012" s="0" t="str">
        <f aca="false">iMind!O1012</f>
        <v>Pesticides</v>
      </c>
      <c r="G1012" s="7" t="n">
        <f aca="false">IF(iMind!M1012&lt;&gt;"",iMind!M1012,"")</f>
        <v>6</v>
      </c>
      <c r="H1012" s="0" t="str">
        <f aca="false">IF(iMind!P1012&lt;&gt;"",iMind!P1012,"")</f>
        <v>Plant Growth Regulator</v>
      </c>
      <c r="I1012" s="8" t="n">
        <f aca="false">IF(iMind!N1012&lt;&gt;"",iMind!N1012,"")</f>
        <v>502</v>
      </c>
      <c r="J1012" s="0" t="str">
        <f aca="false">IF(iMind!Q1012&lt;&gt;"",iMind!Q1012,"")</f>
        <v>Other</v>
      </c>
      <c r="K1012" s="0" t="n">
        <f aca="false">fixData!M1012</f>
        <v>1</v>
      </c>
      <c r="L1012" s="0" t="n">
        <f aca="false">fixData!L1012</f>
        <v>0</v>
      </c>
      <c r="M1012" s="0" t="n">
        <f aca="false">fixData!K1012</f>
        <v>4</v>
      </c>
    </row>
    <row r="1013" customFormat="false" ht="12.8" hidden="false" customHeight="false" outlineLevel="0" collapsed="false">
      <c r="A1013" s="4" t="n">
        <f aca="false">iMind!A1013</f>
        <v>10980</v>
      </c>
      <c r="B1013" s="0" t="str">
        <f aca="false">iMind!B1013</f>
        <v>Synergist</v>
      </c>
      <c r="C1013" s="0" t="str">
        <f aca="false">fixData!D1013</f>
        <v>//Products//Pesticides//Synergist</v>
      </c>
      <c r="D1013" s="0" t="str">
        <f aca="false">IF(iMind!E1013&lt;&gt;"",iMind!E1013,"")</f>
        <v/>
      </c>
      <c r="E1013" s="7" t="n">
        <f aca="false">iMind!L1013</f>
        <v>8</v>
      </c>
      <c r="F1013" s="0" t="str">
        <f aca="false">iMind!O1013</f>
        <v>Pesticides</v>
      </c>
      <c r="G1013" s="7" t="n">
        <f aca="false">IF(iMind!M1013&lt;&gt;"",iMind!M1013,"")</f>
        <v>7</v>
      </c>
      <c r="H1013" s="0" t="str">
        <f aca="false">IF(iMind!P1013&lt;&gt;"",iMind!P1013,"")</f>
        <v>Synergist</v>
      </c>
      <c r="I1013" s="8" t="n">
        <f aca="false">IF(iMind!N1013&lt;&gt;"",iMind!N1013,"")</f>
        <v>101</v>
      </c>
      <c r="J1013" s="0" t="str">
        <f aca="false">IF(iMind!Q1013&lt;&gt;"",iMind!Q1013,"")</f>
        <v>Synergist</v>
      </c>
      <c r="K1013" s="0" t="n">
        <f aca="false">fixData!M1013</f>
        <v>1</v>
      </c>
      <c r="L1013" s="0" t="n">
        <f aca="false">fixData!L1013</f>
        <v>0</v>
      </c>
      <c r="M1013" s="0" t="n">
        <f aca="false">fixData!K1013</f>
        <v>4</v>
      </c>
    </row>
    <row r="1014" customFormat="false" ht="12.8" hidden="false" customHeight="false" outlineLevel="0" collapsed="false">
      <c r="A1014" s="4" t="n">
        <f aca="false">iMind!A1014</f>
        <v>10981</v>
      </c>
      <c r="B1014" s="0" t="str">
        <f aca="false">iMind!B1014</f>
        <v>Unknown</v>
      </c>
      <c r="C1014" s="0" t="str">
        <f aca="false">fixData!D1014</f>
        <v>//Products//Pesticides//Synergist</v>
      </c>
      <c r="D1014" s="0" t="str">
        <f aca="false">IF(iMind!E1014&lt;&gt;"",iMind!E1014,"")</f>
        <v/>
      </c>
      <c r="E1014" s="7" t="n">
        <f aca="false">iMind!L1014</f>
        <v>8</v>
      </c>
      <c r="F1014" s="0" t="str">
        <f aca="false">iMind!O1014</f>
        <v>Pesticides</v>
      </c>
      <c r="G1014" s="7" t="n">
        <f aca="false">IF(iMind!M1014&lt;&gt;"",iMind!M1014,"")</f>
        <v>7</v>
      </c>
      <c r="H1014" s="0" t="str">
        <f aca="false">IF(iMind!P1014&lt;&gt;"",iMind!P1014,"")</f>
        <v>Synergist</v>
      </c>
      <c r="I1014" s="8" t="n">
        <f aca="false">IF(iMind!N1014&lt;&gt;"",iMind!N1014,"")</f>
        <v>201</v>
      </c>
      <c r="J1014" s="0" t="str">
        <f aca="false">IF(iMind!Q1014&lt;&gt;"",iMind!Q1014,"")</f>
        <v>Unknown</v>
      </c>
      <c r="K1014" s="0" t="n">
        <f aca="false">fixData!M1014</f>
        <v>1</v>
      </c>
      <c r="L1014" s="0" t="n">
        <f aca="false">fixData!L1014</f>
        <v>0</v>
      </c>
      <c r="M1014" s="0" t="n">
        <f aca="false">fixData!K1014</f>
        <v>4</v>
      </c>
    </row>
    <row r="1015" customFormat="false" ht="12.8" hidden="false" customHeight="false" outlineLevel="0" collapsed="false">
      <c r="A1015" s="4" t="n">
        <f aca="false">iMind!A1015</f>
        <v>10982</v>
      </c>
      <c r="B1015" s="0" t="str">
        <f aca="false">iMind!B1015</f>
        <v>Non/anionic detergent</v>
      </c>
      <c r="C1015" s="0" t="str">
        <f aca="false">fixData!D1015</f>
        <v>//Products//Pesticides//Synergist</v>
      </c>
      <c r="D1015" s="0" t="str">
        <f aca="false">IF(iMind!E1015&lt;&gt;"",iMind!E1015,"")</f>
        <v/>
      </c>
      <c r="E1015" s="7" t="n">
        <f aca="false">iMind!L1015</f>
        <v>8</v>
      </c>
      <c r="F1015" s="0" t="str">
        <f aca="false">iMind!O1015</f>
        <v>Pesticides</v>
      </c>
      <c r="G1015" s="7" t="n">
        <f aca="false">IF(iMind!M1015&lt;&gt;"",iMind!M1015,"")</f>
        <v>7</v>
      </c>
      <c r="H1015" s="0" t="str">
        <f aca="false">IF(iMind!P1015&lt;&gt;"",iMind!P1015,"")</f>
        <v>Synergist</v>
      </c>
      <c r="I1015" s="8" t="n">
        <f aca="false">IF(iMind!N1015&lt;&gt;"",iMind!N1015,"")</f>
        <v>202</v>
      </c>
      <c r="J1015" s="0" t="str">
        <f aca="false">IF(iMind!Q1015&lt;&gt;"",iMind!Q1015,"")</f>
        <v>Non/anionic detergent</v>
      </c>
      <c r="K1015" s="0" t="n">
        <f aca="false">fixData!M1015</f>
        <v>1</v>
      </c>
      <c r="L1015" s="0" t="n">
        <f aca="false">fixData!L1015</f>
        <v>0</v>
      </c>
      <c r="M1015" s="0" t="n">
        <f aca="false">fixData!K1015</f>
        <v>4</v>
      </c>
    </row>
    <row r="1016" customFormat="false" ht="12.8" hidden="false" customHeight="false" outlineLevel="0" collapsed="false">
      <c r="A1016" s="4" t="n">
        <f aca="false">iMind!A1016</f>
        <v>10983</v>
      </c>
      <c r="B1016" s="0" t="str">
        <f aca="false">iMind!B1016</f>
        <v>Warfarin</v>
      </c>
      <c r="C1016" s="0" t="str">
        <f aca="false">fixData!D1016</f>
        <v>//Products//Pesticides//Rodenticide</v>
      </c>
      <c r="D1016" s="0" t="str">
        <f aca="false">IF(iMind!E1016&lt;&gt;"",iMind!E1016,"")</f>
        <v/>
      </c>
      <c r="E1016" s="7" t="n">
        <f aca="false">iMind!L1016</f>
        <v>8</v>
      </c>
      <c r="F1016" s="0" t="str">
        <f aca="false">iMind!O1016</f>
        <v>Pesticides</v>
      </c>
      <c r="G1016" s="7" t="n">
        <f aca="false">IF(iMind!M1016&lt;&gt;"",iMind!M1016,"")</f>
        <v>8</v>
      </c>
      <c r="H1016" s="0" t="str">
        <f aca="false">IF(iMind!P1016&lt;&gt;"",iMind!P1016,"")</f>
        <v>Rodenticide</v>
      </c>
      <c r="I1016" s="8" t="n">
        <f aca="false">IF(iMind!N1016&lt;&gt;"",iMind!N1016,"")</f>
        <v>101</v>
      </c>
      <c r="J1016" s="0" t="str">
        <f aca="false">IF(iMind!Q1016&lt;&gt;"",iMind!Q1016,"")</f>
        <v>Warfarin</v>
      </c>
      <c r="K1016" s="0" t="n">
        <f aca="false">fixData!M1016</f>
        <v>1</v>
      </c>
      <c r="L1016" s="0" t="n">
        <f aca="false">fixData!L1016</f>
        <v>0</v>
      </c>
      <c r="M1016" s="0" t="n">
        <f aca="false">fixData!K1016</f>
        <v>4</v>
      </c>
    </row>
    <row r="1017" customFormat="false" ht="12.8" hidden="false" customHeight="false" outlineLevel="0" collapsed="false">
      <c r="A1017" s="4" t="n">
        <f aca="false">iMind!A1017</f>
        <v>10984</v>
      </c>
      <c r="B1017" s="0" t="str">
        <f aca="false">iMind!B1017</f>
        <v>Long-acting anticoagulant</v>
      </c>
      <c r="C1017" s="0" t="str">
        <f aca="false">fixData!D1017</f>
        <v>//Products//Pesticides//Rodenticide</v>
      </c>
      <c r="D1017" s="0" t="str">
        <f aca="false">IF(iMind!E1017&lt;&gt;"",iMind!E1017,"")</f>
        <v/>
      </c>
      <c r="E1017" s="7" t="n">
        <f aca="false">iMind!L1017</f>
        <v>8</v>
      </c>
      <c r="F1017" s="0" t="str">
        <f aca="false">iMind!O1017</f>
        <v>Pesticides</v>
      </c>
      <c r="G1017" s="7" t="n">
        <f aca="false">IF(iMind!M1017&lt;&gt;"",iMind!M1017,"")</f>
        <v>8</v>
      </c>
      <c r="H1017" s="0" t="str">
        <f aca="false">IF(iMind!P1017&lt;&gt;"",iMind!P1017,"")</f>
        <v>Rodenticide</v>
      </c>
      <c r="I1017" s="8" t="n">
        <f aca="false">IF(iMind!N1017&lt;&gt;"",iMind!N1017,"")</f>
        <v>201</v>
      </c>
      <c r="J1017" s="0" t="str">
        <f aca="false">IF(iMind!Q1017&lt;&gt;"",iMind!Q1017,"")</f>
        <v>Long-acting anticoagulant</v>
      </c>
      <c r="K1017" s="0" t="n">
        <f aca="false">fixData!M1017</f>
        <v>1</v>
      </c>
      <c r="L1017" s="0" t="n">
        <f aca="false">fixData!L1017</f>
        <v>0</v>
      </c>
      <c r="M1017" s="0" t="n">
        <f aca="false">fixData!K1017</f>
        <v>4</v>
      </c>
    </row>
    <row r="1018" customFormat="false" ht="12.8" hidden="false" customHeight="false" outlineLevel="0" collapsed="false">
      <c r="A1018" s="4" t="n">
        <f aca="false">iMind!A1018</f>
        <v>10985</v>
      </c>
      <c r="B1018" s="0" t="str">
        <f aca="false">iMind!B1018</f>
        <v>Unknown Anticoagulants</v>
      </c>
      <c r="C1018" s="0" t="str">
        <f aca="false">fixData!D1018</f>
        <v>//Products//Pesticides//Rodenticide</v>
      </c>
      <c r="D1018" s="0" t="str">
        <f aca="false">IF(iMind!E1018&lt;&gt;"",iMind!E1018,"")</f>
        <v/>
      </c>
      <c r="E1018" s="7" t="n">
        <f aca="false">iMind!L1018</f>
        <v>8</v>
      </c>
      <c r="F1018" s="0" t="str">
        <f aca="false">iMind!O1018</f>
        <v>Pesticides</v>
      </c>
      <c r="G1018" s="7" t="n">
        <f aca="false">IF(iMind!M1018&lt;&gt;"",iMind!M1018,"")</f>
        <v>8</v>
      </c>
      <c r="H1018" s="0" t="str">
        <f aca="false">IF(iMind!P1018&lt;&gt;"",iMind!P1018,"")</f>
        <v>Rodenticide</v>
      </c>
      <c r="I1018" s="8" t="n">
        <f aca="false">IF(iMind!N1018&lt;&gt;"",iMind!N1018,"")</f>
        <v>301</v>
      </c>
      <c r="J1018" s="0" t="str">
        <f aca="false">IF(iMind!Q1018&lt;&gt;"",iMind!Q1018,"")</f>
        <v>Unknown Anticoagulants</v>
      </c>
      <c r="K1018" s="0" t="n">
        <f aca="false">fixData!M1018</f>
        <v>1</v>
      </c>
      <c r="L1018" s="0" t="n">
        <f aca="false">fixData!L1018</f>
        <v>0</v>
      </c>
      <c r="M1018" s="0" t="n">
        <f aca="false">fixData!K1018</f>
        <v>4</v>
      </c>
    </row>
    <row r="1019" customFormat="false" ht="12.8" hidden="false" customHeight="false" outlineLevel="0" collapsed="false">
      <c r="A1019" s="4" t="n">
        <f aca="false">iMind!A1019</f>
        <v>10986</v>
      </c>
      <c r="B1019" s="0" t="str">
        <f aca="false">iMind!B1019</f>
        <v>Inorganic: Zn</v>
      </c>
      <c r="C1019" s="0" t="str">
        <f aca="false">fixData!D1019</f>
        <v>//Products//Pesticides//Rodenticide</v>
      </c>
      <c r="D1019" s="0" t="str">
        <f aca="false">IF(iMind!E1019&lt;&gt;"",iMind!E1019,"")</f>
        <v/>
      </c>
      <c r="E1019" s="7" t="n">
        <f aca="false">iMind!L1019</f>
        <v>8</v>
      </c>
      <c r="F1019" s="0" t="str">
        <f aca="false">iMind!O1019</f>
        <v>Pesticides</v>
      </c>
      <c r="G1019" s="7" t="n">
        <f aca="false">IF(iMind!M1019&lt;&gt;"",iMind!M1019,"")</f>
        <v>8</v>
      </c>
      <c r="H1019" s="0" t="str">
        <f aca="false">IF(iMind!P1019&lt;&gt;"",iMind!P1019,"")</f>
        <v>Rodenticide</v>
      </c>
      <c r="I1019" s="8" t="n">
        <f aca="false">IF(iMind!N1019&lt;&gt;"",iMind!N1019,"")</f>
        <v>401</v>
      </c>
      <c r="J1019" s="0" t="str">
        <f aca="false">IF(iMind!Q1019&lt;&gt;"",iMind!Q1019,"")</f>
        <v>Inorganic: Zn</v>
      </c>
      <c r="K1019" s="0" t="n">
        <f aca="false">fixData!M1019</f>
        <v>1</v>
      </c>
      <c r="L1019" s="0" t="n">
        <f aca="false">fixData!L1019</f>
        <v>0</v>
      </c>
      <c r="M1019" s="0" t="n">
        <f aca="false">fixData!K1019</f>
        <v>4</v>
      </c>
    </row>
    <row r="1020" customFormat="false" ht="12.8" hidden="false" customHeight="false" outlineLevel="0" collapsed="false">
      <c r="A1020" s="4" t="n">
        <f aca="false">iMind!A1020</f>
        <v>10987</v>
      </c>
      <c r="B1020" s="0" t="str">
        <f aca="false">iMind!B1020</f>
        <v>Others</v>
      </c>
      <c r="C1020" s="0" t="str">
        <f aca="false">fixData!D1020</f>
        <v>//Products//Pesticides//Rodenticide</v>
      </c>
      <c r="D1020" s="0" t="str">
        <f aca="false">IF(iMind!E1020&lt;&gt;"",iMind!E1020,"")</f>
        <v/>
      </c>
      <c r="E1020" s="7" t="n">
        <f aca="false">iMind!L1020</f>
        <v>8</v>
      </c>
      <c r="F1020" s="0" t="str">
        <f aca="false">iMind!O1020</f>
        <v>Pesticides</v>
      </c>
      <c r="G1020" s="7" t="n">
        <f aca="false">IF(iMind!M1020&lt;&gt;"",iMind!M1020,"")</f>
        <v>8</v>
      </c>
      <c r="H1020" s="0" t="str">
        <f aca="false">IF(iMind!P1020&lt;&gt;"",iMind!P1020,"")</f>
        <v>Rodenticide</v>
      </c>
      <c r="I1020" s="8" t="n">
        <f aca="false">IF(iMind!N1020&lt;&gt;"",iMind!N1020,"")</f>
        <v>501</v>
      </c>
      <c r="J1020" s="0" t="str">
        <f aca="false">IF(iMind!Q1020&lt;&gt;"",iMind!Q1020,"")</f>
        <v>Others</v>
      </c>
      <c r="K1020" s="0" t="n">
        <f aca="false">fixData!M1020</f>
        <v>1</v>
      </c>
      <c r="L1020" s="0" t="n">
        <f aca="false">fixData!L1020</f>
        <v>0</v>
      </c>
      <c r="M1020" s="0" t="n">
        <f aca="false">fixData!K1020</f>
        <v>4</v>
      </c>
    </row>
    <row r="1021" customFormat="false" ht="12.8" hidden="false" customHeight="false" outlineLevel="0" collapsed="false">
      <c r="A1021" s="4" t="n">
        <f aca="false">iMind!A1021</f>
        <v>10988</v>
      </c>
      <c r="B1021" s="0" t="str">
        <f aca="false">iMind!B1021</f>
        <v>Unknown</v>
      </c>
      <c r="C1021" s="0" t="str">
        <f aca="false">fixData!D1021</f>
        <v>//Products//Pesticides//Rodenticide</v>
      </c>
      <c r="D1021" s="0" t="str">
        <f aca="false">IF(iMind!E1021&lt;&gt;"",iMind!E1021,"")</f>
        <v/>
      </c>
      <c r="E1021" s="7" t="n">
        <f aca="false">iMind!L1021</f>
        <v>8</v>
      </c>
      <c r="F1021" s="0" t="str">
        <f aca="false">iMind!O1021</f>
        <v>Pesticides</v>
      </c>
      <c r="G1021" s="7" t="n">
        <f aca="false">IF(iMind!M1021&lt;&gt;"",iMind!M1021,"")</f>
        <v>8</v>
      </c>
      <c r="H1021" s="0" t="str">
        <f aca="false">IF(iMind!P1021&lt;&gt;"",iMind!P1021,"")</f>
        <v>Rodenticide</v>
      </c>
      <c r="I1021" s="8" t="n">
        <f aca="false">IF(iMind!N1021&lt;&gt;"",iMind!N1021,"")</f>
        <v>601</v>
      </c>
      <c r="J1021" s="0" t="str">
        <f aca="false">IF(iMind!Q1021&lt;&gt;"",iMind!Q1021,"")</f>
        <v>Unknown</v>
      </c>
      <c r="K1021" s="0" t="n">
        <f aca="false">fixData!M1021</f>
        <v>1</v>
      </c>
      <c r="L1021" s="0" t="n">
        <f aca="false">fixData!L1021</f>
        <v>0</v>
      </c>
      <c r="M1021" s="0" t="n">
        <f aca="false">fixData!K1021</f>
        <v>4</v>
      </c>
    </row>
    <row r="1022" customFormat="false" ht="12.8" hidden="false" customHeight="false" outlineLevel="0" collapsed="false">
      <c r="A1022" s="4" t="n">
        <f aca="false">iMind!A1022</f>
        <v>11111</v>
      </c>
      <c r="B1022" s="0" t="str">
        <f aca="false">iMind!B1022</f>
        <v>Carbamate</v>
      </c>
      <c r="C1022" s="0" t="str">
        <f aca="false">fixData!D1022</f>
        <v>//Products//Pesticides//Rodenticide</v>
      </c>
      <c r="D1022" s="0" t="str">
        <f aca="false">IF(iMind!E1022&lt;&gt;"",iMind!E1022,"")</f>
        <v/>
      </c>
      <c r="E1022" s="7" t="n">
        <f aca="false">iMind!L1022</f>
        <v>8</v>
      </c>
      <c r="F1022" s="0" t="str">
        <f aca="false">iMind!O1022</f>
        <v>Pesticides</v>
      </c>
      <c r="G1022" s="7" t="n">
        <f aca="false">IF(iMind!M1022&lt;&gt;"",iMind!M1022,"")</f>
        <v>8</v>
      </c>
      <c r="H1022" s="0" t="str">
        <f aca="false">IF(iMind!P1022&lt;&gt;"",iMind!P1022,"")</f>
        <v>Rodenticide</v>
      </c>
      <c r="I1022" s="8" t="n">
        <f aca="false">IF(iMind!N1022&lt;&gt;"",iMind!N1022,"")</f>
        <v>3007</v>
      </c>
      <c r="J1022" s="0" t="str">
        <f aca="false">IF(iMind!Q1022&lt;&gt;"",iMind!Q1022,"")</f>
        <v>Warfarin</v>
      </c>
      <c r="K1022" s="0" t="n">
        <f aca="false">fixData!M1022</f>
        <v>1</v>
      </c>
      <c r="L1022" s="0" t="n">
        <f aca="false">fixData!L1022</f>
        <v>0</v>
      </c>
      <c r="M1022" s="0" t="n">
        <f aca="false">fixData!K1022</f>
        <v>4</v>
      </c>
    </row>
    <row r="1023" customFormat="false" ht="12.8" hidden="false" customHeight="false" outlineLevel="0" collapsed="false">
      <c r="A1023" s="4" t="n">
        <f aca="false">iMind!A1023</f>
        <v>10989</v>
      </c>
      <c r="B1023" s="0" t="str">
        <f aca="false">iMind!B1023</f>
        <v>Nematicide</v>
      </c>
      <c r="C1023" s="0" t="str">
        <f aca="false">fixData!D1023</f>
        <v>//Products//Pesticides//Nematicide</v>
      </c>
      <c r="D1023" s="0" t="str">
        <f aca="false">IF(iMind!E1023&lt;&gt;"",iMind!E1023,"")</f>
        <v/>
      </c>
      <c r="E1023" s="7" t="n">
        <f aca="false">iMind!L1023</f>
        <v>8</v>
      </c>
      <c r="F1023" s="0" t="str">
        <f aca="false">iMind!O1023</f>
        <v>Pesticides</v>
      </c>
      <c r="G1023" s="7" t="n">
        <f aca="false">IF(iMind!M1023&lt;&gt;"",iMind!M1023,"")</f>
        <v>9</v>
      </c>
      <c r="H1023" s="0" t="str">
        <f aca="false">IF(iMind!P1023&lt;&gt;"",iMind!P1023,"")</f>
        <v>Nematicide</v>
      </c>
      <c r="I1023" s="8" t="n">
        <f aca="false">IF(iMind!N1023&lt;&gt;"",iMind!N1023,"")</f>
        <v>101</v>
      </c>
      <c r="J1023" s="0" t="str">
        <f aca="false">IF(iMind!Q1023&lt;&gt;"",iMind!Q1023,"")</f>
        <v>Nematicide</v>
      </c>
      <c r="K1023" s="0" t="n">
        <f aca="false">fixData!M1023</f>
        <v>1</v>
      </c>
      <c r="L1023" s="0" t="n">
        <f aca="false">fixData!L1023</f>
        <v>0</v>
      </c>
      <c r="M1023" s="0" t="n">
        <f aca="false">fixData!K1023</f>
        <v>4</v>
      </c>
    </row>
    <row r="1024" customFormat="false" ht="12.8" hidden="false" customHeight="false" outlineLevel="0" collapsed="false">
      <c r="A1024" s="4" t="n">
        <f aca="false">iMind!A1024</f>
        <v>10990</v>
      </c>
      <c r="B1024" s="0" t="str">
        <f aca="false">iMind!B1024</f>
        <v>Unknown</v>
      </c>
      <c r="C1024" s="0" t="str">
        <f aca="false">fixData!D1024</f>
        <v>//Products//Pesticides//Nematicide</v>
      </c>
      <c r="D1024" s="0" t="str">
        <f aca="false">IF(iMind!E1024&lt;&gt;"",iMind!E1024,"")</f>
        <v/>
      </c>
      <c r="E1024" s="7" t="n">
        <f aca="false">iMind!L1024</f>
        <v>8</v>
      </c>
      <c r="F1024" s="0" t="str">
        <f aca="false">iMind!O1024</f>
        <v>Pesticides</v>
      </c>
      <c r="G1024" s="7" t="n">
        <f aca="false">IF(iMind!M1024&lt;&gt;"",iMind!M1024,"")</f>
        <v>9</v>
      </c>
      <c r="H1024" s="0" t="str">
        <f aca="false">IF(iMind!P1024&lt;&gt;"",iMind!P1024,"")</f>
        <v>Nematicide</v>
      </c>
      <c r="I1024" s="8" t="n">
        <f aca="false">IF(iMind!N1024&lt;&gt;"",iMind!N1024,"")</f>
        <v>201</v>
      </c>
      <c r="J1024" s="0" t="str">
        <f aca="false">IF(iMind!Q1024&lt;&gt;"",iMind!Q1024,"")</f>
        <v>Unknown</v>
      </c>
      <c r="K1024" s="0" t="n">
        <f aca="false">fixData!M1024</f>
        <v>1</v>
      </c>
      <c r="L1024" s="0" t="n">
        <f aca="false">fixData!L1024</f>
        <v>0</v>
      </c>
      <c r="M1024" s="0" t="n">
        <f aca="false">fixData!K1024</f>
        <v>4</v>
      </c>
    </row>
    <row r="1025" customFormat="false" ht="12.8" hidden="false" customHeight="false" outlineLevel="0" collapsed="false">
      <c r="A1025" s="4" t="n">
        <f aca="false">iMind!A1025</f>
        <v>10991</v>
      </c>
      <c r="B1025" s="0" t="str">
        <f aca="false">iMind!B1025</f>
        <v>Pyrethroid</v>
      </c>
      <c r="C1025" s="0" t="str">
        <f aca="false">fixData!D1025</f>
        <v>//Products//Pesticides//Nematicide</v>
      </c>
      <c r="D1025" s="0" t="str">
        <f aca="false">IF(iMind!E1025&lt;&gt;"",iMind!E1025,"")</f>
        <v/>
      </c>
      <c r="E1025" s="7" t="n">
        <f aca="false">iMind!L1025</f>
        <v>8</v>
      </c>
      <c r="F1025" s="0" t="str">
        <f aca="false">iMind!O1025</f>
        <v>Pesticides</v>
      </c>
      <c r="G1025" s="7" t="n">
        <f aca="false">IF(iMind!M1025&lt;&gt;"",iMind!M1025,"")</f>
        <v>9</v>
      </c>
      <c r="H1025" s="0" t="str">
        <f aca="false">IF(iMind!P1025&lt;&gt;"",iMind!P1025,"")</f>
        <v>Nematicide</v>
      </c>
      <c r="I1025" s="8" t="n">
        <f aca="false">IF(iMind!N1025&lt;&gt;"",iMind!N1025,"")</f>
        <v>202</v>
      </c>
      <c r="J1025" s="0" t="str">
        <f aca="false">IF(iMind!Q1025&lt;&gt;"",iMind!Q1025,"")</f>
        <v>Pyrethroid</v>
      </c>
      <c r="K1025" s="0" t="n">
        <f aca="false">fixData!M1025</f>
        <v>1</v>
      </c>
      <c r="L1025" s="0" t="n">
        <f aca="false">fixData!L1025</f>
        <v>0</v>
      </c>
      <c r="M1025" s="0" t="n">
        <f aca="false">fixData!K1025</f>
        <v>4</v>
      </c>
    </row>
    <row r="1026" customFormat="false" ht="12.8" hidden="false" customHeight="false" outlineLevel="0" collapsed="false">
      <c r="A1026" s="4" t="n">
        <f aca="false">iMind!A1026</f>
        <v>10992</v>
      </c>
      <c r="B1026" s="0" t="str">
        <f aca="false">iMind!B1026</f>
        <v>Strychnine</v>
      </c>
      <c r="C1026" s="0" t="str">
        <f aca="false">fixData!D1026</f>
        <v>//Products//Pesticides//Poison Dogs</v>
      </c>
      <c r="D1026" s="0" t="str">
        <f aca="false">IF(iMind!E1026&lt;&gt;"",iMind!E1026,"")</f>
        <v/>
      </c>
      <c r="E1026" s="7" t="n">
        <f aca="false">iMind!L1026</f>
        <v>8</v>
      </c>
      <c r="F1026" s="0" t="str">
        <f aca="false">iMind!O1026</f>
        <v>Pesticides</v>
      </c>
      <c r="G1026" s="7" t="n">
        <f aca="false">IF(iMind!M1026&lt;&gt;"",iMind!M1026,"")</f>
        <v>10</v>
      </c>
      <c r="H1026" s="0" t="str">
        <f aca="false">IF(iMind!P1026&lt;&gt;"",iMind!P1026,"")</f>
        <v>Poison Dogs</v>
      </c>
      <c r="I1026" s="8" t="n">
        <f aca="false">IF(iMind!N1026&lt;&gt;"",iMind!N1026,"")</f>
        <v>101</v>
      </c>
      <c r="J1026" s="0" t="str">
        <f aca="false">IF(iMind!Q1026&lt;&gt;"",iMind!Q1026,"")</f>
        <v>Strychnine</v>
      </c>
      <c r="K1026" s="0" t="n">
        <f aca="false">fixData!M1026</f>
        <v>1</v>
      </c>
      <c r="L1026" s="0" t="n">
        <f aca="false">fixData!L1026</f>
        <v>0</v>
      </c>
      <c r="M1026" s="0" t="n">
        <f aca="false">fixData!K1026</f>
        <v>4</v>
      </c>
    </row>
    <row r="1027" customFormat="false" ht="12.8" hidden="false" customHeight="false" outlineLevel="0" collapsed="false">
      <c r="A1027" s="4" t="n">
        <f aca="false">iMind!A1027</f>
        <v>10993</v>
      </c>
      <c r="B1027" s="0" t="str">
        <f aca="false">iMind!B1027</f>
        <v>Unknown</v>
      </c>
      <c r="C1027" s="0" t="str">
        <f aca="false">fixData!D1027</f>
        <v>//Products//Pesticides//Poison Dogs</v>
      </c>
      <c r="D1027" s="0" t="str">
        <f aca="false">IF(iMind!E1027&lt;&gt;"",iMind!E1027,"")</f>
        <v/>
      </c>
      <c r="E1027" s="7" t="n">
        <f aca="false">iMind!L1027</f>
        <v>8</v>
      </c>
      <c r="F1027" s="0" t="str">
        <f aca="false">iMind!O1027</f>
        <v>Pesticides</v>
      </c>
      <c r="G1027" s="7" t="n">
        <f aca="false">IF(iMind!M1027&lt;&gt;"",iMind!M1027,"")</f>
        <v>10</v>
      </c>
      <c r="H1027" s="0" t="str">
        <f aca="false">IF(iMind!P1027&lt;&gt;"",iMind!P1027,"")</f>
        <v>Poison Dogs</v>
      </c>
      <c r="I1027" s="8" t="n">
        <f aca="false">IF(iMind!N1027&lt;&gt;"",iMind!N1027,"")</f>
        <v>201</v>
      </c>
      <c r="J1027" s="0" t="str">
        <f aca="false">IF(iMind!Q1027&lt;&gt;"",iMind!Q1027,"")</f>
        <v>Unknown</v>
      </c>
      <c r="K1027" s="0" t="n">
        <f aca="false">fixData!M1027</f>
        <v>1</v>
      </c>
      <c r="L1027" s="0" t="n">
        <f aca="false">fixData!L1027</f>
        <v>0</v>
      </c>
      <c r="M1027" s="0" t="n">
        <f aca="false">fixData!K1027</f>
        <v>4</v>
      </c>
    </row>
    <row r="1028" customFormat="false" ht="12.8" hidden="false" customHeight="false" outlineLevel="0" collapsed="false">
      <c r="A1028" s="4" t="n">
        <f aca="false">iMind!A1028</f>
        <v>10994</v>
      </c>
      <c r="B1028" s="0" t="str">
        <f aca="false">iMind!B1028</f>
        <v>Other</v>
      </c>
      <c r="C1028" s="0" t="str">
        <f aca="false">fixData!D1028</f>
        <v>//Products//Pesticides//Poison Dogs</v>
      </c>
      <c r="D1028" s="0" t="str">
        <f aca="false">IF(iMind!E1028&lt;&gt;"",iMind!E1028,"")</f>
        <v/>
      </c>
      <c r="E1028" s="7" t="n">
        <f aca="false">iMind!L1028</f>
        <v>8</v>
      </c>
      <c r="F1028" s="0" t="str">
        <f aca="false">iMind!O1028</f>
        <v>Pesticides</v>
      </c>
      <c r="G1028" s="7" t="n">
        <f aca="false">IF(iMind!M1028&lt;&gt;"",iMind!M1028,"")</f>
        <v>10</v>
      </c>
      <c r="H1028" s="0" t="str">
        <f aca="false">IF(iMind!P1028&lt;&gt;"",iMind!P1028,"")</f>
        <v>Poison Dogs</v>
      </c>
      <c r="I1028" s="8" t="n">
        <f aca="false">IF(iMind!N1028&lt;&gt;"",iMind!N1028,"")</f>
        <v>202</v>
      </c>
      <c r="J1028" s="0" t="str">
        <f aca="false">IF(iMind!Q1028&lt;&gt;"",iMind!Q1028,"")</f>
        <v>Other</v>
      </c>
      <c r="K1028" s="0" t="n">
        <f aca="false">fixData!M1028</f>
        <v>1</v>
      </c>
      <c r="L1028" s="0" t="n">
        <f aca="false">fixData!L1028</f>
        <v>0</v>
      </c>
      <c r="M1028" s="0" t="n">
        <f aca="false">fixData!K1028</f>
        <v>4</v>
      </c>
    </row>
    <row r="1029" customFormat="false" ht="12.8" hidden="false" customHeight="false" outlineLevel="0" collapsed="false">
      <c r="A1029" s="4" t="n">
        <f aca="false">iMind!A1029</f>
        <v>10995</v>
      </c>
      <c r="B1029" s="0" t="str">
        <f aca="false">iMind!B1029</f>
        <v>Carbamate</v>
      </c>
      <c r="C1029" s="0" t="str">
        <f aca="false">fixData!D1029</f>
        <v>//Products//Pesticides//Poison Dogs</v>
      </c>
      <c r="D1029" s="0" t="str">
        <f aca="false">IF(iMind!E1029&lt;&gt;"",iMind!E1029,"")</f>
        <v/>
      </c>
      <c r="E1029" s="7" t="n">
        <f aca="false">iMind!L1029</f>
        <v>8</v>
      </c>
      <c r="F1029" s="0" t="str">
        <f aca="false">iMind!O1029</f>
        <v>Pesticides</v>
      </c>
      <c r="G1029" s="7" t="n">
        <f aca="false">IF(iMind!M1029&lt;&gt;"",iMind!M1029,"")</f>
        <v>10</v>
      </c>
      <c r="H1029" s="0" t="str">
        <f aca="false">IF(iMind!P1029&lt;&gt;"",iMind!P1029,"")</f>
        <v>Poison Dogs</v>
      </c>
      <c r="I1029" s="8" t="n">
        <f aca="false">IF(iMind!N1029&lt;&gt;"",iMind!N1029,"")</f>
        <v>203</v>
      </c>
      <c r="J1029" s="0" t="str">
        <f aca="false">IF(iMind!Q1029&lt;&gt;"",iMind!Q1029,"")</f>
        <v>Carbamate</v>
      </c>
      <c r="K1029" s="0" t="n">
        <f aca="false">fixData!M1029</f>
        <v>1</v>
      </c>
      <c r="L1029" s="0" t="n">
        <f aca="false">fixData!L1029</f>
        <v>0</v>
      </c>
      <c r="M1029" s="0" t="n">
        <f aca="false">fixData!K1029</f>
        <v>4</v>
      </c>
    </row>
    <row r="1030" customFormat="false" ht="12.8" hidden="false" customHeight="false" outlineLevel="0" collapsed="false">
      <c r="A1030" s="4" t="n">
        <f aca="false">iMind!A1030</f>
        <v>10996</v>
      </c>
      <c r="B1030" s="0" t="str">
        <f aca="false">iMind!B1030</f>
        <v>Carbamate (Diag by clinical)</v>
      </c>
      <c r="C1030" s="0" t="str">
        <f aca="false">fixData!D1030</f>
        <v>//Products//Pesticides//Poison Birds</v>
      </c>
      <c r="D1030" s="0" t="str">
        <f aca="false">IF(iMind!E1030&lt;&gt;"",iMind!E1030,"")</f>
        <v/>
      </c>
      <c r="E1030" s="7" t="n">
        <f aca="false">iMind!L1030</f>
        <v>8</v>
      </c>
      <c r="F1030" s="0" t="str">
        <f aca="false">iMind!O1030</f>
        <v>Pesticides</v>
      </c>
      <c r="G1030" s="7" t="n">
        <f aca="false">IF(iMind!M1030&lt;&gt;"",iMind!M1030,"")</f>
        <v>11</v>
      </c>
      <c r="H1030" s="0" t="str">
        <f aca="false">IF(iMind!P1030&lt;&gt;"",iMind!P1030,"")</f>
        <v>Poison Birds</v>
      </c>
      <c r="I1030" s="8" t="n">
        <f aca="false">IF(iMind!N1030&lt;&gt;"",iMind!N1030,"")</f>
        <v>101</v>
      </c>
      <c r="J1030" s="0" t="str">
        <f aca="false">IF(iMind!Q1030&lt;&gt;"",iMind!Q1030,"")</f>
        <v>Carbamate (Diag by clinical)</v>
      </c>
      <c r="K1030" s="0" t="n">
        <f aca="false">fixData!M1030</f>
        <v>1</v>
      </c>
      <c r="L1030" s="0" t="n">
        <f aca="false">fixData!L1030</f>
        <v>0</v>
      </c>
      <c r="M1030" s="0" t="n">
        <f aca="false">fixData!K1030</f>
        <v>4</v>
      </c>
    </row>
    <row r="1031" customFormat="false" ht="12.8" hidden="false" customHeight="false" outlineLevel="0" collapsed="false">
      <c r="A1031" s="4" t="n">
        <f aca="false">iMind!A1031</f>
        <v>10997</v>
      </c>
      <c r="B1031" s="0" t="str">
        <f aca="false">iMind!B1031</f>
        <v>Unknown</v>
      </c>
      <c r="C1031" s="0" t="str">
        <f aca="false">fixData!D1031</f>
        <v>//Products//Pesticides//Poison Birds</v>
      </c>
      <c r="D1031" s="0" t="str">
        <f aca="false">IF(iMind!E1031&lt;&gt;"",iMind!E1031,"")</f>
        <v/>
      </c>
      <c r="E1031" s="7" t="n">
        <f aca="false">iMind!L1031</f>
        <v>8</v>
      </c>
      <c r="F1031" s="0" t="str">
        <f aca="false">iMind!O1031</f>
        <v>Pesticides</v>
      </c>
      <c r="G1031" s="7" t="n">
        <f aca="false">IF(iMind!M1031&lt;&gt;"",iMind!M1031,"")</f>
        <v>11</v>
      </c>
      <c r="H1031" s="0" t="str">
        <f aca="false">IF(iMind!P1031&lt;&gt;"",iMind!P1031,"")</f>
        <v>Poison Birds</v>
      </c>
      <c r="I1031" s="8" t="n">
        <f aca="false">IF(iMind!N1031&lt;&gt;"",iMind!N1031,"")</f>
        <v>201</v>
      </c>
      <c r="J1031" s="0" t="str">
        <f aca="false">IF(iMind!Q1031&lt;&gt;"",iMind!Q1031,"")</f>
        <v>Unknown</v>
      </c>
      <c r="K1031" s="0" t="n">
        <f aca="false">fixData!M1031</f>
        <v>1</v>
      </c>
      <c r="L1031" s="0" t="n">
        <f aca="false">fixData!L1031</f>
        <v>0</v>
      </c>
      <c r="M1031" s="0" t="n">
        <f aca="false">fixData!K1031</f>
        <v>4</v>
      </c>
    </row>
    <row r="1032" customFormat="false" ht="12.8" hidden="false" customHeight="false" outlineLevel="0" collapsed="false">
      <c r="A1032" s="4" t="n">
        <f aca="false">iMind!A1032</f>
        <v>10998</v>
      </c>
      <c r="B1032" s="0" t="str">
        <f aca="false">iMind!B1032</f>
        <v>Aluminium phosphide</v>
      </c>
      <c r="C1032" s="0" t="str">
        <f aca="false">fixData!D1032</f>
        <v>//Products//Pesticides//Fumigants</v>
      </c>
      <c r="D1032" s="0" t="str">
        <f aca="false">IF(iMind!E1032&lt;&gt;"",iMind!E1032,"")</f>
        <v/>
      </c>
      <c r="E1032" s="7" t="n">
        <f aca="false">iMind!L1032</f>
        <v>8</v>
      </c>
      <c r="F1032" s="0" t="str">
        <f aca="false">iMind!O1032</f>
        <v>Pesticides</v>
      </c>
      <c r="G1032" s="7" t="n">
        <f aca="false">IF(iMind!M1032&lt;&gt;"",iMind!M1032,"")</f>
        <v>12</v>
      </c>
      <c r="H1032" s="0" t="str">
        <f aca="false">IF(iMind!P1032&lt;&gt;"",iMind!P1032,"")</f>
        <v>Fumigants</v>
      </c>
      <c r="I1032" s="8" t="n">
        <f aca="false">IF(iMind!N1032&lt;&gt;"",iMind!N1032,"")</f>
        <v>101</v>
      </c>
      <c r="J1032" s="0" t="str">
        <f aca="false">IF(iMind!Q1032&lt;&gt;"",iMind!Q1032,"")</f>
        <v>Aluminium phosphide</v>
      </c>
      <c r="K1032" s="0" t="n">
        <f aca="false">fixData!M1032</f>
        <v>1</v>
      </c>
      <c r="L1032" s="0" t="n">
        <f aca="false">fixData!L1032</f>
        <v>0</v>
      </c>
      <c r="M1032" s="0" t="n">
        <f aca="false">fixData!K1032</f>
        <v>4</v>
      </c>
    </row>
    <row r="1033" customFormat="false" ht="12.8" hidden="false" customHeight="false" outlineLevel="0" collapsed="false">
      <c r="A1033" s="4" t="n">
        <f aca="false">iMind!A1033</f>
        <v>10999</v>
      </c>
      <c r="B1033" s="0" t="str">
        <f aca="false">iMind!B1033</f>
        <v>Methyl bromide</v>
      </c>
      <c r="C1033" s="0" t="str">
        <f aca="false">fixData!D1033</f>
        <v>//Products//Pesticides//Fumigants</v>
      </c>
      <c r="D1033" s="0" t="str">
        <f aca="false">IF(iMind!E1033&lt;&gt;"",iMind!E1033,"")</f>
        <v/>
      </c>
      <c r="E1033" s="7" t="n">
        <f aca="false">iMind!L1033</f>
        <v>8</v>
      </c>
      <c r="F1033" s="0" t="str">
        <f aca="false">iMind!O1033</f>
        <v>Pesticides</v>
      </c>
      <c r="G1033" s="7" t="n">
        <f aca="false">IF(iMind!M1033&lt;&gt;"",iMind!M1033,"")</f>
        <v>12</v>
      </c>
      <c r="H1033" s="0" t="str">
        <f aca="false">IF(iMind!P1033&lt;&gt;"",iMind!P1033,"")</f>
        <v>Fumigants</v>
      </c>
      <c r="I1033" s="8" t="n">
        <f aca="false">IF(iMind!N1033&lt;&gt;"",iMind!N1033,"")</f>
        <v>201</v>
      </c>
      <c r="J1033" s="0" t="str">
        <f aca="false">IF(iMind!Q1033&lt;&gt;"",iMind!Q1033,"")</f>
        <v>Methyl bromide</v>
      </c>
      <c r="K1033" s="0" t="n">
        <f aca="false">fixData!M1033</f>
        <v>1</v>
      </c>
      <c r="L1033" s="0" t="n">
        <f aca="false">fixData!L1033</f>
        <v>0</v>
      </c>
      <c r="M1033" s="0" t="n">
        <f aca="false">fixData!K1033</f>
        <v>4</v>
      </c>
    </row>
    <row r="1034" customFormat="false" ht="12.8" hidden="false" customHeight="false" outlineLevel="0" collapsed="false">
      <c r="A1034" s="4" t="n">
        <f aca="false">iMind!A1034</f>
        <v>11000</v>
      </c>
      <c r="B1034" s="0" t="str">
        <f aca="false">iMind!B1034</f>
        <v>Others</v>
      </c>
      <c r="C1034" s="0" t="str">
        <f aca="false">fixData!D1034</f>
        <v>//Products//Pesticides//Fumigants</v>
      </c>
      <c r="D1034" s="0" t="str">
        <f aca="false">IF(iMind!E1034&lt;&gt;"",iMind!E1034,"")</f>
        <v/>
      </c>
      <c r="E1034" s="7" t="n">
        <f aca="false">iMind!L1034</f>
        <v>8</v>
      </c>
      <c r="F1034" s="0" t="str">
        <f aca="false">iMind!O1034</f>
        <v>Pesticides</v>
      </c>
      <c r="G1034" s="7" t="n">
        <f aca="false">IF(iMind!M1034&lt;&gt;"",iMind!M1034,"")</f>
        <v>12</v>
      </c>
      <c r="H1034" s="0" t="str">
        <f aca="false">IF(iMind!P1034&lt;&gt;"",iMind!P1034,"")</f>
        <v>Fumigants</v>
      </c>
      <c r="I1034" s="8" t="n">
        <f aca="false">IF(iMind!N1034&lt;&gt;"",iMind!N1034,"")</f>
        <v>301</v>
      </c>
      <c r="J1034" s="0" t="str">
        <f aca="false">IF(iMind!Q1034&lt;&gt;"",iMind!Q1034,"")</f>
        <v>Others</v>
      </c>
      <c r="K1034" s="0" t="n">
        <f aca="false">fixData!M1034</f>
        <v>1</v>
      </c>
      <c r="L1034" s="0" t="n">
        <f aca="false">fixData!L1034</f>
        <v>0</v>
      </c>
      <c r="M1034" s="0" t="n">
        <f aca="false">fixData!K1034</f>
        <v>4</v>
      </c>
    </row>
    <row r="1035" customFormat="false" ht="12.8" hidden="false" customHeight="false" outlineLevel="0" collapsed="false">
      <c r="A1035" s="4" t="n">
        <f aca="false">iMind!A1035</f>
        <v>11001</v>
      </c>
      <c r="B1035" s="0" t="str">
        <f aca="false">iMind!B1035</f>
        <v>Unknown</v>
      </c>
      <c r="C1035" s="0" t="str">
        <f aca="false">fixData!D1035</f>
        <v>//Products//Pesticides//Fumigants</v>
      </c>
      <c r="D1035" s="0" t="str">
        <f aca="false">IF(iMind!E1035&lt;&gt;"",iMind!E1035,"")</f>
        <v/>
      </c>
      <c r="E1035" s="7" t="n">
        <f aca="false">iMind!L1035</f>
        <v>8</v>
      </c>
      <c r="F1035" s="0" t="str">
        <f aca="false">iMind!O1035</f>
        <v>Pesticides</v>
      </c>
      <c r="G1035" s="7" t="n">
        <f aca="false">IF(iMind!M1035&lt;&gt;"",iMind!M1035,"")</f>
        <v>12</v>
      </c>
      <c r="H1035" s="0" t="str">
        <f aca="false">IF(iMind!P1035&lt;&gt;"",iMind!P1035,"")</f>
        <v>Fumigants</v>
      </c>
      <c r="I1035" s="8" t="n">
        <f aca="false">IF(iMind!N1035&lt;&gt;"",iMind!N1035,"")</f>
        <v>401</v>
      </c>
      <c r="J1035" s="0" t="str">
        <f aca="false">IF(iMind!Q1035&lt;&gt;"",iMind!Q1035,"")</f>
        <v>Unknown</v>
      </c>
      <c r="K1035" s="0" t="n">
        <f aca="false">fixData!M1035</f>
        <v>1</v>
      </c>
      <c r="L1035" s="0" t="n">
        <f aca="false">fixData!L1035</f>
        <v>0</v>
      </c>
      <c r="M1035" s="0" t="n">
        <f aca="false">fixData!K1035</f>
        <v>4</v>
      </c>
    </row>
    <row r="1036" customFormat="false" ht="12.8" hidden="false" customHeight="false" outlineLevel="0" collapsed="false">
      <c r="A1036" s="4" t="n">
        <f aca="false">iMind!A1036</f>
        <v>11094</v>
      </c>
      <c r="B1036" s="0" t="str">
        <f aca="false">iMind!B1036</f>
        <v>Phosphide</v>
      </c>
      <c r="C1036" s="0" t="str">
        <f aca="false">fixData!D1036</f>
        <v>//Products//Pesticides//Fumigants</v>
      </c>
      <c r="D1036" s="0" t="str">
        <f aca="false">IF(iMind!E1036&lt;&gt;"",iMind!E1036,"")</f>
        <v/>
      </c>
      <c r="E1036" s="7" t="n">
        <f aca="false">iMind!L1036</f>
        <v>8</v>
      </c>
      <c r="F1036" s="0" t="str">
        <f aca="false">iMind!O1036</f>
        <v>Pesticides</v>
      </c>
      <c r="G1036" s="7" t="n">
        <f aca="false">IF(iMind!M1036&lt;&gt;"",iMind!M1036,"")</f>
        <v>12</v>
      </c>
      <c r="H1036" s="0" t="str">
        <f aca="false">IF(iMind!P1036&lt;&gt;"",iMind!P1036,"")</f>
        <v>Fumigants</v>
      </c>
      <c r="I1036" s="8" t="n">
        <f aca="false">IF(iMind!N1036&lt;&gt;"",iMind!N1036,"")</f>
        <v>501</v>
      </c>
      <c r="J1036" s="0" t="str">
        <f aca="false">IF(iMind!Q1036&lt;&gt;"",iMind!Q1036,"")</f>
        <v>Phosphide</v>
      </c>
      <c r="K1036" s="0" t="n">
        <f aca="false">fixData!M1036</f>
        <v>1</v>
      </c>
      <c r="L1036" s="0" t="n">
        <f aca="false">fixData!L1036</f>
        <v>0</v>
      </c>
      <c r="M1036" s="0" t="n">
        <f aca="false">fixData!K1036</f>
        <v>4</v>
      </c>
    </row>
    <row r="1037" customFormat="false" ht="12.8" hidden="false" customHeight="false" outlineLevel="0" collapsed="false">
      <c r="A1037" s="4" t="n">
        <f aca="false">iMind!A1037</f>
        <v>11002</v>
      </c>
      <c r="B1037" s="0" t="str">
        <f aca="false">iMind!B1037</f>
        <v>Unknown</v>
      </c>
      <c r="C1037" s="0" t="str">
        <f aca="false">fixData!D1037</f>
        <v>//Products//Pesticides//Unknown</v>
      </c>
      <c r="D1037" s="0" t="str">
        <f aca="false">IF(iMind!E1037&lt;&gt;"",iMind!E1037,"")</f>
        <v/>
      </c>
      <c r="E1037" s="7" t="n">
        <f aca="false">iMind!L1037</f>
        <v>8</v>
      </c>
      <c r="F1037" s="0" t="str">
        <f aca="false">iMind!O1037</f>
        <v>Pesticides</v>
      </c>
      <c r="G1037" s="7" t="n">
        <f aca="false">IF(iMind!M1037&lt;&gt;"",iMind!M1037,"")</f>
        <v>13</v>
      </c>
      <c r="H1037" s="0" t="str">
        <f aca="false">IF(iMind!P1037&lt;&gt;"",iMind!P1037,"")</f>
        <v>Unknown</v>
      </c>
      <c r="I1037" s="8" t="n">
        <f aca="false">IF(iMind!N1037&lt;&gt;"",iMind!N1037,"")</f>
        <v>101</v>
      </c>
      <c r="J1037" s="0" t="str">
        <f aca="false">IF(iMind!Q1037&lt;&gt;"",iMind!Q1037,"")</f>
        <v>Unknown</v>
      </c>
      <c r="K1037" s="0" t="n">
        <f aca="false">fixData!M1037</f>
        <v>1</v>
      </c>
      <c r="L1037" s="0" t="n">
        <f aca="false">fixData!L1037</f>
        <v>0</v>
      </c>
      <c r="M1037" s="0" t="n">
        <f aca="false">fixData!K1037</f>
        <v>4</v>
      </c>
    </row>
    <row r="1038" customFormat="false" ht="12.8" hidden="false" customHeight="false" outlineLevel="0" collapsed="false">
      <c r="A1038" s="4" t="n">
        <f aca="false">iMind!A1038</f>
        <v>11003</v>
      </c>
      <c r="B1038" s="0" t="str">
        <f aca="false">iMind!B1038</f>
        <v>Others</v>
      </c>
      <c r="C1038" s="0" t="str">
        <f aca="false">fixData!D1038</f>
        <v>//Products//Pesticides//Others</v>
      </c>
      <c r="D1038" s="0" t="str">
        <f aca="false">IF(iMind!E1038&lt;&gt;"",iMind!E1038,"")</f>
        <v/>
      </c>
      <c r="E1038" s="7" t="n">
        <f aca="false">iMind!L1038</f>
        <v>8</v>
      </c>
      <c r="F1038" s="0" t="str">
        <f aca="false">iMind!O1038</f>
        <v>Pesticides</v>
      </c>
      <c r="G1038" s="7" t="n">
        <f aca="false">IF(iMind!M1038&lt;&gt;"",iMind!M1038,"")</f>
        <v>14</v>
      </c>
      <c r="H1038" s="0" t="str">
        <f aca="false">IF(iMind!P1038&lt;&gt;"",iMind!P1038,"")</f>
        <v>Others</v>
      </c>
      <c r="I1038" s="8" t="n">
        <f aca="false">IF(iMind!N1038&lt;&gt;"",iMind!N1038,"")</f>
        <v>101</v>
      </c>
      <c r="J1038" s="0" t="str">
        <f aca="false">IF(iMind!Q1038&lt;&gt;"",iMind!Q1038,"")</f>
        <v>Others</v>
      </c>
      <c r="K1038" s="0" t="n">
        <f aca="false">fixData!M1038</f>
        <v>1</v>
      </c>
      <c r="L1038" s="0" t="n">
        <f aca="false">fixData!L1038</f>
        <v>0</v>
      </c>
      <c r="M1038" s="0" t="n">
        <f aca="false">fixData!K1038</f>
        <v>4</v>
      </c>
    </row>
    <row r="1039" customFormat="false" ht="12.8" hidden="false" customHeight="false" outlineLevel="0" collapsed="false">
      <c r="A1039" s="4" t="n">
        <f aca="false">iMind!A1039</f>
        <v>11004</v>
      </c>
      <c r="B1039" s="0" t="str">
        <f aca="false">iMind!B1039</f>
        <v>Antibiotics</v>
      </c>
      <c r="C1039" s="0" t="str">
        <f aca="false">fixData!D1039</f>
        <v>//Products//Pesticides//Others</v>
      </c>
      <c r="D1039" s="0" t="str">
        <f aca="false">IF(iMind!E1039&lt;&gt;"",iMind!E1039,"")</f>
        <v/>
      </c>
      <c r="E1039" s="7" t="n">
        <f aca="false">iMind!L1039</f>
        <v>8</v>
      </c>
      <c r="F1039" s="0" t="str">
        <f aca="false">iMind!O1039</f>
        <v>Pesticides</v>
      </c>
      <c r="G1039" s="7" t="n">
        <f aca="false">IF(iMind!M1039&lt;&gt;"",iMind!M1039,"")</f>
        <v>14</v>
      </c>
      <c r="H1039" s="0" t="str">
        <f aca="false">IF(iMind!P1039&lt;&gt;"",iMind!P1039,"")</f>
        <v>Others</v>
      </c>
      <c r="I1039" s="8" t="n">
        <f aca="false">IF(iMind!N1039&lt;&gt;"",iMind!N1039,"")</f>
        <v>102</v>
      </c>
      <c r="J1039" s="0" t="str">
        <f aca="false">IF(iMind!Q1039&lt;&gt;"",iMind!Q1039,"")</f>
        <v>Antibiotics</v>
      </c>
      <c r="K1039" s="0" t="n">
        <f aca="false">fixData!M1039</f>
        <v>1</v>
      </c>
      <c r="L1039" s="0" t="n">
        <f aca="false">fixData!L1039</f>
        <v>0</v>
      </c>
      <c r="M1039" s="0" t="n">
        <f aca="false">fixData!K1039</f>
        <v>4</v>
      </c>
    </row>
    <row r="1040" customFormat="false" ht="12.8" hidden="false" customHeight="false" outlineLevel="0" collapsed="false">
      <c r="A1040" s="4" t="n">
        <f aca="false">iMind!A1040</f>
        <v>11005</v>
      </c>
      <c r="B1040" s="0" t="str">
        <f aca="false">iMind!B1040</f>
        <v>Sulfite</v>
      </c>
      <c r="C1040" s="0" t="str">
        <f aca="false">fixData!D1040</f>
        <v>//Products//Pesticides//Acaricide</v>
      </c>
      <c r="D1040" s="0" t="str">
        <f aca="false">IF(iMind!E1040&lt;&gt;"",iMind!E1040,"")</f>
        <v/>
      </c>
      <c r="E1040" s="7" t="n">
        <f aca="false">iMind!L1040</f>
        <v>8</v>
      </c>
      <c r="F1040" s="0" t="str">
        <f aca="false">iMind!O1040</f>
        <v>Pesticides</v>
      </c>
      <c r="G1040" s="7" t="n">
        <f aca="false">IF(iMind!M1040&lt;&gt;"",iMind!M1040,"")</f>
        <v>15</v>
      </c>
      <c r="H1040" s="0" t="str">
        <f aca="false">IF(iMind!P1040&lt;&gt;"",iMind!P1040,"")</f>
        <v>Acaricide</v>
      </c>
      <c r="I1040" s="8" t="n">
        <f aca="false">IF(iMind!N1040&lt;&gt;"",iMind!N1040,"")</f>
        <v>2</v>
      </c>
      <c r="J1040" s="0" t="str">
        <f aca="false">IF(iMind!Q1040&lt;&gt;"",iMind!Q1040,"")</f>
        <v>Sulfite</v>
      </c>
      <c r="K1040" s="0" t="n">
        <f aca="false">fixData!M1040</f>
        <v>1</v>
      </c>
      <c r="L1040" s="0" t="n">
        <f aca="false">fixData!L1040</f>
        <v>0</v>
      </c>
      <c r="M1040" s="0" t="n">
        <f aca="false">fixData!K1040</f>
        <v>4</v>
      </c>
    </row>
    <row r="1041" customFormat="false" ht="12.8" hidden="false" customHeight="false" outlineLevel="0" collapsed="false">
      <c r="A1041" s="4" t="n">
        <f aca="false">iMind!A1041</f>
        <v>11006</v>
      </c>
      <c r="B1041" s="0" t="str">
        <f aca="false">iMind!B1041</f>
        <v>Bridged diphenyl : Organochlorine</v>
      </c>
      <c r="C1041" s="0" t="str">
        <f aca="false">fixData!D1041</f>
        <v>//Products//Pesticides//Acaricide</v>
      </c>
      <c r="D1041" s="0" t="str">
        <f aca="false">IF(iMind!E1041&lt;&gt;"",iMind!E1041,"")</f>
        <v/>
      </c>
      <c r="E1041" s="7" t="n">
        <f aca="false">iMind!L1041</f>
        <v>8</v>
      </c>
      <c r="F1041" s="0" t="str">
        <f aca="false">iMind!O1041</f>
        <v>Pesticides</v>
      </c>
      <c r="G1041" s="7" t="n">
        <f aca="false">IF(iMind!M1041&lt;&gt;"",iMind!M1041,"")</f>
        <v>15</v>
      </c>
      <c r="H1041" s="0" t="str">
        <f aca="false">IF(iMind!P1041&lt;&gt;"",iMind!P1041,"")</f>
        <v>Acaricide</v>
      </c>
      <c r="I1041" s="8" t="n">
        <f aca="false">IF(iMind!N1041&lt;&gt;"",iMind!N1041,"")</f>
        <v>3</v>
      </c>
      <c r="J1041" s="0" t="str">
        <f aca="false">IF(iMind!Q1041&lt;&gt;"",iMind!Q1041,"")</f>
        <v>Bridged diphenyl : Organochlorine</v>
      </c>
      <c r="K1041" s="0" t="n">
        <f aca="false">fixData!M1041</f>
        <v>1</v>
      </c>
      <c r="L1041" s="0" t="n">
        <f aca="false">fixData!L1041</f>
        <v>0</v>
      </c>
      <c r="M1041" s="0" t="n">
        <f aca="false">fixData!K1041</f>
        <v>4</v>
      </c>
    </row>
    <row r="1042" customFormat="false" ht="12.8" hidden="false" customHeight="false" outlineLevel="0" collapsed="false">
      <c r="A1042" s="4" t="n">
        <f aca="false">iMind!A1042</f>
        <v>11007</v>
      </c>
      <c r="B1042" s="0" t="str">
        <f aca="false">iMind!B1042</f>
        <v>Other</v>
      </c>
      <c r="C1042" s="0" t="str">
        <f aca="false">fixData!D1042</f>
        <v>//Products//Pesticides//Acaricide</v>
      </c>
      <c r="D1042" s="0" t="str">
        <f aca="false">IF(iMind!E1042&lt;&gt;"",iMind!E1042,"")</f>
        <v/>
      </c>
      <c r="E1042" s="7" t="n">
        <f aca="false">iMind!L1042</f>
        <v>8</v>
      </c>
      <c r="F1042" s="0" t="str">
        <f aca="false">iMind!O1042</f>
        <v>Pesticides</v>
      </c>
      <c r="G1042" s="7" t="n">
        <f aca="false">IF(iMind!M1042&lt;&gt;"",iMind!M1042,"")</f>
        <v>15</v>
      </c>
      <c r="H1042" s="0" t="str">
        <f aca="false">IF(iMind!P1042&lt;&gt;"",iMind!P1042,"")</f>
        <v>Acaricide</v>
      </c>
      <c r="I1042" s="8" t="n">
        <f aca="false">IF(iMind!N1042&lt;&gt;"",iMind!N1042,"")</f>
        <v>4</v>
      </c>
      <c r="J1042" s="0" t="str">
        <f aca="false">IF(iMind!Q1042&lt;&gt;"",iMind!Q1042,"")</f>
        <v>Other</v>
      </c>
      <c r="K1042" s="0" t="n">
        <f aca="false">fixData!M1042</f>
        <v>1</v>
      </c>
      <c r="L1042" s="0" t="n">
        <f aca="false">fixData!L1042</f>
        <v>0</v>
      </c>
      <c r="M1042" s="0" t="n">
        <f aca="false">fixData!K1042</f>
        <v>4</v>
      </c>
    </row>
    <row r="1043" customFormat="false" ht="12.8" hidden="false" customHeight="false" outlineLevel="0" collapsed="false">
      <c r="A1043" s="4" t="n">
        <f aca="false">iMind!A1043</f>
        <v>11008</v>
      </c>
      <c r="B1043" s="0" t="str">
        <f aca="false">iMind!B1043</f>
        <v>Unknown</v>
      </c>
      <c r="C1043" s="0" t="str">
        <f aca="false">fixData!D1043</f>
        <v>//Products//Pesticides//Acaricide</v>
      </c>
      <c r="D1043" s="0" t="str">
        <f aca="false">IF(iMind!E1043&lt;&gt;"",iMind!E1043,"")</f>
        <v/>
      </c>
      <c r="E1043" s="7" t="n">
        <f aca="false">iMind!L1043</f>
        <v>8</v>
      </c>
      <c r="F1043" s="0" t="str">
        <f aca="false">iMind!O1043</f>
        <v>Pesticides</v>
      </c>
      <c r="G1043" s="7" t="n">
        <f aca="false">IF(iMind!M1043&lt;&gt;"",iMind!M1043,"")</f>
        <v>15</v>
      </c>
      <c r="H1043" s="0" t="str">
        <f aca="false">IF(iMind!P1043&lt;&gt;"",iMind!P1043,"")</f>
        <v>Acaricide</v>
      </c>
      <c r="I1043" s="8" t="n">
        <f aca="false">IF(iMind!N1043&lt;&gt;"",iMind!N1043,"")</f>
        <v>5</v>
      </c>
      <c r="J1043" s="0" t="str">
        <f aca="false">IF(iMind!Q1043&lt;&gt;"",iMind!Q1043,"")</f>
        <v>Unknown</v>
      </c>
      <c r="K1043" s="0" t="n">
        <f aca="false">fixData!M1043</f>
        <v>1</v>
      </c>
      <c r="L1043" s="0" t="n">
        <f aca="false">fixData!L1043</f>
        <v>0</v>
      </c>
      <c r="M1043" s="0" t="n">
        <f aca="false">fixData!K1043</f>
        <v>4</v>
      </c>
    </row>
    <row r="1044" customFormat="false" ht="12.8" hidden="false" customHeight="false" outlineLevel="0" collapsed="false">
      <c r="A1044" s="4" t="n">
        <f aca="false">iMind!A1044</f>
        <v>11009</v>
      </c>
      <c r="B1044" s="0" t="str">
        <f aca="false">iMind!B1044</f>
        <v>Amidine</v>
      </c>
      <c r="C1044" s="0" t="str">
        <f aca="false">fixData!D1044</f>
        <v>//Products//Pesticides//Acaricide</v>
      </c>
      <c r="D1044" s="0" t="str">
        <f aca="false">IF(iMind!E1044&lt;&gt;"",iMind!E1044,"")</f>
        <v/>
      </c>
      <c r="E1044" s="7" t="n">
        <f aca="false">iMind!L1044</f>
        <v>8</v>
      </c>
      <c r="F1044" s="0" t="str">
        <f aca="false">iMind!O1044</f>
        <v>Pesticides</v>
      </c>
      <c r="G1044" s="7" t="n">
        <f aca="false">IF(iMind!M1044&lt;&gt;"",iMind!M1044,"")</f>
        <v>15</v>
      </c>
      <c r="H1044" s="0" t="str">
        <f aca="false">IF(iMind!P1044&lt;&gt;"",iMind!P1044,"")</f>
        <v>Acaricide</v>
      </c>
      <c r="I1044" s="8" t="n">
        <f aca="false">IF(iMind!N1044&lt;&gt;"",iMind!N1044,"")</f>
        <v>6</v>
      </c>
      <c r="J1044" s="0" t="str">
        <f aca="false">IF(iMind!Q1044&lt;&gt;"",iMind!Q1044,"")</f>
        <v>Amidine</v>
      </c>
      <c r="K1044" s="0" t="n">
        <f aca="false">fixData!M1044</f>
        <v>1</v>
      </c>
      <c r="L1044" s="0" t="n">
        <f aca="false">fixData!L1044</f>
        <v>0</v>
      </c>
      <c r="M1044" s="0" t="n">
        <f aca="false">fixData!K1044</f>
        <v>4</v>
      </c>
    </row>
    <row r="1045" customFormat="false" ht="12.8" hidden="false" customHeight="false" outlineLevel="0" collapsed="false">
      <c r="A1045" s="4" t="n">
        <f aca="false">iMind!A1045</f>
        <v>11010</v>
      </c>
      <c r="B1045" s="0" t="str">
        <f aca="false">iMind!B1045</f>
        <v>Carbamate</v>
      </c>
      <c r="C1045" s="0" t="str">
        <f aca="false">fixData!D1045</f>
        <v>//Products//Pesticides//Acaricide</v>
      </c>
      <c r="D1045" s="0" t="str">
        <f aca="false">IF(iMind!E1045&lt;&gt;"",iMind!E1045,"")</f>
        <v/>
      </c>
      <c r="E1045" s="7" t="n">
        <f aca="false">iMind!L1045</f>
        <v>8</v>
      </c>
      <c r="F1045" s="0" t="str">
        <f aca="false">iMind!O1045</f>
        <v>Pesticides</v>
      </c>
      <c r="G1045" s="7" t="n">
        <f aca="false">IF(iMind!M1045&lt;&gt;"",iMind!M1045,"")</f>
        <v>15</v>
      </c>
      <c r="H1045" s="0" t="str">
        <f aca="false">IF(iMind!P1045&lt;&gt;"",iMind!P1045,"")</f>
        <v>Acaricide</v>
      </c>
      <c r="I1045" s="8" t="n">
        <f aca="false">IF(iMind!N1045&lt;&gt;"",iMind!N1045,"")</f>
        <v>7</v>
      </c>
      <c r="J1045" s="0" t="str">
        <f aca="false">IF(iMind!Q1045&lt;&gt;"",iMind!Q1045,"")</f>
        <v>Carbamate</v>
      </c>
      <c r="K1045" s="0" t="n">
        <f aca="false">fixData!M1045</f>
        <v>1</v>
      </c>
      <c r="L1045" s="0" t="n">
        <f aca="false">fixData!L1045</f>
        <v>0</v>
      </c>
      <c r="M1045" s="0" t="n">
        <f aca="false">fixData!K1045</f>
        <v>4</v>
      </c>
    </row>
    <row r="1046" customFormat="false" ht="12.8" hidden="false" customHeight="false" outlineLevel="0" collapsed="false">
      <c r="A1046" s="4" t="n">
        <f aca="false">iMind!A1046</f>
        <v>11011</v>
      </c>
      <c r="B1046" s="0" t="str">
        <f aca="false">iMind!B1046</f>
        <v>Dye</v>
      </c>
      <c r="C1046" s="0" t="str">
        <f aca="false">fixData!D1046</f>
        <v>//Products//Pesticides//Algicide</v>
      </c>
      <c r="D1046" s="0" t="str">
        <f aca="false">IF(iMind!E1046&lt;&gt;"",iMind!E1046,"")</f>
        <v/>
      </c>
      <c r="E1046" s="7" t="n">
        <f aca="false">iMind!L1046</f>
        <v>8</v>
      </c>
      <c r="F1046" s="0" t="str">
        <f aca="false">iMind!O1046</f>
        <v>Pesticides</v>
      </c>
      <c r="G1046" s="7" t="n">
        <f aca="false">IF(iMind!M1046&lt;&gt;"",iMind!M1046,"")</f>
        <v>16</v>
      </c>
      <c r="H1046" s="0" t="str">
        <f aca="false">IF(iMind!P1046&lt;&gt;"",iMind!P1046,"")</f>
        <v>Algicide</v>
      </c>
      <c r="I1046" s="8" t="n">
        <f aca="false">IF(iMind!N1046&lt;&gt;"",iMind!N1046,"")</f>
        <v>2</v>
      </c>
      <c r="J1046" s="0" t="str">
        <f aca="false">IF(iMind!Q1046&lt;&gt;"",iMind!Q1046,"")</f>
        <v>Dye</v>
      </c>
      <c r="K1046" s="0" t="n">
        <f aca="false">fixData!M1046</f>
        <v>1</v>
      </c>
      <c r="L1046" s="0" t="n">
        <f aca="false">fixData!L1046</f>
        <v>0</v>
      </c>
      <c r="M1046" s="0" t="n">
        <f aca="false">fixData!K1046</f>
        <v>4</v>
      </c>
    </row>
    <row r="1047" customFormat="false" ht="12.8" hidden="false" customHeight="false" outlineLevel="0" collapsed="false">
      <c r="A1047" s="4" t="n">
        <f aca="false">iMind!A1047</f>
        <v>11012</v>
      </c>
      <c r="B1047" s="0" t="str">
        <f aca="false">iMind!B1047</f>
        <v>Zinc</v>
      </c>
      <c r="C1047" s="0" t="str">
        <f aca="false">fixData!D1047</f>
        <v>//Products//Pesticides//Algicide</v>
      </c>
      <c r="D1047" s="0" t="str">
        <f aca="false">IF(iMind!E1047&lt;&gt;"",iMind!E1047,"")</f>
        <v/>
      </c>
      <c r="E1047" s="7" t="n">
        <f aca="false">iMind!L1047</f>
        <v>8</v>
      </c>
      <c r="F1047" s="0" t="str">
        <f aca="false">iMind!O1047</f>
        <v>Pesticides</v>
      </c>
      <c r="G1047" s="7" t="n">
        <f aca="false">IF(iMind!M1047&lt;&gt;"",iMind!M1047,"")</f>
        <v>16</v>
      </c>
      <c r="H1047" s="0" t="str">
        <f aca="false">IF(iMind!P1047&lt;&gt;"",iMind!P1047,"")</f>
        <v>Algicide</v>
      </c>
      <c r="I1047" s="8" t="n">
        <f aca="false">IF(iMind!N1047&lt;&gt;"",iMind!N1047,"")</f>
        <v>3</v>
      </c>
      <c r="J1047" s="0" t="str">
        <f aca="false">IF(iMind!Q1047&lt;&gt;"",iMind!Q1047,"")</f>
        <v>Zinc</v>
      </c>
      <c r="K1047" s="0" t="n">
        <f aca="false">fixData!M1047</f>
        <v>1</v>
      </c>
      <c r="L1047" s="0" t="n">
        <f aca="false">fixData!L1047</f>
        <v>0</v>
      </c>
      <c r="M1047" s="0" t="n">
        <f aca="false">fixData!K1047</f>
        <v>4</v>
      </c>
    </row>
    <row r="1048" customFormat="false" ht="12.8" hidden="false" customHeight="false" outlineLevel="0" collapsed="false">
      <c r="A1048" s="4" t="n">
        <f aca="false">iMind!A1048</f>
        <v>11109</v>
      </c>
      <c r="B1048" s="0" t="str">
        <f aca="false">iMind!B1048</f>
        <v>Unknown</v>
      </c>
      <c r="C1048" s="0" t="str">
        <f aca="false">fixData!D1048</f>
        <v>//Products//Pesticides//Algicide</v>
      </c>
      <c r="D1048" s="0" t="str">
        <f aca="false">IF(iMind!E1048&lt;&gt;"",iMind!E1048,"")</f>
        <v/>
      </c>
      <c r="E1048" s="7" t="n">
        <f aca="false">iMind!L1048</f>
        <v>8</v>
      </c>
      <c r="F1048" s="0" t="str">
        <f aca="false">iMind!O1048</f>
        <v>Pesticides</v>
      </c>
      <c r="G1048" s="7" t="n">
        <f aca="false">IF(iMind!M1048&lt;&gt;"",iMind!M1048,"")</f>
        <v>16</v>
      </c>
      <c r="H1048" s="0" t="str">
        <f aca="false">IF(iMind!P1048&lt;&gt;"",iMind!P1048,"")</f>
        <v>Algicide</v>
      </c>
      <c r="I1048" s="8" t="n">
        <f aca="false">IF(iMind!N1048&lt;&gt;"",iMind!N1048,"")</f>
        <v>3005</v>
      </c>
      <c r="J1048" s="0" t="str">
        <f aca="false">IF(iMind!Q1048&lt;&gt;"",iMind!Q1048,"")</f>
        <v>Unknown</v>
      </c>
      <c r="K1048" s="0" t="n">
        <f aca="false">fixData!M1048</f>
        <v>1</v>
      </c>
      <c r="L1048" s="0" t="n">
        <f aca="false">fixData!L1048</f>
        <v>0</v>
      </c>
      <c r="M1048" s="0" t="n">
        <f aca="false">fixData!K1048</f>
        <v>4</v>
      </c>
    </row>
    <row r="1049" customFormat="false" ht="12.8" hidden="false" customHeight="false" outlineLevel="0" collapsed="false">
      <c r="A1049" s="4" t="n">
        <f aca="false">iMind!A1049</f>
        <v>11013</v>
      </c>
      <c r="B1049" s="0" t="str">
        <f aca="false">iMind!B1049</f>
        <v>Cyanide</v>
      </c>
      <c r="C1049" s="0" t="str">
        <f aca="false">fixData!D1049</f>
        <v>//Products//Pesticides//Poison fish</v>
      </c>
      <c r="D1049" s="0" t="str">
        <f aca="false">IF(iMind!E1049&lt;&gt;"",iMind!E1049,"")</f>
        <v/>
      </c>
      <c r="E1049" s="7" t="n">
        <f aca="false">iMind!L1049</f>
        <v>8</v>
      </c>
      <c r="F1049" s="0" t="str">
        <f aca="false">iMind!O1049</f>
        <v>Pesticides</v>
      </c>
      <c r="G1049" s="7" t="n">
        <f aca="false">IF(iMind!M1049&lt;&gt;"",iMind!M1049,"")</f>
        <v>17</v>
      </c>
      <c r="H1049" s="0" t="str">
        <f aca="false">IF(iMind!P1049&lt;&gt;"",iMind!P1049,"")</f>
        <v>Poison fish</v>
      </c>
      <c r="I1049" s="8" t="n">
        <f aca="false">IF(iMind!N1049&lt;&gt;"",iMind!N1049,"")</f>
        <v>2</v>
      </c>
      <c r="J1049" s="0" t="str">
        <f aca="false">IF(iMind!Q1049&lt;&gt;"",iMind!Q1049,"")</f>
        <v>Cyanide</v>
      </c>
      <c r="K1049" s="0" t="n">
        <f aca="false">fixData!M1049</f>
        <v>1</v>
      </c>
      <c r="L1049" s="0" t="n">
        <f aca="false">fixData!L1049</f>
        <v>0</v>
      </c>
      <c r="M1049" s="0" t="n">
        <f aca="false">fixData!K1049</f>
        <v>4</v>
      </c>
    </row>
    <row r="1050" customFormat="false" ht="12.8" hidden="false" customHeight="false" outlineLevel="0" collapsed="false">
      <c r="A1050" s="4" t="n">
        <f aca="false">iMind!A1050</f>
        <v>11014</v>
      </c>
      <c r="B1050" s="0" t="str">
        <f aca="false">iMind!B1050</f>
        <v>Unknown</v>
      </c>
      <c r="C1050" s="0" t="str">
        <f aca="false">fixData!D1050</f>
        <v>//Products//Pesticides//Poison fish</v>
      </c>
      <c r="D1050" s="0" t="str">
        <f aca="false">IF(iMind!E1050&lt;&gt;"",iMind!E1050,"")</f>
        <v/>
      </c>
      <c r="E1050" s="7" t="n">
        <f aca="false">iMind!L1050</f>
        <v>8</v>
      </c>
      <c r="F1050" s="0" t="str">
        <f aca="false">iMind!O1050</f>
        <v>Pesticides</v>
      </c>
      <c r="G1050" s="7" t="n">
        <f aca="false">IF(iMind!M1050&lt;&gt;"",iMind!M1050,"")</f>
        <v>17</v>
      </c>
      <c r="H1050" s="0" t="str">
        <f aca="false">IF(iMind!P1050&lt;&gt;"",iMind!P1050,"")</f>
        <v>Poison fish</v>
      </c>
      <c r="I1050" s="8" t="n">
        <f aca="false">IF(iMind!N1050&lt;&gt;"",iMind!N1050,"")</f>
        <v>3</v>
      </c>
      <c r="J1050" s="0" t="str">
        <f aca="false">IF(iMind!Q1050&lt;&gt;"",iMind!Q1050,"")</f>
        <v>Unknown</v>
      </c>
      <c r="K1050" s="0" t="n">
        <f aca="false">fixData!M1050</f>
        <v>1</v>
      </c>
      <c r="L1050" s="0" t="n">
        <f aca="false">fixData!L1050</f>
        <v>0</v>
      </c>
      <c r="M1050" s="0" t="n">
        <f aca="false">fixData!K1050</f>
        <v>4</v>
      </c>
    </row>
    <row r="1051" customFormat="false" ht="12.8" hidden="false" customHeight="false" outlineLevel="0" collapsed="false">
      <c r="A1051" s="4" t="n">
        <f aca="false">iMind!A1051</f>
        <v>11015</v>
      </c>
      <c r="B1051" s="0" t="str">
        <f aca="false">iMind!B1051</f>
        <v>Infectious Diseases</v>
      </c>
      <c r="C1051" s="0" t="str">
        <f aca="false">fixData!D1051</f>
        <v>//Products//Disease / Signs-Symptoms / Health//Diseases</v>
      </c>
      <c r="D1051" s="0" t="str">
        <f aca="false">IF(iMind!E1051&lt;&gt;"",iMind!E1051,"")</f>
        <v/>
      </c>
      <c r="E1051" s="7" t="n">
        <f aca="false">iMind!L1051</f>
        <v>9</v>
      </c>
      <c r="F1051" s="0" t="str">
        <f aca="false">iMind!O1051</f>
        <v>Disease / Signs-Symptoms / Health</v>
      </c>
      <c r="G1051" s="7" t="n">
        <f aca="false">IF(iMind!M1051&lt;&gt;"",iMind!M1051,"")</f>
        <v>1</v>
      </c>
      <c r="H1051" s="0" t="str">
        <f aca="false">IF(iMind!P1051&lt;&gt;"",iMind!P1051,"")</f>
        <v>Diseases</v>
      </c>
      <c r="I1051" s="8" t="n">
        <f aca="false">IF(iMind!N1051&lt;&gt;"",iMind!N1051,"")</f>
        <v>101</v>
      </c>
      <c r="J1051" s="0" t="str">
        <f aca="false">IF(iMind!Q1051&lt;&gt;"",iMind!Q1051,"")</f>
        <v>Infectious Diseases</v>
      </c>
      <c r="K1051" s="0" t="n">
        <f aca="false">fixData!M1051</f>
        <v>1</v>
      </c>
      <c r="L1051" s="0" t="n">
        <f aca="false">fixData!L1051</f>
        <v>0</v>
      </c>
      <c r="M1051" s="0" t="n">
        <f aca="false">fixData!K1051</f>
        <v>4</v>
      </c>
    </row>
    <row r="1052" customFormat="false" ht="12.8" hidden="false" customHeight="false" outlineLevel="0" collapsed="false">
      <c r="A1052" s="4" t="n">
        <f aca="false">iMind!A1052</f>
        <v>11016</v>
      </c>
      <c r="B1052" s="0" t="str">
        <f aca="false">iMind!B1052</f>
        <v>Metabolic Diseases</v>
      </c>
      <c r="C1052" s="0" t="str">
        <f aca="false">fixData!D1052</f>
        <v>//Products//Disease / Signs-Symptoms / Health//Diseases</v>
      </c>
      <c r="D1052" s="0" t="str">
        <f aca="false">IF(iMind!E1052&lt;&gt;"",iMind!E1052,"")</f>
        <v/>
      </c>
      <c r="E1052" s="7" t="n">
        <f aca="false">iMind!L1052</f>
        <v>9</v>
      </c>
      <c r="F1052" s="0" t="str">
        <f aca="false">iMind!O1052</f>
        <v>Disease / Signs-Symptoms / Health</v>
      </c>
      <c r="G1052" s="7" t="n">
        <f aca="false">IF(iMind!M1052&lt;&gt;"",iMind!M1052,"")</f>
        <v>1</v>
      </c>
      <c r="H1052" s="0" t="str">
        <f aca="false">IF(iMind!P1052&lt;&gt;"",iMind!P1052,"")</f>
        <v>Diseases</v>
      </c>
      <c r="I1052" s="8" t="n">
        <f aca="false">IF(iMind!N1052&lt;&gt;"",iMind!N1052,"")</f>
        <v>201</v>
      </c>
      <c r="J1052" s="0" t="str">
        <f aca="false">IF(iMind!Q1052&lt;&gt;"",iMind!Q1052,"")</f>
        <v>Metabolic Diseases</v>
      </c>
      <c r="K1052" s="0" t="n">
        <f aca="false">fixData!M1052</f>
        <v>1</v>
      </c>
      <c r="L1052" s="0" t="n">
        <f aca="false">fixData!L1052</f>
        <v>0</v>
      </c>
      <c r="M1052" s="0" t="n">
        <f aca="false">fixData!K1052</f>
        <v>4</v>
      </c>
    </row>
    <row r="1053" customFormat="false" ht="12.8" hidden="false" customHeight="false" outlineLevel="0" collapsed="false">
      <c r="A1053" s="4" t="n">
        <f aca="false">iMind!A1053</f>
        <v>11017</v>
      </c>
      <c r="B1053" s="0" t="str">
        <f aca="false">iMind!B1053</f>
        <v>Cancer</v>
      </c>
      <c r="C1053" s="0" t="str">
        <f aca="false">fixData!D1053</f>
        <v>//Products//Disease / Signs-Symptoms / Health//Diseases</v>
      </c>
      <c r="D1053" s="0" t="str">
        <f aca="false">IF(iMind!E1053&lt;&gt;"",iMind!E1053,"")</f>
        <v/>
      </c>
      <c r="E1053" s="7" t="n">
        <f aca="false">iMind!L1053</f>
        <v>9</v>
      </c>
      <c r="F1053" s="0" t="str">
        <f aca="false">iMind!O1053</f>
        <v>Disease / Signs-Symptoms / Health</v>
      </c>
      <c r="G1053" s="7" t="n">
        <f aca="false">IF(iMind!M1053&lt;&gt;"",iMind!M1053,"")</f>
        <v>1</v>
      </c>
      <c r="H1053" s="0" t="str">
        <f aca="false">IF(iMind!P1053&lt;&gt;"",iMind!P1053,"")</f>
        <v>Diseases</v>
      </c>
      <c r="I1053" s="8" t="n">
        <f aca="false">IF(iMind!N1053&lt;&gt;"",iMind!N1053,"")</f>
        <v>301</v>
      </c>
      <c r="J1053" s="0" t="str">
        <f aca="false">IF(iMind!Q1053&lt;&gt;"",iMind!Q1053,"")</f>
        <v>Cancer</v>
      </c>
      <c r="K1053" s="0" t="n">
        <f aca="false">fixData!M1053</f>
        <v>1</v>
      </c>
      <c r="L1053" s="0" t="n">
        <f aca="false">fixData!L1053</f>
        <v>0</v>
      </c>
      <c r="M1053" s="0" t="n">
        <f aca="false">fixData!K1053</f>
        <v>4</v>
      </c>
    </row>
    <row r="1054" customFormat="false" ht="12.8" hidden="false" customHeight="false" outlineLevel="0" collapsed="false">
      <c r="A1054" s="4" t="n">
        <f aca="false">iMind!A1054</f>
        <v>11018</v>
      </c>
      <c r="B1054" s="0" t="str">
        <f aca="false">iMind!B1054</f>
        <v>Others</v>
      </c>
      <c r="C1054" s="0" t="str">
        <f aca="false">fixData!D1054</f>
        <v>//Products//Disease / Signs-Symptoms / Health//Diseases</v>
      </c>
      <c r="D1054" s="0" t="str">
        <f aca="false">IF(iMind!E1054&lt;&gt;"",iMind!E1054,"")</f>
        <v/>
      </c>
      <c r="E1054" s="7" t="n">
        <f aca="false">iMind!L1054</f>
        <v>9</v>
      </c>
      <c r="F1054" s="0" t="str">
        <f aca="false">iMind!O1054</f>
        <v>Disease / Signs-Symptoms / Health</v>
      </c>
      <c r="G1054" s="7" t="n">
        <f aca="false">IF(iMind!M1054&lt;&gt;"",iMind!M1054,"")</f>
        <v>1</v>
      </c>
      <c r="H1054" s="0" t="str">
        <f aca="false">IF(iMind!P1054&lt;&gt;"",iMind!P1054,"")</f>
        <v>Diseases</v>
      </c>
      <c r="I1054" s="8" t="n">
        <f aca="false">IF(iMind!N1054&lt;&gt;"",iMind!N1054,"")</f>
        <v>401</v>
      </c>
      <c r="J1054" s="0" t="str">
        <f aca="false">IF(iMind!Q1054&lt;&gt;"",iMind!Q1054,"")</f>
        <v>Others</v>
      </c>
      <c r="K1054" s="0" t="n">
        <f aca="false">fixData!M1054</f>
        <v>1</v>
      </c>
      <c r="L1054" s="0" t="n">
        <f aca="false">fixData!L1054</f>
        <v>0</v>
      </c>
      <c r="M1054" s="0" t="n">
        <f aca="false">fixData!K1054</f>
        <v>4</v>
      </c>
    </row>
    <row r="1055" customFormat="false" ht="12.8" hidden="false" customHeight="false" outlineLevel="0" collapsed="false">
      <c r="A1055" s="4" t="n">
        <f aca="false">iMind!A1055</f>
        <v>11019</v>
      </c>
      <c r="B1055" s="0" t="str">
        <f aca="false">iMind!B1055</f>
        <v>Unknowns</v>
      </c>
      <c r="C1055" s="0" t="str">
        <f aca="false">fixData!D1055</f>
        <v>//Products//Disease / Signs-Symptoms / Health//Diseases</v>
      </c>
      <c r="D1055" s="0" t="str">
        <f aca="false">IF(iMind!E1055&lt;&gt;"",iMind!E1055,"")</f>
        <v/>
      </c>
      <c r="E1055" s="7" t="n">
        <f aca="false">iMind!L1055</f>
        <v>9</v>
      </c>
      <c r="F1055" s="0" t="str">
        <f aca="false">iMind!O1055</f>
        <v>Disease / Signs-Symptoms / Health</v>
      </c>
      <c r="G1055" s="7" t="n">
        <f aca="false">IF(iMind!M1055&lt;&gt;"",iMind!M1055,"")</f>
        <v>1</v>
      </c>
      <c r="H1055" s="0" t="str">
        <f aca="false">IF(iMind!P1055&lt;&gt;"",iMind!P1055,"")</f>
        <v>Diseases</v>
      </c>
      <c r="I1055" s="8" t="n">
        <f aca="false">IF(iMind!N1055&lt;&gt;"",iMind!N1055,"")</f>
        <v>501</v>
      </c>
      <c r="J1055" s="0" t="str">
        <f aca="false">IF(iMind!Q1055&lt;&gt;"",iMind!Q1055,"")</f>
        <v>Unknowns</v>
      </c>
      <c r="K1055" s="0" t="n">
        <f aca="false">fixData!M1055</f>
        <v>1</v>
      </c>
      <c r="L1055" s="0" t="n">
        <f aca="false">fixData!L1055</f>
        <v>0</v>
      </c>
      <c r="M1055" s="0" t="n">
        <f aca="false">fixData!K1055</f>
        <v>4</v>
      </c>
    </row>
    <row r="1056" customFormat="false" ht="12.8" hidden="false" customHeight="false" outlineLevel="0" collapsed="false">
      <c r="A1056" s="4" t="n">
        <f aca="false">iMind!A1056</f>
        <v>11020</v>
      </c>
      <c r="B1056" s="0" t="str">
        <f aca="false">iMind!B1056</f>
        <v>Health</v>
      </c>
      <c r="C1056" s="0" t="str">
        <f aca="false">fixData!D1056</f>
        <v>//Products//Disease / Signs-Symptoms / Health//Health</v>
      </c>
      <c r="D1056" s="0" t="str">
        <f aca="false">IF(iMind!E1056&lt;&gt;"",iMind!E1056,"")</f>
        <v/>
      </c>
      <c r="E1056" s="7" t="n">
        <f aca="false">iMind!L1056</f>
        <v>9</v>
      </c>
      <c r="F1056" s="0" t="str">
        <f aca="false">iMind!O1056</f>
        <v>Disease / Signs-Symptoms / Health</v>
      </c>
      <c r="G1056" s="7" t="n">
        <f aca="false">IF(iMind!M1056&lt;&gt;"",iMind!M1056,"")</f>
        <v>2</v>
      </c>
      <c r="H1056" s="0" t="str">
        <f aca="false">IF(iMind!P1056&lt;&gt;"",iMind!P1056,"")</f>
        <v>Health</v>
      </c>
      <c r="I1056" s="8" t="n">
        <f aca="false">IF(iMind!N1056&lt;&gt;"",iMind!N1056,"")</f>
        <v>101</v>
      </c>
      <c r="J1056" s="0" t="str">
        <f aca="false">IF(iMind!Q1056&lt;&gt;"",iMind!Q1056,"")</f>
        <v>Health</v>
      </c>
      <c r="K1056" s="0" t="n">
        <f aca="false">fixData!M1056</f>
        <v>1</v>
      </c>
      <c r="L1056" s="0" t="n">
        <f aca="false">fixData!L1056</f>
        <v>0</v>
      </c>
      <c r="M1056" s="0" t="n">
        <f aca="false">fixData!K1056</f>
        <v>4</v>
      </c>
    </row>
    <row r="1057" customFormat="false" ht="12.8" hidden="false" customHeight="false" outlineLevel="0" collapsed="false">
      <c r="A1057" s="4" t="n">
        <f aca="false">iMind!A1057</f>
        <v>11021</v>
      </c>
      <c r="B1057" s="0" t="str">
        <f aca="false">iMind!B1057</f>
        <v>Exercise</v>
      </c>
      <c r="C1057" s="0" t="str">
        <f aca="false">fixData!D1057</f>
        <v>//Products//Disease / Signs-Symptoms / Health//Health</v>
      </c>
      <c r="D1057" s="0" t="str">
        <f aca="false">IF(iMind!E1057&lt;&gt;"",iMind!E1057,"")</f>
        <v/>
      </c>
      <c r="E1057" s="7" t="n">
        <f aca="false">iMind!L1057</f>
        <v>9</v>
      </c>
      <c r="F1057" s="0" t="str">
        <f aca="false">iMind!O1057</f>
        <v>Disease / Signs-Symptoms / Health</v>
      </c>
      <c r="G1057" s="7" t="n">
        <f aca="false">IF(iMind!M1057&lt;&gt;"",iMind!M1057,"")</f>
        <v>2</v>
      </c>
      <c r="H1057" s="0" t="str">
        <f aca="false">IF(iMind!P1057&lt;&gt;"",iMind!P1057,"")</f>
        <v>Health</v>
      </c>
      <c r="I1057" s="8" t="n">
        <f aca="false">IF(iMind!N1057&lt;&gt;"",iMind!N1057,"")</f>
        <v>201</v>
      </c>
      <c r="J1057" s="0" t="str">
        <f aca="false">IF(iMind!Q1057&lt;&gt;"",iMind!Q1057,"")</f>
        <v>Exercise</v>
      </c>
      <c r="K1057" s="0" t="n">
        <f aca="false">fixData!M1057</f>
        <v>1</v>
      </c>
      <c r="L1057" s="0" t="n">
        <f aca="false">fixData!L1057</f>
        <v>0</v>
      </c>
      <c r="M1057" s="0" t="n">
        <f aca="false">fixData!K1057</f>
        <v>4</v>
      </c>
    </row>
    <row r="1058" customFormat="false" ht="12.8" hidden="false" customHeight="false" outlineLevel="0" collapsed="false">
      <c r="A1058" s="4" t="n">
        <f aca="false">iMind!A1058</f>
        <v>11022</v>
      </c>
      <c r="B1058" s="0" t="str">
        <f aca="false">iMind!B1058</f>
        <v>Others</v>
      </c>
      <c r="C1058" s="0" t="str">
        <f aca="false">fixData!D1058</f>
        <v>//Products//Disease / Signs-Symptoms / Health//Health</v>
      </c>
      <c r="D1058" s="0" t="str">
        <f aca="false">IF(iMind!E1058&lt;&gt;"",iMind!E1058,"")</f>
        <v/>
      </c>
      <c r="E1058" s="7" t="n">
        <f aca="false">iMind!L1058</f>
        <v>9</v>
      </c>
      <c r="F1058" s="0" t="str">
        <f aca="false">iMind!O1058</f>
        <v>Disease / Signs-Symptoms / Health</v>
      </c>
      <c r="G1058" s="7" t="n">
        <f aca="false">IF(iMind!M1058&lt;&gt;"",iMind!M1058,"")</f>
        <v>2</v>
      </c>
      <c r="H1058" s="0" t="str">
        <f aca="false">IF(iMind!P1058&lt;&gt;"",iMind!P1058,"")</f>
        <v>Health</v>
      </c>
      <c r="I1058" s="8" t="n">
        <f aca="false">IF(iMind!N1058&lt;&gt;"",iMind!N1058,"")</f>
        <v>301</v>
      </c>
      <c r="J1058" s="0" t="str">
        <f aca="false">IF(iMind!Q1058&lt;&gt;"",iMind!Q1058,"")</f>
        <v>Others</v>
      </c>
      <c r="K1058" s="0" t="n">
        <f aca="false">fixData!M1058</f>
        <v>1</v>
      </c>
      <c r="L1058" s="0" t="n">
        <f aca="false">fixData!L1058</f>
        <v>0</v>
      </c>
      <c r="M1058" s="0" t="n">
        <f aca="false">fixData!K1058</f>
        <v>4</v>
      </c>
    </row>
    <row r="1059" customFormat="false" ht="12.8" hidden="false" customHeight="false" outlineLevel="0" collapsed="false">
      <c r="A1059" s="4" t="n">
        <f aca="false">iMind!A1059</f>
        <v>11023</v>
      </c>
      <c r="B1059" s="0" t="str">
        <f aca="false">iMind!B1059</f>
        <v>Toxscreen</v>
      </c>
      <c r="C1059" s="0" t="str">
        <f aca="false">fixData!D1059</f>
        <v>//Products//Lab Monitoring//Toxicology</v>
      </c>
      <c r="D1059" s="0" t="str">
        <f aca="false">IF(iMind!E1059&lt;&gt;"",iMind!E1059,"")</f>
        <v/>
      </c>
      <c r="E1059" s="7" t="n">
        <f aca="false">iMind!L1059</f>
        <v>10</v>
      </c>
      <c r="F1059" s="0" t="str">
        <f aca="false">iMind!O1059</f>
        <v>Lab Monitoring</v>
      </c>
      <c r="G1059" s="7" t="n">
        <f aca="false">IF(iMind!M1059&lt;&gt;"",iMind!M1059,"")</f>
        <v>1</v>
      </c>
      <c r="H1059" s="0" t="str">
        <f aca="false">IF(iMind!P1059&lt;&gt;"",iMind!P1059,"")</f>
        <v>Toxicology</v>
      </c>
      <c r="I1059" s="8" t="n">
        <f aca="false">IF(iMind!N1059&lt;&gt;"",iMind!N1059,"")</f>
        <v>101</v>
      </c>
      <c r="J1059" s="0" t="str">
        <f aca="false">IF(iMind!Q1059&lt;&gt;"",iMind!Q1059,"")</f>
        <v>Toxscreen</v>
      </c>
      <c r="K1059" s="0" t="n">
        <f aca="false">fixData!M1059</f>
        <v>1</v>
      </c>
      <c r="L1059" s="0" t="n">
        <f aca="false">fixData!L1059</f>
        <v>0</v>
      </c>
      <c r="M1059" s="0" t="n">
        <f aca="false">fixData!K1059</f>
        <v>4</v>
      </c>
    </row>
    <row r="1060" customFormat="false" ht="12.8" hidden="false" customHeight="false" outlineLevel="0" collapsed="false">
      <c r="A1060" s="4" t="n">
        <f aca="false">iMind!A1060</f>
        <v>11024</v>
      </c>
      <c r="B1060" s="0" t="str">
        <f aca="false">iMind!B1060</f>
        <v>Amphetamine and abused agents</v>
      </c>
      <c r="C1060" s="0" t="str">
        <f aca="false">fixData!D1060</f>
        <v>//Products//Lab Monitoring//Toxicology</v>
      </c>
      <c r="D1060" s="0" t="str">
        <f aca="false">IF(iMind!E1060&lt;&gt;"",iMind!E1060,"")</f>
        <v/>
      </c>
      <c r="E1060" s="7" t="n">
        <f aca="false">iMind!L1060</f>
        <v>10</v>
      </c>
      <c r="F1060" s="0" t="str">
        <f aca="false">iMind!O1060</f>
        <v>Lab Monitoring</v>
      </c>
      <c r="G1060" s="7" t="n">
        <f aca="false">IF(iMind!M1060&lt;&gt;"",iMind!M1060,"")</f>
        <v>1</v>
      </c>
      <c r="H1060" s="0" t="str">
        <f aca="false">IF(iMind!P1060&lt;&gt;"",iMind!P1060,"")</f>
        <v>Toxicology</v>
      </c>
      <c r="I1060" s="8" t="n">
        <f aca="false">IF(iMind!N1060&lt;&gt;"",iMind!N1060,"")</f>
        <v>201</v>
      </c>
      <c r="J1060" s="0" t="str">
        <f aca="false">IF(iMind!Q1060&lt;&gt;"",iMind!Q1060,"")</f>
        <v>Amphetamine and abused agents</v>
      </c>
      <c r="K1060" s="0" t="n">
        <f aca="false">fixData!M1060</f>
        <v>1</v>
      </c>
      <c r="L1060" s="0" t="n">
        <f aca="false">fixData!L1060</f>
        <v>0</v>
      </c>
      <c r="M1060" s="0" t="n">
        <f aca="false">fixData!K1060</f>
        <v>4</v>
      </c>
    </row>
    <row r="1061" customFormat="false" ht="12.8" hidden="false" customHeight="false" outlineLevel="0" collapsed="false">
      <c r="A1061" s="4" t="n">
        <f aca="false">iMind!A1061</f>
        <v>11025</v>
      </c>
      <c r="B1061" s="0" t="str">
        <f aca="false">iMind!B1061</f>
        <v>Alcohols</v>
      </c>
      <c r="C1061" s="0" t="str">
        <f aca="false">fixData!D1061</f>
        <v>//Products//Lab Monitoring//Toxicology</v>
      </c>
      <c r="D1061" s="0" t="str">
        <f aca="false">IF(iMind!E1061&lt;&gt;"",iMind!E1061,"")</f>
        <v/>
      </c>
      <c r="E1061" s="7" t="n">
        <f aca="false">iMind!L1061</f>
        <v>10</v>
      </c>
      <c r="F1061" s="0" t="str">
        <f aca="false">iMind!O1061</f>
        <v>Lab Monitoring</v>
      </c>
      <c r="G1061" s="7" t="n">
        <f aca="false">IF(iMind!M1061&lt;&gt;"",iMind!M1061,"")</f>
        <v>1</v>
      </c>
      <c r="H1061" s="0" t="str">
        <f aca="false">IF(iMind!P1061&lt;&gt;"",iMind!P1061,"")</f>
        <v>Toxicology</v>
      </c>
      <c r="I1061" s="8" t="n">
        <f aca="false">IF(iMind!N1061&lt;&gt;"",iMind!N1061,"")</f>
        <v>301</v>
      </c>
      <c r="J1061" s="0" t="str">
        <f aca="false">IF(iMind!Q1061&lt;&gt;"",iMind!Q1061,"")</f>
        <v>Alcohols</v>
      </c>
      <c r="K1061" s="0" t="n">
        <f aca="false">fixData!M1061</f>
        <v>1</v>
      </c>
      <c r="L1061" s="0" t="n">
        <f aca="false">fixData!L1061</f>
        <v>0</v>
      </c>
      <c r="M1061" s="0" t="n">
        <f aca="false">fixData!K1061</f>
        <v>4</v>
      </c>
    </row>
    <row r="1062" customFormat="false" ht="12.8" hidden="false" customHeight="false" outlineLevel="0" collapsed="false">
      <c r="A1062" s="4" t="n">
        <f aca="false">iMind!A1062</f>
        <v>11026</v>
      </c>
      <c r="B1062" s="0" t="str">
        <f aca="false">iMind!B1062</f>
        <v>Therapeutic drugs monitoring</v>
      </c>
      <c r="C1062" s="0" t="str">
        <f aca="false">fixData!D1062</f>
        <v>//Products//Lab Monitoring//Toxicology</v>
      </c>
      <c r="D1062" s="0" t="str">
        <f aca="false">IF(iMind!E1062&lt;&gt;"",iMind!E1062,"")</f>
        <v/>
      </c>
      <c r="E1062" s="7" t="n">
        <f aca="false">iMind!L1062</f>
        <v>10</v>
      </c>
      <c r="F1062" s="0" t="str">
        <f aca="false">iMind!O1062</f>
        <v>Lab Monitoring</v>
      </c>
      <c r="G1062" s="7" t="n">
        <f aca="false">IF(iMind!M1062&lt;&gt;"",iMind!M1062,"")</f>
        <v>1</v>
      </c>
      <c r="H1062" s="0" t="str">
        <f aca="false">IF(iMind!P1062&lt;&gt;"",iMind!P1062,"")</f>
        <v>Toxicology</v>
      </c>
      <c r="I1062" s="8" t="n">
        <f aca="false">IF(iMind!N1062&lt;&gt;"",iMind!N1062,"")</f>
        <v>401</v>
      </c>
      <c r="J1062" s="0" t="str">
        <f aca="false">IF(iMind!Q1062&lt;&gt;"",iMind!Q1062,"")</f>
        <v>Therapeutic drugs monitoring</v>
      </c>
      <c r="K1062" s="0" t="n">
        <f aca="false">fixData!M1062</f>
        <v>1</v>
      </c>
      <c r="L1062" s="0" t="n">
        <f aca="false">fixData!L1062</f>
        <v>0</v>
      </c>
      <c r="M1062" s="0" t="n">
        <f aca="false">fixData!K1062</f>
        <v>4</v>
      </c>
    </row>
    <row r="1063" customFormat="false" ht="12.8" hidden="false" customHeight="false" outlineLevel="0" collapsed="false">
      <c r="A1063" s="4" t="n">
        <f aca="false">iMind!A1063</f>
        <v>11027</v>
      </c>
      <c r="B1063" s="0" t="str">
        <f aca="false">iMind!B1063</f>
        <v>Others</v>
      </c>
      <c r="C1063" s="0" t="str">
        <f aca="false">fixData!D1063</f>
        <v>//Products//Lab Monitoring//Toxicology</v>
      </c>
      <c r="D1063" s="0" t="str">
        <f aca="false">IF(iMind!E1063&lt;&gt;"",iMind!E1063,"")</f>
        <v/>
      </c>
      <c r="E1063" s="7" t="n">
        <f aca="false">iMind!L1063</f>
        <v>10</v>
      </c>
      <c r="F1063" s="0" t="str">
        <f aca="false">iMind!O1063</f>
        <v>Lab Monitoring</v>
      </c>
      <c r="G1063" s="7" t="n">
        <f aca="false">IF(iMind!M1063&lt;&gt;"",iMind!M1063,"")</f>
        <v>1</v>
      </c>
      <c r="H1063" s="0" t="str">
        <f aca="false">IF(iMind!P1063&lt;&gt;"",iMind!P1063,"")</f>
        <v>Toxicology</v>
      </c>
      <c r="I1063" s="8" t="n">
        <f aca="false">IF(iMind!N1063&lt;&gt;"",iMind!N1063,"")</f>
        <v>501</v>
      </c>
      <c r="J1063" s="0" t="str">
        <f aca="false">IF(iMind!Q1063&lt;&gt;"",iMind!Q1063,"")</f>
        <v>Others</v>
      </c>
      <c r="K1063" s="0" t="n">
        <f aca="false">fixData!M1063</f>
        <v>1</v>
      </c>
      <c r="L1063" s="0" t="n">
        <f aca="false">fixData!L1063</f>
        <v>0</v>
      </c>
      <c r="M1063" s="0" t="n">
        <f aca="false">fixData!K1063</f>
        <v>4</v>
      </c>
    </row>
    <row r="1064" customFormat="false" ht="12.8" hidden="false" customHeight="false" outlineLevel="0" collapsed="false">
      <c r="A1064" s="4" t="n">
        <f aca="false">iMind!A1064</f>
        <v>11028</v>
      </c>
      <c r="B1064" s="0" t="str">
        <f aca="false">iMind!B1064</f>
        <v>Organic Solvents</v>
      </c>
      <c r="C1064" s="0" t="str">
        <f aca="false">fixData!D1064</f>
        <v>//Products//Database / Service//Database/Services</v>
      </c>
      <c r="D1064" s="0" t="str">
        <f aca="false">IF(iMind!E1064&lt;&gt;"",iMind!E1064,"")</f>
        <v/>
      </c>
      <c r="E1064" s="7" t="n">
        <f aca="false">iMind!L1064</f>
        <v>11</v>
      </c>
      <c r="F1064" s="0" t="str">
        <f aca="false">iMind!O1064</f>
        <v>Database / Service</v>
      </c>
      <c r="G1064" s="7" t="n">
        <f aca="false">IF(iMind!M1064&lt;&gt;"",iMind!M1064,"")</f>
        <v>1</v>
      </c>
      <c r="H1064" s="0" t="str">
        <f aca="false">IF(iMind!P1064&lt;&gt;"",iMind!P1064,"")</f>
        <v>Database/Services</v>
      </c>
      <c r="I1064" s="8" t="n">
        <f aca="false">IF(iMind!N1064&lt;&gt;"",iMind!N1064,"")</f>
        <v>101</v>
      </c>
      <c r="J1064" s="0" t="str">
        <f aca="false">IF(iMind!Q1064&lt;&gt;"",iMind!Q1064,"")</f>
        <v>Organic Solvents</v>
      </c>
      <c r="K1064" s="0" t="n">
        <f aca="false">fixData!M1064</f>
        <v>1</v>
      </c>
      <c r="L1064" s="0" t="n">
        <f aca="false">fixData!L1064</f>
        <v>0</v>
      </c>
      <c r="M1064" s="0" t="n">
        <f aca="false">fixData!K1064</f>
        <v>4</v>
      </c>
    </row>
    <row r="1065" customFormat="false" ht="12.8" hidden="false" customHeight="false" outlineLevel="0" collapsed="false">
      <c r="A1065" s="4" t="n">
        <f aca="false">iMind!A1065</f>
        <v>11029</v>
      </c>
      <c r="B1065" s="0" t="str">
        <f aca="false">iMind!B1065</f>
        <v>Heavy Metals</v>
      </c>
      <c r="C1065" s="0" t="str">
        <f aca="false">fixData!D1065</f>
        <v>//Products//Database / Service//Database/Services</v>
      </c>
      <c r="D1065" s="0" t="str">
        <f aca="false">IF(iMind!E1065&lt;&gt;"",iMind!E1065,"")</f>
        <v/>
      </c>
      <c r="E1065" s="7" t="n">
        <f aca="false">iMind!L1065</f>
        <v>11</v>
      </c>
      <c r="F1065" s="0" t="str">
        <f aca="false">iMind!O1065</f>
        <v>Database / Service</v>
      </c>
      <c r="G1065" s="7" t="n">
        <f aca="false">IF(iMind!M1065&lt;&gt;"",iMind!M1065,"")</f>
        <v>1</v>
      </c>
      <c r="H1065" s="0" t="str">
        <f aca="false">IF(iMind!P1065&lt;&gt;"",iMind!P1065,"")</f>
        <v>Database/Services</v>
      </c>
      <c r="I1065" s="8" t="n">
        <f aca="false">IF(iMind!N1065&lt;&gt;"",iMind!N1065,"")</f>
        <v>201</v>
      </c>
      <c r="J1065" s="0" t="str">
        <f aca="false">IF(iMind!Q1065&lt;&gt;"",iMind!Q1065,"")</f>
        <v>Heavy Metals</v>
      </c>
      <c r="K1065" s="0" t="n">
        <f aca="false">fixData!M1065</f>
        <v>1</v>
      </c>
      <c r="L1065" s="0" t="n">
        <f aca="false">fixData!L1065</f>
        <v>0</v>
      </c>
      <c r="M1065" s="0" t="n">
        <f aca="false">fixData!K1065</f>
        <v>4</v>
      </c>
    </row>
    <row r="1066" customFormat="false" ht="12.8" hidden="false" customHeight="false" outlineLevel="0" collapsed="false">
      <c r="A1066" s="4" t="n">
        <f aca="false">iMind!A1066</f>
        <v>11030</v>
      </c>
      <c r="B1066" s="0" t="str">
        <f aca="false">iMind!B1066</f>
        <v>Other Occupational Substances</v>
      </c>
      <c r="C1066" s="0" t="str">
        <f aca="false">fixData!D1066</f>
        <v>//Products//Database / Service//Database/Services</v>
      </c>
      <c r="D1066" s="0" t="str">
        <f aca="false">IF(iMind!E1066&lt;&gt;"",iMind!E1066,"")</f>
        <v/>
      </c>
      <c r="E1066" s="7" t="n">
        <f aca="false">iMind!L1066</f>
        <v>11</v>
      </c>
      <c r="F1066" s="0" t="str">
        <f aca="false">iMind!O1066</f>
        <v>Database / Service</v>
      </c>
      <c r="G1066" s="7" t="n">
        <f aca="false">IF(iMind!M1066&lt;&gt;"",iMind!M1066,"")</f>
        <v>1</v>
      </c>
      <c r="H1066" s="0" t="str">
        <f aca="false">IF(iMind!P1066&lt;&gt;"",iMind!P1066,"")</f>
        <v>Database/Services</v>
      </c>
      <c r="I1066" s="8" t="n">
        <f aca="false">IF(iMind!N1066&lt;&gt;"",iMind!N1066,"")</f>
        <v>301</v>
      </c>
      <c r="J1066" s="0" t="str">
        <f aca="false">IF(iMind!Q1066&lt;&gt;"",iMind!Q1066,"")</f>
        <v>Other Occupational Substances</v>
      </c>
      <c r="K1066" s="0" t="n">
        <f aca="false">fixData!M1066</f>
        <v>1</v>
      </c>
      <c r="L1066" s="0" t="n">
        <f aca="false">fixData!L1066</f>
        <v>0</v>
      </c>
      <c r="M1066" s="0" t="n">
        <f aca="false">fixData!K1066</f>
        <v>4</v>
      </c>
    </row>
    <row r="1067" customFormat="false" ht="12.8" hidden="false" customHeight="false" outlineLevel="0" collapsed="false">
      <c r="A1067" s="4" t="n">
        <f aca="false">iMind!A1067</f>
        <v>11031</v>
      </c>
      <c r="B1067" s="0" t="str">
        <f aca="false">iMind!B1067</f>
        <v>Medicines</v>
      </c>
      <c r="C1067" s="0" t="str">
        <f aca="false">fixData!D1067</f>
        <v>//Products//Database / Service//Database/Services</v>
      </c>
      <c r="D1067" s="0" t="str">
        <f aca="false">IF(iMind!E1067&lt;&gt;"",iMind!E1067,"")</f>
        <v/>
      </c>
      <c r="E1067" s="7" t="n">
        <f aca="false">iMind!L1067</f>
        <v>11</v>
      </c>
      <c r="F1067" s="0" t="str">
        <f aca="false">iMind!O1067</f>
        <v>Database / Service</v>
      </c>
      <c r="G1067" s="7" t="n">
        <f aca="false">IF(iMind!M1067&lt;&gt;"",iMind!M1067,"")</f>
        <v>1</v>
      </c>
      <c r="H1067" s="0" t="str">
        <f aca="false">IF(iMind!P1067&lt;&gt;"",iMind!P1067,"")</f>
        <v>Database/Services</v>
      </c>
      <c r="I1067" s="8" t="n">
        <f aca="false">IF(iMind!N1067&lt;&gt;"",iMind!N1067,"")</f>
        <v>401</v>
      </c>
      <c r="J1067" s="0" t="str">
        <f aca="false">IF(iMind!Q1067&lt;&gt;"",iMind!Q1067,"")</f>
        <v>Medicines</v>
      </c>
      <c r="K1067" s="0" t="n">
        <f aca="false">fixData!M1067</f>
        <v>1</v>
      </c>
      <c r="L1067" s="0" t="n">
        <f aca="false">fixData!L1067</f>
        <v>0</v>
      </c>
      <c r="M1067" s="0" t="n">
        <f aca="false">fixData!K1067</f>
        <v>4</v>
      </c>
    </row>
    <row r="1068" customFormat="false" ht="12.8" hidden="false" customHeight="false" outlineLevel="0" collapsed="false">
      <c r="A1068" s="4" t="n">
        <f aca="false">iMind!A1068</f>
        <v>11032</v>
      </c>
      <c r="B1068" s="0" t="str">
        <f aca="false">iMind!B1068</f>
        <v>Pesticides</v>
      </c>
      <c r="C1068" s="0" t="str">
        <f aca="false">fixData!D1068</f>
        <v>//Products//Database / Service//Database/Services</v>
      </c>
      <c r="D1068" s="0" t="str">
        <f aca="false">IF(iMind!E1068&lt;&gt;"",iMind!E1068,"")</f>
        <v/>
      </c>
      <c r="E1068" s="7" t="n">
        <f aca="false">iMind!L1068</f>
        <v>11</v>
      </c>
      <c r="F1068" s="0" t="str">
        <f aca="false">iMind!O1068</f>
        <v>Database / Service</v>
      </c>
      <c r="G1068" s="7" t="n">
        <f aca="false">IF(iMind!M1068&lt;&gt;"",iMind!M1068,"")</f>
        <v>1</v>
      </c>
      <c r="H1068" s="0" t="str">
        <f aca="false">IF(iMind!P1068&lt;&gt;"",iMind!P1068,"")</f>
        <v>Database/Services</v>
      </c>
      <c r="I1068" s="8" t="n">
        <f aca="false">IF(iMind!N1068&lt;&gt;"",iMind!N1068,"")</f>
        <v>501</v>
      </c>
      <c r="J1068" s="0" t="str">
        <f aca="false">IF(iMind!Q1068&lt;&gt;"",iMind!Q1068,"")</f>
        <v>Pesticides</v>
      </c>
      <c r="K1068" s="0" t="n">
        <f aca="false">fixData!M1068</f>
        <v>1</v>
      </c>
      <c r="L1068" s="0" t="n">
        <f aca="false">fixData!L1068</f>
        <v>0</v>
      </c>
      <c r="M1068" s="0" t="n">
        <f aca="false">fixData!K1068</f>
        <v>4</v>
      </c>
    </row>
    <row r="1069" customFormat="false" ht="12.8" hidden="false" customHeight="false" outlineLevel="0" collapsed="false">
      <c r="A1069" s="4" t="n">
        <f aca="false">iMind!A1069</f>
        <v>11033</v>
      </c>
      <c r="B1069" s="0" t="str">
        <f aca="false">iMind!B1069</f>
        <v>Household Products</v>
      </c>
      <c r="C1069" s="0" t="str">
        <f aca="false">fixData!D1069</f>
        <v>//Products//Database / Service//Database/Services</v>
      </c>
      <c r="D1069" s="0" t="str">
        <f aca="false">IF(iMind!E1069&lt;&gt;"",iMind!E1069,"")</f>
        <v/>
      </c>
      <c r="E1069" s="7" t="n">
        <f aca="false">iMind!L1069</f>
        <v>11</v>
      </c>
      <c r="F1069" s="0" t="str">
        <f aca="false">iMind!O1069</f>
        <v>Database / Service</v>
      </c>
      <c r="G1069" s="7" t="n">
        <f aca="false">IF(iMind!M1069&lt;&gt;"",iMind!M1069,"")</f>
        <v>1</v>
      </c>
      <c r="H1069" s="0" t="str">
        <f aca="false">IF(iMind!P1069&lt;&gt;"",iMind!P1069,"")</f>
        <v>Database/Services</v>
      </c>
      <c r="I1069" s="8" t="n">
        <f aca="false">IF(iMind!N1069&lt;&gt;"",iMind!N1069,"")</f>
        <v>601</v>
      </c>
      <c r="J1069" s="0" t="str">
        <f aca="false">IF(iMind!Q1069&lt;&gt;"",iMind!Q1069,"")</f>
        <v>Household Products</v>
      </c>
      <c r="K1069" s="0" t="n">
        <f aca="false">fixData!M1069</f>
        <v>1</v>
      </c>
      <c r="L1069" s="0" t="n">
        <f aca="false">fixData!L1069</f>
        <v>0</v>
      </c>
      <c r="M1069" s="0" t="n">
        <f aca="false">fixData!K1069</f>
        <v>4</v>
      </c>
    </row>
    <row r="1070" customFormat="false" ht="12.8" hidden="false" customHeight="false" outlineLevel="0" collapsed="false">
      <c r="A1070" s="4" t="n">
        <f aca="false">iMind!A1070</f>
        <v>11034</v>
      </c>
      <c r="B1070" s="0" t="str">
        <f aca="false">iMind!B1070</f>
        <v>Others</v>
      </c>
      <c r="C1070" s="0" t="str">
        <f aca="false">fixData!D1070</f>
        <v>//Products//Database / Service//Database/Services</v>
      </c>
      <c r="D1070" s="0" t="str">
        <f aca="false">IF(iMind!E1070&lt;&gt;"",iMind!E1070,"")</f>
        <v/>
      </c>
      <c r="E1070" s="7" t="n">
        <f aca="false">iMind!L1070</f>
        <v>11</v>
      </c>
      <c r="F1070" s="0" t="str">
        <f aca="false">iMind!O1070</f>
        <v>Database / Service</v>
      </c>
      <c r="G1070" s="7" t="n">
        <f aca="false">IF(iMind!M1070&lt;&gt;"",iMind!M1070,"")</f>
        <v>1</v>
      </c>
      <c r="H1070" s="0" t="str">
        <f aca="false">IF(iMind!P1070&lt;&gt;"",iMind!P1070,"")</f>
        <v>Database/Services</v>
      </c>
      <c r="I1070" s="8" t="n">
        <f aca="false">IF(iMind!N1070&lt;&gt;"",iMind!N1070,"")</f>
        <v>701</v>
      </c>
      <c r="J1070" s="0" t="str">
        <f aca="false">IF(iMind!Q1070&lt;&gt;"",iMind!Q1070,"")</f>
        <v>Others</v>
      </c>
      <c r="K1070" s="0" t="n">
        <f aca="false">fixData!M1070</f>
        <v>1</v>
      </c>
      <c r="L1070" s="0" t="n">
        <f aca="false">fixData!L1070</f>
        <v>0</v>
      </c>
      <c r="M1070" s="0" t="n">
        <f aca="false">fixData!K1070</f>
        <v>4</v>
      </c>
    </row>
    <row r="1071" customFormat="false" ht="12.8" hidden="false" customHeight="false" outlineLevel="0" collapsed="false">
      <c r="A1071" s="4" t="n">
        <f aca="false">iMind!A1071</f>
        <v>11035</v>
      </c>
      <c r="B1071" s="0" t="str">
        <f aca="false">iMind!B1071</f>
        <v>Unknown</v>
      </c>
      <c r="C1071" s="0" t="str">
        <f aca="false">fixData!D1071</f>
        <v>//Products//Database / Service//Database/Services</v>
      </c>
      <c r="D1071" s="0" t="str">
        <f aca="false">IF(iMind!E1071&lt;&gt;"",iMind!E1071,"")</f>
        <v/>
      </c>
      <c r="E1071" s="7" t="n">
        <f aca="false">iMind!L1071</f>
        <v>11</v>
      </c>
      <c r="F1071" s="0" t="str">
        <f aca="false">iMind!O1071</f>
        <v>Database / Service</v>
      </c>
      <c r="G1071" s="7" t="n">
        <f aca="false">IF(iMind!M1071&lt;&gt;"",iMind!M1071,"")</f>
        <v>1</v>
      </c>
      <c r="H1071" s="0" t="str">
        <f aca="false">IF(iMind!P1071&lt;&gt;"",iMind!P1071,"")</f>
        <v>Database/Services</v>
      </c>
      <c r="I1071" s="8" t="n">
        <f aca="false">IF(iMind!N1071&lt;&gt;"",iMind!N1071,"")</f>
        <v>801</v>
      </c>
      <c r="J1071" s="0" t="str">
        <f aca="false">IF(iMind!Q1071&lt;&gt;"",iMind!Q1071,"")</f>
        <v>Unknown</v>
      </c>
      <c r="K1071" s="0" t="n">
        <f aca="false">fixData!M1071</f>
        <v>1</v>
      </c>
      <c r="L1071" s="0" t="n">
        <f aca="false">fixData!L1071</f>
        <v>0</v>
      </c>
      <c r="M1071" s="0" t="n">
        <f aca="false">fixData!K1071</f>
        <v>4</v>
      </c>
    </row>
    <row r="1072" customFormat="false" ht="12.8" hidden="false" customHeight="false" outlineLevel="0" collapsed="false">
      <c r="A1072" s="4" t="n">
        <f aca="false">iMind!A1072</f>
        <v>11036</v>
      </c>
      <c r="B1072" s="0" t="str">
        <f aca="false">iMind!B1072</f>
        <v>Vitamins</v>
      </c>
      <c r="C1072" s="0" t="str">
        <f aca="false">fixData!D1072</f>
        <v>//Products//Health Food / Cosmetics//Heatlh Food</v>
      </c>
      <c r="D1072" s="0" t="str">
        <f aca="false">IF(iMind!E1072&lt;&gt;"",iMind!E1072,"")</f>
        <v/>
      </c>
      <c r="E1072" s="7" t="n">
        <f aca="false">iMind!L1072</f>
        <v>12</v>
      </c>
      <c r="F1072" s="0" t="str">
        <f aca="false">iMind!O1072</f>
        <v>Health Food / Cosmetics</v>
      </c>
      <c r="G1072" s="7" t="n">
        <f aca="false">IF(iMind!M1072&lt;&gt;"",iMind!M1072,"")</f>
        <v>1</v>
      </c>
      <c r="H1072" s="0" t="str">
        <f aca="false">IF(iMind!P1072&lt;&gt;"",iMind!P1072,"")</f>
        <v>Heatlh Food</v>
      </c>
      <c r="I1072" s="8" t="n">
        <f aca="false">IF(iMind!N1072&lt;&gt;"",iMind!N1072,"")</f>
        <v>101</v>
      </c>
      <c r="J1072" s="0" t="str">
        <f aca="false">IF(iMind!Q1072&lt;&gt;"",iMind!Q1072,"")</f>
        <v>Vitamins</v>
      </c>
      <c r="K1072" s="0" t="n">
        <f aca="false">fixData!M1072</f>
        <v>1</v>
      </c>
      <c r="L1072" s="0" t="n">
        <f aca="false">fixData!L1072</f>
        <v>0</v>
      </c>
      <c r="M1072" s="0" t="n">
        <f aca="false">fixData!K1072</f>
        <v>4</v>
      </c>
    </row>
    <row r="1073" customFormat="false" ht="12.8" hidden="false" customHeight="false" outlineLevel="0" collapsed="false">
      <c r="A1073" s="4" t="n">
        <f aca="false">iMind!A1073</f>
        <v>11037</v>
      </c>
      <c r="B1073" s="0" t="str">
        <f aca="false">iMind!B1073</f>
        <v>Mineral</v>
      </c>
      <c r="C1073" s="0" t="str">
        <f aca="false">fixData!D1073</f>
        <v>//Products//Health Food / Cosmetics//Heatlh Food</v>
      </c>
      <c r="D1073" s="0" t="str">
        <f aca="false">IF(iMind!E1073&lt;&gt;"",iMind!E1073,"")</f>
        <v/>
      </c>
      <c r="E1073" s="7" t="n">
        <f aca="false">iMind!L1073</f>
        <v>12</v>
      </c>
      <c r="F1073" s="0" t="str">
        <f aca="false">iMind!O1073</f>
        <v>Health Food / Cosmetics</v>
      </c>
      <c r="G1073" s="7" t="n">
        <f aca="false">IF(iMind!M1073&lt;&gt;"",iMind!M1073,"")</f>
        <v>1</v>
      </c>
      <c r="H1073" s="0" t="str">
        <f aca="false">IF(iMind!P1073&lt;&gt;"",iMind!P1073,"")</f>
        <v>Heatlh Food</v>
      </c>
      <c r="I1073" s="8" t="n">
        <f aca="false">IF(iMind!N1073&lt;&gt;"",iMind!N1073,"")</f>
        <v>201</v>
      </c>
      <c r="J1073" s="0" t="str">
        <f aca="false">IF(iMind!Q1073&lt;&gt;"",iMind!Q1073,"")</f>
        <v>Mineral</v>
      </c>
      <c r="K1073" s="0" t="n">
        <f aca="false">fixData!M1073</f>
        <v>1</v>
      </c>
      <c r="L1073" s="0" t="n">
        <f aca="false">fixData!L1073</f>
        <v>0</v>
      </c>
      <c r="M1073" s="0" t="n">
        <f aca="false">fixData!K1073</f>
        <v>4</v>
      </c>
    </row>
    <row r="1074" customFormat="false" ht="12.8" hidden="false" customHeight="false" outlineLevel="0" collapsed="false">
      <c r="A1074" s="4" t="n">
        <f aca="false">iMind!A1074</f>
        <v>11038</v>
      </c>
      <c r="B1074" s="0" t="str">
        <f aca="false">iMind!B1074</f>
        <v>Collagen</v>
      </c>
      <c r="C1074" s="0" t="str">
        <f aca="false">fixData!D1074</f>
        <v>//Products//Health Food / Cosmetics//Heatlh Food</v>
      </c>
      <c r="D1074" s="0" t="str">
        <f aca="false">IF(iMind!E1074&lt;&gt;"",iMind!E1074,"")</f>
        <v/>
      </c>
      <c r="E1074" s="7" t="n">
        <f aca="false">iMind!L1074</f>
        <v>12</v>
      </c>
      <c r="F1074" s="0" t="str">
        <f aca="false">iMind!O1074</f>
        <v>Health Food / Cosmetics</v>
      </c>
      <c r="G1074" s="7" t="n">
        <f aca="false">IF(iMind!M1074&lt;&gt;"",iMind!M1074,"")</f>
        <v>1</v>
      </c>
      <c r="H1074" s="0" t="str">
        <f aca="false">IF(iMind!P1074&lt;&gt;"",iMind!P1074,"")</f>
        <v>Heatlh Food</v>
      </c>
      <c r="I1074" s="8" t="n">
        <f aca="false">IF(iMind!N1074&lt;&gt;"",iMind!N1074,"")</f>
        <v>202</v>
      </c>
      <c r="J1074" s="0" t="str">
        <f aca="false">IF(iMind!Q1074&lt;&gt;"",iMind!Q1074,"")</f>
        <v>Collagen</v>
      </c>
      <c r="K1074" s="0" t="n">
        <f aca="false">fixData!M1074</f>
        <v>1</v>
      </c>
      <c r="L1074" s="0" t="n">
        <f aca="false">fixData!L1074</f>
        <v>0</v>
      </c>
      <c r="M1074" s="0" t="n">
        <f aca="false">fixData!K1074</f>
        <v>4</v>
      </c>
    </row>
    <row r="1075" customFormat="false" ht="12.8" hidden="false" customHeight="false" outlineLevel="0" collapsed="false">
      <c r="A1075" s="4" t="n">
        <f aca="false">iMind!A1075</f>
        <v>11039</v>
      </c>
      <c r="B1075" s="0" t="str">
        <f aca="false">iMind!B1075</f>
        <v>Fruit Extracts</v>
      </c>
      <c r="C1075" s="0" t="str">
        <f aca="false">fixData!D1075</f>
        <v>//Products//Health Food / Cosmetics//Heatlh Food</v>
      </c>
      <c r="D1075" s="0" t="str">
        <f aca="false">IF(iMind!E1075&lt;&gt;"",iMind!E1075,"")</f>
        <v/>
      </c>
      <c r="E1075" s="7" t="n">
        <f aca="false">iMind!L1075</f>
        <v>12</v>
      </c>
      <c r="F1075" s="0" t="str">
        <f aca="false">iMind!O1075</f>
        <v>Health Food / Cosmetics</v>
      </c>
      <c r="G1075" s="7" t="n">
        <f aca="false">IF(iMind!M1075&lt;&gt;"",iMind!M1075,"")</f>
        <v>1</v>
      </c>
      <c r="H1075" s="0" t="str">
        <f aca="false">IF(iMind!P1075&lt;&gt;"",iMind!P1075,"")</f>
        <v>Heatlh Food</v>
      </c>
      <c r="I1075" s="8" t="n">
        <f aca="false">IF(iMind!N1075&lt;&gt;"",iMind!N1075,"")</f>
        <v>203</v>
      </c>
      <c r="J1075" s="0" t="str">
        <f aca="false">IF(iMind!Q1075&lt;&gt;"",iMind!Q1075,"")</f>
        <v>Fruit Extracts</v>
      </c>
      <c r="K1075" s="0" t="n">
        <f aca="false">fixData!M1075</f>
        <v>1</v>
      </c>
      <c r="L1075" s="0" t="n">
        <f aca="false">fixData!L1075</f>
        <v>0</v>
      </c>
      <c r="M1075" s="0" t="n">
        <f aca="false">fixData!K1075</f>
        <v>4</v>
      </c>
    </row>
    <row r="1076" customFormat="false" ht="12.8" hidden="false" customHeight="false" outlineLevel="0" collapsed="false">
      <c r="A1076" s="4" t="n">
        <f aca="false">iMind!A1076</f>
        <v>11040</v>
      </c>
      <c r="B1076" s="0" t="str">
        <f aca="false">iMind!B1076</f>
        <v>Amino  acid</v>
      </c>
      <c r="C1076" s="0" t="str">
        <f aca="false">fixData!D1076</f>
        <v>//Products//Health Food / Cosmetics//Heatlh Food</v>
      </c>
      <c r="D1076" s="0" t="str">
        <f aca="false">IF(iMind!E1076&lt;&gt;"",iMind!E1076,"")</f>
        <v/>
      </c>
      <c r="E1076" s="7" t="n">
        <f aca="false">iMind!L1076</f>
        <v>12</v>
      </c>
      <c r="F1076" s="0" t="str">
        <f aca="false">iMind!O1076</f>
        <v>Health Food / Cosmetics</v>
      </c>
      <c r="G1076" s="7" t="n">
        <f aca="false">IF(iMind!M1076&lt;&gt;"",iMind!M1076,"")</f>
        <v>1</v>
      </c>
      <c r="H1076" s="0" t="str">
        <f aca="false">IF(iMind!P1076&lt;&gt;"",iMind!P1076,"")</f>
        <v>Heatlh Food</v>
      </c>
      <c r="I1076" s="8" t="n">
        <f aca="false">IF(iMind!N1076&lt;&gt;"",iMind!N1076,"")</f>
        <v>204</v>
      </c>
      <c r="J1076" s="0" t="str">
        <f aca="false">IF(iMind!Q1076&lt;&gt;"",iMind!Q1076,"")</f>
        <v>Amino  acid</v>
      </c>
      <c r="K1076" s="0" t="n">
        <f aca="false">fixData!M1076</f>
        <v>1</v>
      </c>
      <c r="L1076" s="0" t="n">
        <f aca="false">fixData!L1076</f>
        <v>0</v>
      </c>
      <c r="M1076" s="0" t="n">
        <f aca="false">fixData!K1076</f>
        <v>4</v>
      </c>
    </row>
    <row r="1077" customFormat="false" ht="12.8" hidden="false" customHeight="false" outlineLevel="0" collapsed="false">
      <c r="A1077" s="4" t="n">
        <f aca="false">iMind!A1077</f>
        <v>11041</v>
      </c>
      <c r="B1077" s="0" t="str">
        <f aca="false">iMind!B1077</f>
        <v>Antioxidants</v>
      </c>
      <c r="C1077" s="0" t="str">
        <f aca="false">fixData!D1077</f>
        <v>//Products//Health Food / Cosmetics//Heatlh Food</v>
      </c>
      <c r="D1077" s="0" t="str">
        <f aca="false">IF(iMind!E1077&lt;&gt;"",iMind!E1077,"")</f>
        <v/>
      </c>
      <c r="E1077" s="7" t="n">
        <f aca="false">iMind!L1077</f>
        <v>12</v>
      </c>
      <c r="F1077" s="0" t="str">
        <f aca="false">iMind!O1077</f>
        <v>Health Food / Cosmetics</v>
      </c>
      <c r="G1077" s="7" t="n">
        <f aca="false">IF(iMind!M1077&lt;&gt;"",iMind!M1077,"")</f>
        <v>1</v>
      </c>
      <c r="H1077" s="0" t="str">
        <f aca="false">IF(iMind!P1077&lt;&gt;"",iMind!P1077,"")</f>
        <v>Heatlh Food</v>
      </c>
      <c r="I1077" s="8" t="n">
        <f aca="false">IF(iMind!N1077&lt;&gt;"",iMind!N1077,"")</f>
        <v>205</v>
      </c>
      <c r="J1077" s="0" t="str">
        <f aca="false">IF(iMind!Q1077&lt;&gt;"",iMind!Q1077,"")</f>
        <v>Antioxidants</v>
      </c>
      <c r="K1077" s="0" t="n">
        <f aca="false">fixData!M1077</f>
        <v>1</v>
      </c>
      <c r="L1077" s="0" t="n">
        <f aca="false">fixData!L1077</f>
        <v>0</v>
      </c>
      <c r="M1077" s="0" t="n">
        <f aca="false">fixData!K1077</f>
        <v>4</v>
      </c>
    </row>
    <row r="1078" customFormat="false" ht="12.8" hidden="false" customHeight="false" outlineLevel="0" collapsed="false">
      <c r="A1078" s="4" t="n">
        <f aca="false">iMind!A1078</f>
        <v>11042</v>
      </c>
      <c r="B1078" s="0" t="str">
        <f aca="false">iMind!B1078</f>
        <v>Others</v>
      </c>
      <c r="C1078" s="0" t="str">
        <f aca="false">fixData!D1078</f>
        <v>//Products//Health Food / Cosmetics//Heatlh Food</v>
      </c>
      <c r="D1078" s="0" t="str">
        <f aca="false">IF(iMind!E1078&lt;&gt;"",iMind!E1078,"")</f>
        <v/>
      </c>
      <c r="E1078" s="7" t="n">
        <f aca="false">iMind!L1078</f>
        <v>12</v>
      </c>
      <c r="F1078" s="0" t="str">
        <f aca="false">iMind!O1078</f>
        <v>Health Food / Cosmetics</v>
      </c>
      <c r="G1078" s="7" t="n">
        <f aca="false">IF(iMind!M1078&lt;&gt;"",iMind!M1078,"")</f>
        <v>1</v>
      </c>
      <c r="H1078" s="0" t="str">
        <f aca="false">IF(iMind!P1078&lt;&gt;"",iMind!P1078,"")</f>
        <v>Heatlh Food</v>
      </c>
      <c r="I1078" s="8" t="n">
        <f aca="false">IF(iMind!N1078&lt;&gt;"",iMind!N1078,"")</f>
        <v>206</v>
      </c>
      <c r="J1078" s="0" t="str">
        <f aca="false">IF(iMind!Q1078&lt;&gt;"",iMind!Q1078,"")</f>
        <v>Others</v>
      </c>
      <c r="K1078" s="0" t="n">
        <f aca="false">fixData!M1078</f>
        <v>1</v>
      </c>
      <c r="L1078" s="0" t="n">
        <f aca="false">fixData!L1078</f>
        <v>0</v>
      </c>
      <c r="M1078" s="0" t="n">
        <f aca="false">fixData!K1078</f>
        <v>4</v>
      </c>
    </row>
    <row r="1079" customFormat="false" ht="12.8" hidden="false" customHeight="false" outlineLevel="0" collapsed="false">
      <c r="A1079" s="4" t="n">
        <f aca="false">iMind!A1079</f>
        <v>11043</v>
      </c>
      <c r="B1079" s="0" t="str">
        <f aca="false">iMind!B1079</f>
        <v>Other</v>
      </c>
      <c r="C1079" s="0" t="str">
        <f aca="false">fixData!D1079</f>
        <v>//Products//Health Food / Cosmetics//Cosmetics</v>
      </c>
      <c r="D1079" s="0" t="str">
        <f aca="false">IF(iMind!E1079&lt;&gt;"",iMind!E1079,"")</f>
        <v/>
      </c>
      <c r="E1079" s="7" t="n">
        <f aca="false">iMind!L1079</f>
        <v>12</v>
      </c>
      <c r="F1079" s="0" t="str">
        <f aca="false">iMind!O1079</f>
        <v>Health Food / Cosmetics</v>
      </c>
      <c r="G1079" s="7" t="n">
        <f aca="false">IF(iMind!M1079&lt;&gt;"",iMind!M1079,"")</f>
        <v>2</v>
      </c>
      <c r="H1079" s="0" t="str">
        <f aca="false">IF(iMind!P1079&lt;&gt;"",iMind!P1079,"")</f>
        <v>Cosmetics</v>
      </c>
      <c r="I1079" s="8" t="n">
        <f aca="false">IF(iMind!N1079&lt;&gt;"",iMind!N1079,"")</f>
        <v>101</v>
      </c>
      <c r="J1079" s="0" t="str">
        <f aca="false">IF(iMind!Q1079&lt;&gt;"",iMind!Q1079,"")</f>
        <v>Other</v>
      </c>
      <c r="K1079" s="0" t="n">
        <f aca="false">fixData!M1079</f>
        <v>1</v>
      </c>
      <c r="L1079" s="0" t="n">
        <f aca="false">fixData!L1079</f>
        <v>0</v>
      </c>
      <c r="M1079" s="0" t="n">
        <f aca="false">fixData!K1079</f>
        <v>4</v>
      </c>
    </row>
    <row r="1080" customFormat="false" ht="12.8" hidden="false" customHeight="false" outlineLevel="0" collapsed="false">
      <c r="A1080" s="4" t="n">
        <f aca="false">iMind!A1080</f>
        <v>11044</v>
      </c>
      <c r="B1080" s="0" t="str">
        <f aca="false">iMind!B1080</f>
        <v>Hormone</v>
      </c>
      <c r="C1080" s="0" t="str">
        <f aca="false">fixData!D1080</f>
        <v>//Products//Health Food / Cosmetics//Cosmetics</v>
      </c>
      <c r="D1080" s="0" t="str">
        <f aca="false">IF(iMind!E1080&lt;&gt;"",iMind!E1080,"")</f>
        <v/>
      </c>
      <c r="E1080" s="7" t="n">
        <f aca="false">iMind!L1080</f>
        <v>12</v>
      </c>
      <c r="F1080" s="0" t="str">
        <f aca="false">iMind!O1080</f>
        <v>Health Food / Cosmetics</v>
      </c>
      <c r="G1080" s="7" t="n">
        <f aca="false">IF(iMind!M1080&lt;&gt;"",iMind!M1080,"")</f>
        <v>2</v>
      </c>
      <c r="H1080" s="0" t="str">
        <f aca="false">IF(iMind!P1080&lt;&gt;"",iMind!P1080,"")</f>
        <v>Cosmetics</v>
      </c>
      <c r="I1080" s="8" t="n">
        <f aca="false">IF(iMind!N1080&lt;&gt;"",iMind!N1080,"")</f>
        <v>102</v>
      </c>
      <c r="J1080" s="0" t="str">
        <f aca="false">IF(iMind!Q1080&lt;&gt;"",iMind!Q1080,"")</f>
        <v>Hormone</v>
      </c>
      <c r="K1080" s="0" t="n">
        <f aca="false">fixData!M1080</f>
        <v>1</v>
      </c>
      <c r="L1080" s="0" t="n">
        <f aca="false">fixData!L1080</f>
        <v>0</v>
      </c>
      <c r="M1080" s="0" t="n">
        <f aca="false">fixData!K1080</f>
        <v>4</v>
      </c>
    </row>
    <row r="1081" customFormat="false" ht="12.8" hidden="false" customHeight="false" outlineLevel="0" collapsed="false">
      <c r="A1081" s="4" t="n">
        <f aca="false">iMind!A1081</f>
        <v>11045</v>
      </c>
      <c r="B1081" s="0" t="str">
        <f aca="false">iMind!B1081</f>
        <v>Other</v>
      </c>
      <c r="C1081" s="0" t="str">
        <f aca="false">fixData!D1081</f>
        <v>//Products//Health Food / Cosmetics//Other</v>
      </c>
      <c r="D1081" s="0" t="str">
        <f aca="false">IF(iMind!E1081&lt;&gt;"",iMind!E1081,"")</f>
        <v/>
      </c>
      <c r="E1081" s="7" t="n">
        <f aca="false">iMind!L1081</f>
        <v>12</v>
      </c>
      <c r="F1081" s="0" t="str">
        <f aca="false">iMind!O1081</f>
        <v>Health Food / Cosmetics</v>
      </c>
      <c r="G1081" s="7" t="n">
        <f aca="false">IF(iMind!M1081&lt;&gt;"",iMind!M1081,"")</f>
        <v>3</v>
      </c>
      <c r="H1081" s="0" t="str">
        <f aca="false">IF(iMind!P1081&lt;&gt;"",iMind!P1081,"")</f>
        <v>Other</v>
      </c>
      <c r="I1081" s="8" t="n">
        <f aca="false">IF(iMind!N1081&lt;&gt;"",iMind!N1081,"")</f>
        <v>2</v>
      </c>
      <c r="J1081" s="0" t="str">
        <f aca="false">IF(iMind!Q1081&lt;&gt;"",iMind!Q1081,"")</f>
        <v>Other</v>
      </c>
      <c r="K1081" s="0" t="n">
        <f aca="false">fixData!M1081</f>
        <v>1</v>
      </c>
      <c r="L1081" s="0" t="n">
        <f aca="false">fixData!L1081</f>
        <v>0</v>
      </c>
      <c r="M1081" s="0" t="n">
        <f aca="false">fixData!K1081</f>
        <v>4</v>
      </c>
    </row>
    <row r="1082" customFormat="false" ht="12.8" hidden="false" customHeight="false" outlineLevel="0" collapsed="false">
      <c r="A1082" s="4" t="n">
        <f aca="false">iMind!A1082</f>
        <v>11046</v>
      </c>
      <c r="B1082" s="0" t="str">
        <f aca="false">iMind!B1082</f>
        <v>Fire hazard</v>
      </c>
      <c r="C1082" s="0" t="str">
        <f aca="false">fixData!D1082</f>
        <v>//Products//Fire Hazard//Fire Hazard</v>
      </c>
      <c r="D1082" s="0" t="str">
        <f aca="false">IF(iMind!E1082&lt;&gt;"",iMind!E1082,"")</f>
        <v/>
      </c>
      <c r="E1082" s="7" t="n">
        <f aca="false">iMind!L1082</f>
        <v>13</v>
      </c>
      <c r="F1082" s="0" t="str">
        <f aca="false">iMind!O1082</f>
        <v>Fire Hazard</v>
      </c>
      <c r="G1082" s="7" t="n">
        <f aca="false">IF(iMind!M1082&lt;&gt;"",iMind!M1082,"")</f>
        <v>1</v>
      </c>
      <c r="H1082" s="0" t="str">
        <f aca="false">IF(iMind!P1082&lt;&gt;"",iMind!P1082,"")</f>
        <v>Fire Hazard</v>
      </c>
      <c r="I1082" s="8" t="n">
        <f aca="false">IF(iMind!N1082&lt;&gt;"",iMind!N1082,"")</f>
        <v>101</v>
      </c>
      <c r="J1082" s="0" t="str">
        <f aca="false">IF(iMind!Q1082&lt;&gt;"",iMind!Q1082,"")</f>
        <v>Fire hazard</v>
      </c>
      <c r="K1082" s="0" t="n">
        <f aca="false">fixData!M1082</f>
        <v>1</v>
      </c>
      <c r="L1082" s="0" t="n">
        <f aca="false">fixData!L1082</f>
        <v>0</v>
      </c>
      <c r="M1082" s="0" t="n">
        <f aca="false">fixData!K1082</f>
        <v>4</v>
      </c>
    </row>
    <row r="1083" customFormat="false" ht="12.8" hidden="false" customHeight="false" outlineLevel="0" collapsed="false">
      <c r="A1083" s="4" t="n">
        <f aca="false">iMind!A1083</f>
        <v>11047</v>
      </c>
      <c r="B1083" s="0" t="str">
        <f aca="false">iMind!B1083</f>
        <v>Monosodium glutamate (MSG)</v>
      </c>
      <c r="C1083" s="0" t="str">
        <f aca="false">fixData!D1083</f>
        <v>//Products//Food Additives and Preservatives//Food Additives</v>
      </c>
      <c r="D1083" s="0" t="str">
        <f aca="false">IF(iMind!E1083&lt;&gt;"",iMind!E1083,"")</f>
        <v/>
      </c>
      <c r="E1083" s="7" t="n">
        <f aca="false">iMind!L1083</f>
        <v>14</v>
      </c>
      <c r="F1083" s="0" t="str">
        <f aca="false">iMind!O1083</f>
        <v>Food Additives and Preservatives</v>
      </c>
      <c r="G1083" s="7" t="n">
        <f aca="false">IF(iMind!M1083&lt;&gt;"",iMind!M1083,"")</f>
        <v>1</v>
      </c>
      <c r="H1083" s="0" t="str">
        <f aca="false">IF(iMind!P1083&lt;&gt;"",iMind!P1083,"")</f>
        <v>Food Additives</v>
      </c>
      <c r="I1083" s="8" t="n">
        <f aca="false">IF(iMind!N1083&lt;&gt;"",iMind!N1083,"")</f>
        <v>101</v>
      </c>
      <c r="J1083" s="0" t="str">
        <f aca="false">IF(iMind!Q1083&lt;&gt;"",iMind!Q1083,"")</f>
        <v>Monosodium glutamate (MSG)</v>
      </c>
      <c r="K1083" s="0" t="n">
        <f aca="false">fixData!M1083</f>
        <v>1</v>
      </c>
      <c r="L1083" s="0" t="n">
        <f aca="false">fixData!L1083</f>
        <v>0</v>
      </c>
      <c r="M1083" s="0" t="n">
        <f aca="false">fixData!K1083</f>
        <v>4</v>
      </c>
    </row>
    <row r="1084" customFormat="false" ht="12.8" hidden="false" customHeight="false" outlineLevel="0" collapsed="false">
      <c r="A1084" s="4" t="n">
        <f aca="false">iMind!A1084</f>
        <v>11048</v>
      </c>
      <c r="B1084" s="0" t="str">
        <f aca="false">iMind!B1084</f>
        <v>Others</v>
      </c>
      <c r="C1084" s="0" t="str">
        <f aca="false">fixData!D1084</f>
        <v>//Products//Food Additives and Preservatives//Food Additives</v>
      </c>
      <c r="D1084" s="0" t="str">
        <f aca="false">IF(iMind!E1084&lt;&gt;"",iMind!E1084,"")</f>
        <v/>
      </c>
      <c r="E1084" s="7" t="n">
        <f aca="false">iMind!L1084</f>
        <v>14</v>
      </c>
      <c r="F1084" s="0" t="str">
        <f aca="false">iMind!O1084</f>
        <v>Food Additives and Preservatives</v>
      </c>
      <c r="G1084" s="7" t="n">
        <f aca="false">IF(iMind!M1084&lt;&gt;"",iMind!M1084,"")</f>
        <v>1</v>
      </c>
      <c r="H1084" s="0" t="str">
        <f aca="false">IF(iMind!P1084&lt;&gt;"",iMind!P1084,"")</f>
        <v>Food Additives</v>
      </c>
      <c r="I1084" s="8" t="n">
        <f aca="false">IF(iMind!N1084&lt;&gt;"",iMind!N1084,"")</f>
        <v>102</v>
      </c>
      <c r="J1084" s="0" t="str">
        <f aca="false">IF(iMind!Q1084&lt;&gt;"",iMind!Q1084,"")</f>
        <v>Others</v>
      </c>
      <c r="K1084" s="0" t="n">
        <f aca="false">fixData!M1084</f>
        <v>1</v>
      </c>
      <c r="L1084" s="0" t="n">
        <f aca="false">fixData!L1084</f>
        <v>0</v>
      </c>
      <c r="M1084" s="0" t="n">
        <f aca="false">fixData!K1084</f>
        <v>4</v>
      </c>
    </row>
    <row r="1085" customFormat="false" ht="12.8" hidden="false" customHeight="false" outlineLevel="0" collapsed="false">
      <c r="A1085" s="4" t="n">
        <f aca="false">iMind!A1085</f>
        <v>11049</v>
      </c>
      <c r="B1085" s="0" t="str">
        <f aca="false">iMind!B1085</f>
        <v>Borax</v>
      </c>
      <c r="C1085" s="0" t="str">
        <f aca="false">fixData!D1085</f>
        <v>//Products//Food Additives and Preservatives//Food Additives</v>
      </c>
      <c r="D1085" s="0" t="str">
        <f aca="false">IF(iMind!E1085&lt;&gt;"",iMind!E1085,"")</f>
        <v/>
      </c>
      <c r="E1085" s="7" t="n">
        <f aca="false">iMind!L1085</f>
        <v>14</v>
      </c>
      <c r="F1085" s="0" t="str">
        <f aca="false">iMind!O1085</f>
        <v>Food Additives and Preservatives</v>
      </c>
      <c r="G1085" s="7" t="n">
        <f aca="false">IF(iMind!M1085&lt;&gt;"",iMind!M1085,"")</f>
        <v>1</v>
      </c>
      <c r="H1085" s="0" t="str">
        <f aca="false">IF(iMind!P1085&lt;&gt;"",iMind!P1085,"")</f>
        <v>Food Additives</v>
      </c>
      <c r="I1085" s="8" t="n">
        <f aca="false">IF(iMind!N1085&lt;&gt;"",iMind!N1085,"")</f>
        <v>103</v>
      </c>
      <c r="J1085" s="0" t="str">
        <f aca="false">IF(iMind!Q1085&lt;&gt;"",iMind!Q1085,"")</f>
        <v>Borax</v>
      </c>
      <c r="K1085" s="0" t="n">
        <f aca="false">fixData!M1085</f>
        <v>1</v>
      </c>
      <c r="L1085" s="0" t="n">
        <f aca="false">fixData!L1085</f>
        <v>0</v>
      </c>
      <c r="M1085" s="0" t="n">
        <f aca="false">fixData!K1085</f>
        <v>4</v>
      </c>
    </row>
    <row r="1086" customFormat="false" ht="12.8" hidden="false" customHeight="false" outlineLevel="0" collapsed="false">
      <c r="A1086" s="4" t="n">
        <f aca="false">iMind!A1086</f>
        <v>11050</v>
      </c>
      <c r="B1086" s="0" t="str">
        <f aca="false">iMind!B1086</f>
        <v>Unknown</v>
      </c>
      <c r="C1086" s="0" t="str">
        <f aca="false">fixData!D1086</f>
        <v>//Products//Food Additives and Preservatives//Food Additives</v>
      </c>
      <c r="D1086" s="0" t="str">
        <f aca="false">IF(iMind!E1086&lt;&gt;"",iMind!E1086,"")</f>
        <v/>
      </c>
      <c r="E1086" s="7" t="n">
        <f aca="false">iMind!L1086</f>
        <v>14</v>
      </c>
      <c r="F1086" s="0" t="str">
        <f aca="false">iMind!O1086</f>
        <v>Food Additives and Preservatives</v>
      </c>
      <c r="G1086" s="7" t="n">
        <f aca="false">IF(iMind!M1086&lt;&gt;"",iMind!M1086,"")</f>
        <v>1</v>
      </c>
      <c r="H1086" s="0" t="str">
        <f aca="false">IF(iMind!P1086&lt;&gt;"",iMind!P1086,"")</f>
        <v>Food Additives</v>
      </c>
      <c r="I1086" s="8" t="n">
        <f aca="false">IF(iMind!N1086&lt;&gt;"",iMind!N1086,"")</f>
        <v>104</v>
      </c>
      <c r="J1086" s="0" t="str">
        <f aca="false">IF(iMind!Q1086&lt;&gt;"",iMind!Q1086,"")</f>
        <v>Unknown</v>
      </c>
      <c r="K1086" s="0" t="n">
        <f aca="false">fixData!M1086</f>
        <v>1</v>
      </c>
      <c r="L1086" s="0" t="n">
        <f aca="false">fixData!L1086</f>
        <v>0</v>
      </c>
      <c r="M1086" s="0" t="n">
        <f aca="false">fixData!K1086</f>
        <v>4</v>
      </c>
    </row>
    <row r="1087" customFormat="false" ht="12.8" hidden="false" customHeight="false" outlineLevel="0" collapsed="false">
      <c r="A1087" s="4" t="n">
        <f aca="false">iMind!A1087</f>
        <v>11051</v>
      </c>
      <c r="B1087" s="0" t="str">
        <f aca="false">iMind!B1087</f>
        <v>Nitrates and Nitrites</v>
      </c>
      <c r="C1087" s="0" t="str">
        <f aca="false">fixData!D1087</f>
        <v>//Products//Food Additives and Preservatives//Food Additives</v>
      </c>
      <c r="D1087" s="0" t="str">
        <f aca="false">IF(iMind!E1087&lt;&gt;"",iMind!E1087,"")</f>
        <v/>
      </c>
      <c r="E1087" s="7" t="n">
        <f aca="false">iMind!L1087</f>
        <v>14</v>
      </c>
      <c r="F1087" s="0" t="str">
        <f aca="false">iMind!O1087</f>
        <v>Food Additives and Preservatives</v>
      </c>
      <c r="G1087" s="7" t="n">
        <f aca="false">IF(iMind!M1087&lt;&gt;"",iMind!M1087,"")</f>
        <v>1</v>
      </c>
      <c r="H1087" s="0" t="str">
        <f aca="false">IF(iMind!P1087&lt;&gt;"",iMind!P1087,"")</f>
        <v>Food Additives</v>
      </c>
      <c r="I1087" s="8" t="n">
        <f aca="false">IF(iMind!N1087&lt;&gt;"",iMind!N1087,"")</f>
        <v>105</v>
      </c>
      <c r="J1087" s="0" t="str">
        <f aca="false">IF(iMind!Q1087&lt;&gt;"",iMind!Q1087,"")</f>
        <v>Nitrates and Nitrites</v>
      </c>
      <c r="K1087" s="0" t="n">
        <f aca="false">fixData!M1087</f>
        <v>1</v>
      </c>
      <c r="L1087" s="0" t="n">
        <f aca="false">fixData!L1087</f>
        <v>0</v>
      </c>
      <c r="M1087" s="0" t="n">
        <f aca="false">fixData!K1087</f>
        <v>4</v>
      </c>
    </row>
    <row r="1088" customFormat="false" ht="12.8" hidden="false" customHeight="false" outlineLevel="0" collapsed="false">
      <c r="A1088" s="4" t="n">
        <f aca="false">iMind!A1088</f>
        <v>11052</v>
      </c>
      <c r="B1088" s="0" t="str">
        <f aca="false">iMind!B1088</f>
        <v>Nitrates</v>
      </c>
      <c r="C1088" s="0" t="str">
        <f aca="false">fixData!D1088</f>
        <v>//Products//Food Additives and Preservatives//Food Preservatives</v>
      </c>
      <c r="D1088" s="0" t="str">
        <f aca="false">IF(iMind!E1088&lt;&gt;"",iMind!E1088,"")</f>
        <v/>
      </c>
      <c r="E1088" s="7" t="n">
        <f aca="false">iMind!L1088</f>
        <v>14</v>
      </c>
      <c r="F1088" s="0" t="str">
        <f aca="false">iMind!O1088</f>
        <v>Food Additives and Preservatives</v>
      </c>
      <c r="G1088" s="7" t="n">
        <f aca="false">IF(iMind!M1088&lt;&gt;"",iMind!M1088,"")</f>
        <v>2</v>
      </c>
      <c r="H1088" s="0" t="str">
        <f aca="false">IF(iMind!P1088&lt;&gt;"",iMind!P1088,"")</f>
        <v>Food Preservatives</v>
      </c>
      <c r="I1088" s="8" t="n">
        <f aca="false">IF(iMind!N1088&lt;&gt;"",iMind!N1088,"")</f>
        <v>2</v>
      </c>
      <c r="J1088" s="0" t="str">
        <f aca="false">IF(iMind!Q1088&lt;&gt;"",iMind!Q1088,"")</f>
        <v>Nitrates</v>
      </c>
      <c r="K1088" s="0" t="n">
        <f aca="false">fixData!M1088</f>
        <v>1</v>
      </c>
      <c r="L1088" s="0" t="n">
        <f aca="false">fixData!L1088</f>
        <v>0</v>
      </c>
      <c r="M1088" s="0" t="n">
        <f aca="false">fixData!K1088</f>
        <v>4</v>
      </c>
    </row>
    <row r="1089" customFormat="false" ht="12.8" hidden="false" customHeight="false" outlineLevel="0" collapsed="false">
      <c r="A1089" s="4" t="n">
        <f aca="false">iMind!A1089</f>
        <v>11053</v>
      </c>
      <c r="B1089" s="0" t="str">
        <f aca="false">iMind!B1089</f>
        <v>Others</v>
      </c>
      <c r="C1089" s="0" t="str">
        <f aca="false">fixData!D1089</f>
        <v>//Products//Food Additives and Preservatives//Food Preservatives</v>
      </c>
      <c r="D1089" s="0" t="str">
        <f aca="false">IF(iMind!E1089&lt;&gt;"",iMind!E1089,"")</f>
        <v/>
      </c>
      <c r="E1089" s="7" t="n">
        <f aca="false">iMind!L1089</f>
        <v>14</v>
      </c>
      <c r="F1089" s="0" t="str">
        <f aca="false">iMind!O1089</f>
        <v>Food Additives and Preservatives</v>
      </c>
      <c r="G1089" s="7" t="n">
        <f aca="false">IF(iMind!M1089&lt;&gt;"",iMind!M1089,"")</f>
        <v>2</v>
      </c>
      <c r="H1089" s="0" t="str">
        <f aca="false">IF(iMind!P1089&lt;&gt;"",iMind!P1089,"")</f>
        <v>Food Preservatives</v>
      </c>
      <c r="I1089" s="8" t="n">
        <f aca="false">IF(iMind!N1089&lt;&gt;"",iMind!N1089,"")</f>
        <v>3</v>
      </c>
      <c r="J1089" s="0" t="str">
        <f aca="false">IF(iMind!Q1089&lt;&gt;"",iMind!Q1089,"")</f>
        <v>Others</v>
      </c>
      <c r="K1089" s="0" t="n">
        <f aca="false">fixData!M1089</f>
        <v>1</v>
      </c>
      <c r="L1089" s="0" t="n">
        <f aca="false">fixData!L1089</f>
        <v>0</v>
      </c>
      <c r="M1089" s="0" t="n">
        <f aca="false">fixData!K1089</f>
        <v>4</v>
      </c>
    </row>
    <row r="1090" customFormat="false" ht="12.8" hidden="false" customHeight="false" outlineLevel="0" collapsed="false">
      <c r="A1090" s="4" t="n">
        <f aca="false">iMind!A1090</f>
        <v>11054</v>
      </c>
      <c r="B1090" s="0" t="str">
        <f aca="false">iMind!B1090</f>
        <v>Unknown</v>
      </c>
      <c r="C1090" s="0" t="str">
        <f aca="false">fixData!D1090</f>
        <v>//Products//Food Additives and Preservatives//Food Preservatives</v>
      </c>
      <c r="D1090" s="0" t="str">
        <f aca="false">IF(iMind!E1090&lt;&gt;"",iMind!E1090,"")</f>
        <v/>
      </c>
      <c r="E1090" s="7" t="n">
        <f aca="false">iMind!L1090</f>
        <v>14</v>
      </c>
      <c r="F1090" s="0" t="str">
        <f aca="false">iMind!O1090</f>
        <v>Food Additives and Preservatives</v>
      </c>
      <c r="G1090" s="7" t="n">
        <f aca="false">IF(iMind!M1090&lt;&gt;"",iMind!M1090,"")</f>
        <v>2</v>
      </c>
      <c r="H1090" s="0" t="str">
        <f aca="false">IF(iMind!P1090&lt;&gt;"",iMind!P1090,"")</f>
        <v>Food Preservatives</v>
      </c>
      <c r="I1090" s="8" t="n">
        <f aca="false">IF(iMind!N1090&lt;&gt;"",iMind!N1090,"")</f>
        <v>4</v>
      </c>
      <c r="J1090" s="0" t="str">
        <f aca="false">IF(iMind!Q1090&lt;&gt;"",iMind!Q1090,"")</f>
        <v>Unknown</v>
      </c>
      <c r="K1090" s="0" t="n">
        <f aca="false">fixData!M1090</f>
        <v>1</v>
      </c>
      <c r="L1090" s="0" t="n">
        <f aca="false">fixData!L1090</f>
        <v>0</v>
      </c>
      <c r="M1090" s="0" t="n">
        <f aca="false">fixData!K1090</f>
        <v>4</v>
      </c>
    </row>
    <row r="1091" customFormat="false" ht="12.8" hidden="false" customHeight="false" outlineLevel="0" collapsed="false">
      <c r="A1091" s="4" t="n">
        <f aca="false">iMind!A1091</f>
        <v>11055</v>
      </c>
      <c r="B1091" s="0" t="str">
        <f aca="false">iMind!B1091</f>
        <v>Herbs</v>
      </c>
      <c r="C1091" s="0" t="str">
        <f aca="false">fixData!D1091</f>
        <v>//Products//Herbal and Traditional Medicine//Herbal Medicine</v>
      </c>
      <c r="D1091" s="0" t="str">
        <f aca="false">IF(iMind!E1091&lt;&gt;"",iMind!E1091,"")</f>
        <v/>
      </c>
      <c r="E1091" s="7" t="n">
        <f aca="false">iMind!L1091</f>
        <v>15</v>
      </c>
      <c r="F1091" s="0" t="str">
        <f aca="false">iMind!O1091</f>
        <v>Herbal and Traditional Medicine</v>
      </c>
      <c r="G1091" s="7" t="n">
        <f aca="false">IF(iMind!M1091&lt;&gt;"",iMind!M1091,"")</f>
        <v>1</v>
      </c>
      <c r="H1091" s="0" t="str">
        <f aca="false">IF(iMind!P1091&lt;&gt;"",iMind!P1091,"")</f>
        <v>Herbal Medicine</v>
      </c>
      <c r="I1091" s="8" t="n">
        <f aca="false">IF(iMind!N1091&lt;&gt;"",iMind!N1091,"")</f>
        <v>101</v>
      </c>
      <c r="J1091" s="0" t="str">
        <f aca="false">IF(iMind!Q1091&lt;&gt;"",iMind!Q1091,"")</f>
        <v>Herbs</v>
      </c>
      <c r="K1091" s="0" t="n">
        <f aca="false">fixData!M1091</f>
        <v>1</v>
      </c>
      <c r="L1091" s="0" t="n">
        <f aca="false">fixData!L1091</f>
        <v>0</v>
      </c>
      <c r="M1091" s="0" t="n">
        <f aca="false">fixData!K1091</f>
        <v>4</v>
      </c>
    </row>
    <row r="1092" customFormat="false" ht="12.8" hidden="false" customHeight="false" outlineLevel="0" collapsed="false">
      <c r="A1092" s="4" t="n">
        <f aca="false">iMind!A1092</f>
        <v>11056</v>
      </c>
      <c r="B1092" s="0" t="str">
        <f aca="false">iMind!B1092</f>
        <v>Herb extraction</v>
      </c>
      <c r="C1092" s="0" t="str">
        <f aca="false">fixData!D1092</f>
        <v>//Products//Herbal and Traditional Medicine//Herbal Medicine</v>
      </c>
      <c r="D1092" s="0" t="str">
        <f aca="false">IF(iMind!E1092&lt;&gt;"",iMind!E1092,"")</f>
        <v/>
      </c>
      <c r="E1092" s="7" t="n">
        <f aca="false">iMind!L1092</f>
        <v>15</v>
      </c>
      <c r="F1092" s="0" t="str">
        <f aca="false">iMind!O1092</f>
        <v>Herbal and Traditional Medicine</v>
      </c>
      <c r="G1092" s="7" t="n">
        <f aca="false">IF(iMind!M1092&lt;&gt;"",iMind!M1092,"")</f>
        <v>1</v>
      </c>
      <c r="H1092" s="0" t="str">
        <f aca="false">IF(iMind!P1092&lt;&gt;"",iMind!P1092,"")</f>
        <v>Herbal Medicine</v>
      </c>
      <c r="I1092" s="8" t="n">
        <f aca="false">IF(iMind!N1092&lt;&gt;"",iMind!N1092,"")</f>
        <v>102</v>
      </c>
      <c r="J1092" s="0" t="str">
        <f aca="false">IF(iMind!Q1092&lt;&gt;"",iMind!Q1092,"")</f>
        <v>Herb extraction</v>
      </c>
      <c r="K1092" s="0" t="n">
        <f aca="false">fixData!M1092</f>
        <v>1</v>
      </c>
      <c r="L1092" s="0" t="n">
        <f aca="false">fixData!L1092</f>
        <v>0</v>
      </c>
      <c r="M1092" s="0" t="n">
        <f aca="false">fixData!K1092</f>
        <v>4</v>
      </c>
    </row>
    <row r="1093" customFormat="false" ht="12.8" hidden="false" customHeight="false" outlineLevel="0" collapsed="false">
      <c r="A1093" s="4" t="n">
        <f aca="false">iMind!A1093</f>
        <v>11057</v>
      </c>
      <c r="B1093" s="0" t="str">
        <f aca="false">iMind!B1093</f>
        <v>Herb extraction with Ethanol</v>
      </c>
      <c r="C1093" s="0" t="str">
        <f aca="false">fixData!D1093</f>
        <v>//Products//Herbal and Traditional Medicine//Herbal Medicine</v>
      </c>
      <c r="D1093" s="0" t="str">
        <f aca="false">IF(iMind!E1093&lt;&gt;"",iMind!E1093,"")</f>
        <v/>
      </c>
      <c r="E1093" s="7" t="n">
        <f aca="false">iMind!L1093</f>
        <v>15</v>
      </c>
      <c r="F1093" s="0" t="str">
        <f aca="false">iMind!O1093</f>
        <v>Herbal and Traditional Medicine</v>
      </c>
      <c r="G1093" s="7" t="n">
        <f aca="false">IF(iMind!M1093&lt;&gt;"",iMind!M1093,"")</f>
        <v>1</v>
      </c>
      <c r="H1093" s="0" t="str">
        <f aca="false">IF(iMind!P1093&lt;&gt;"",iMind!P1093,"")</f>
        <v>Herbal Medicine</v>
      </c>
      <c r="I1093" s="8" t="n">
        <f aca="false">IF(iMind!N1093&lt;&gt;"",iMind!N1093,"")</f>
        <v>103</v>
      </c>
      <c r="J1093" s="0" t="str">
        <f aca="false">IF(iMind!Q1093&lt;&gt;"",iMind!Q1093,"")</f>
        <v>Herb extraction with Ethanol</v>
      </c>
      <c r="K1093" s="0" t="n">
        <f aca="false">fixData!M1093</f>
        <v>1</v>
      </c>
      <c r="L1093" s="0" t="n">
        <f aca="false">fixData!L1093</f>
        <v>0</v>
      </c>
      <c r="M1093" s="0" t="n">
        <f aca="false">fixData!K1093</f>
        <v>4</v>
      </c>
    </row>
    <row r="1094" customFormat="false" ht="12.8" hidden="false" customHeight="false" outlineLevel="0" collapsed="false">
      <c r="A1094" s="4" t="n">
        <f aca="false">iMind!A1094</f>
        <v>11058</v>
      </c>
      <c r="B1094" s="0" t="str">
        <f aca="false">iMind!B1094</f>
        <v>Unknown</v>
      </c>
      <c r="C1094" s="0" t="str">
        <f aca="false">fixData!D1094</f>
        <v>//Products//Herbal and Traditional Medicine//Herbal Medicine</v>
      </c>
      <c r="D1094" s="0" t="str">
        <f aca="false">IF(iMind!E1094&lt;&gt;"",iMind!E1094,"")</f>
        <v/>
      </c>
      <c r="E1094" s="7" t="n">
        <f aca="false">iMind!L1094</f>
        <v>15</v>
      </c>
      <c r="F1094" s="0" t="str">
        <f aca="false">iMind!O1094</f>
        <v>Herbal and Traditional Medicine</v>
      </c>
      <c r="G1094" s="7" t="n">
        <f aca="false">IF(iMind!M1094&lt;&gt;"",iMind!M1094,"")</f>
        <v>1</v>
      </c>
      <c r="H1094" s="0" t="str">
        <f aca="false">IF(iMind!P1094&lt;&gt;"",iMind!P1094,"")</f>
        <v>Herbal Medicine</v>
      </c>
      <c r="I1094" s="8" t="n">
        <f aca="false">IF(iMind!N1094&lt;&gt;"",iMind!N1094,"")</f>
        <v>104</v>
      </c>
      <c r="J1094" s="0" t="str">
        <f aca="false">IF(iMind!Q1094&lt;&gt;"",iMind!Q1094,"")</f>
        <v>Unknown</v>
      </c>
      <c r="K1094" s="0" t="n">
        <f aca="false">fixData!M1094</f>
        <v>1</v>
      </c>
      <c r="L1094" s="0" t="n">
        <f aca="false">fixData!L1094</f>
        <v>0</v>
      </c>
      <c r="M1094" s="0" t="n">
        <f aca="false">fixData!K1094</f>
        <v>4</v>
      </c>
    </row>
    <row r="1095" customFormat="false" ht="12.8" hidden="false" customHeight="false" outlineLevel="0" collapsed="false">
      <c r="A1095" s="4" t="n">
        <f aca="false">iMind!A1095</f>
        <v>11059</v>
      </c>
      <c r="B1095" s="0" t="str">
        <f aca="false">iMind!B1095</f>
        <v>Methylsalicylate</v>
      </c>
      <c r="C1095" s="0" t="str">
        <f aca="false">fixData!D1095</f>
        <v>//Products//Herbal and Traditional Medicine//Herbal Medicine</v>
      </c>
      <c r="D1095" s="0" t="str">
        <f aca="false">IF(iMind!E1095&lt;&gt;"",iMind!E1095,"")</f>
        <v/>
      </c>
      <c r="E1095" s="7" t="n">
        <f aca="false">iMind!L1095</f>
        <v>15</v>
      </c>
      <c r="F1095" s="0" t="str">
        <f aca="false">iMind!O1095</f>
        <v>Herbal and Traditional Medicine</v>
      </c>
      <c r="G1095" s="7" t="n">
        <f aca="false">IF(iMind!M1095&lt;&gt;"",iMind!M1095,"")</f>
        <v>1</v>
      </c>
      <c r="H1095" s="0" t="str">
        <f aca="false">IF(iMind!P1095&lt;&gt;"",iMind!P1095,"")</f>
        <v>Herbal Medicine</v>
      </c>
      <c r="I1095" s="8" t="n">
        <f aca="false">IF(iMind!N1095&lt;&gt;"",iMind!N1095,"")</f>
        <v>105</v>
      </c>
      <c r="J1095" s="0" t="str">
        <f aca="false">IF(iMind!Q1095&lt;&gt;"",iMind!Q1095,"")</f>
        <v>Methylsalicylate</v>
      </c>
      <c r="K1095" s="0" t="n">
        <f aca="false">fixData!M1095</f>
        <v>1</v>
      </c>
      <c r="L1095" s="0" t="n">
        <f aca="false">fixData!L1095</f>
        <v>0</v>
      </c>
      <c r="M1095" s="0" t="n">
        <f aca="false">fixData!K1095</f>
        <v>4</v>
      </c>
    </row>
    <row r="1096" customFormat="false" ht="12.8" hidden="false" customHeight="false" outlineLevel="0" collapsed="false">
      <c r="A1096" s="4" t="n">
        <f aca="false">iMind!A1096</f>
        <v>11060</v>
      </c>
      <c r="B1096" s="0" t="str">
        <f aca="false">iMind!B1096</f>
        <v>Others</v>
      </c>
      <c r="C1096" s="0" t="str">
        <f aca="false">fixData!D1096</f>
        <v>//Products//Herbal and Traditional Medicine//Herbal Medicine</v>
      </c>
      <c r="D1096" s="0" t="str">
        <f aca="false">IF(iMind!E1096&lt;&gt;"",iMind!E1096,"")</f>
        <v/>
      </c>
      <c r="E1096" s="7" t="n">
        <f aca="false">iMind!L1096</f>
        <v>15</v>
      </c>
      <c r="F1096" s="0" t="str">
        <f aca="false">iMind!O1096</f>
        <v>Herbal and Traditional Medicine</v>
      </c>
      <c r="G1096" s="7" t="n">
        <f aca="false">IF(iMind!M1096&lt;&gt;"",iMind!M1096,"")</f>
        <v>1</v>
      </c>
      <c r="H1096" s="0" t="str">
        <f aca="false">IF(iMind!P1096&lt;&gt;"",iMind!P1096,"")</f>
        <v>Herbal Medicine</v>
      </c>
      <c r="I1096" s="8" t="n">
        <f aca="false">IF(iMind!N1096&lt;&gt;"",iMind!N1096,"")</f>
        <v>106</v>
      </c>
      <c r="J1096" s="0" t="str">
        <f aca="false">IF(iMind!Q1096&lt;&gt;"",iMind!Q1096,"")</f>
        <v>Others</v>
      </c>
      <c r="K1096" s="0" t="n">
        <f aca="false">fixData!M1096</f>
        <v>1</v>
      </c>
      <c r="L1096" s="0" t="n">
        <f aca="false">fixData!L1096</f>
        <v>0</v>
      </c>
      <c r="M1096" s="0" t="n">
        <f aca="false">fixData!K1096</f>
        <v>4</v>
      </c>
    </row>
    <row r="1097" customFormat="false" ht="12.8" hidden="false" customHeight="false" outlineLevel="0" collapsed="false">
      <c r="A1097" s="4" t="n">
        <f aca="false">iMind!A1097</f>
        <v>11061</v>
      </c>
      <c r="B1097" s="0" t="str">
        <f aca="false">iMind!B1097</f>
        <v>Methylene blue</v>
      </c>
      <c r="C1097" s="0" t="str">
        <f aca="false">fixData!D1097</f>
        <v>//Products//Herbal and Traditional Medicine//Traditional Medicine</v>
      </c>
      <c r="D1097" s="0" t="str">
        <f aca="false">IF(iMind!E1097&lt;&gt;"",iMind!E1097,"")</f>
        <v/>
      </c>
      <c r="E1097" s="7" t="n">
        <f aca="false">iMind!L1097</f>
        <v>15</v>
      </c>
      <c r="F1097" s="0" t="str">
        <f aca="false">iMind!O1097</f>
        <v>Herbal and Traditional Medicine</v>
      </c>
      <c r="G1097" s="7" t="n">
        <f aca="false">IF(iMind!M1097&lt;&gt;"",iMind!M1097,"")</f>
        <v>2</v>
      </c>
      <c r="H1097" s="0" t="str">
        <f aca="false">IF(iMind!P1097&lt;&gt;"",iMind!P1097,"")</f>
        <v>Traditional Medicine</v>
      </c>
      <c r="I1097" s="8" t="n">
        <f aca="false">IF(iMind!N1097&lt;&gt;"",iMind!N1097,"")</f>
        <v>101</v>
      </c>
      <c r="J1097" s="0" t="str">
        <f aca="false">IF(iMind!Q1097&lt;&gt;"",iMind!Q1097,"")</f>
        <v>Methylene blue</v>
      </c>
      <c r="K1097" s="0" t="n">
        <f aca="false">fixData!M1097</f>
        <v>1</v>
      </c>
      <c r="L1097" s="0" t="n">
        <f aca="false">fixData!L1097</f>
        <v>0</v>
      </c>
      <c r="M1097" s="0" t="n">
        <f aca="false">fixData!K1097</f>
        <v>4</v>
      </c>
    </row>
    <row r="1098" customFormat="false" ht="12.8" hidden="false" customHeight="false" outlineLevel="0" collapsed="false">
      <c r="A1098" s="4" t="n">
        <f aca="false">iMind!A1098</f>
        <v>11062</v>
      </c>
      <c r="B1098" s="0" t="str">
        <f aca="false">iMind!B1098</f>
        <v>Nitrates</v>
      </c>
      <c r="C1098" s="0" t="str">
        <f aca="false">fixData!D1098</f>
        <v>//Products//Herbal and Traditional Medicine//Traditional Medicine</v>
      </c>
      <c r="D1098" s="0" t="str">
        <f aca="false">IF(iMind!E1098&lt;&gt;"",iMind!E1098,"")</f>
        <v/>
      </c>
      <c r="E1098" s="7" t="n">
        <f aca="false">iMind!L1098</f>
        <v>15</v>
      </c>
      <c r="F1098" s="0" t="str">
        <f aca="false">iMind!O1098</f>
        <v>Herbal and Traditional Medicine</v>
      </c>
      <c r="G1098" s="7" t="n">
        <f aca="false">IF(iMind!M1098&lt;&gt;"",iMind!M1098,"")</f>
        <v>2</v>
      </c>
      <c r="H1098" s="0" t="str">
        <f aca="false">IF(iMind!P1098&lt;&gt;"",iMind!P1098,"")</f>
        <v>Traditional Medicine</v>
      </c>
      <c r="I1098" s="8" t="n">
        <f aca="false">IF(iMind!N1098&lt;&gt;"",iMind!N1098,"")</f>
        <v>201</v>
      </c>
      <c r="J1098" s="0" t="str">
        <f aca="false">IF(iMind!Q1098&lt;&gt;"",iMind!Q1098,"")</f>
        <v>Nitrates</v>
      </c>
      <c r="K1098" s="0" t="n">
        <f aca="false">fixData!M1098</f>
        <v>1</v>
      </c>
      <c r="L1098" s="0" t="n">
        <f aca="false">fixData!L1098</f>
        <v>0</v>
      </c>
      <c r="M1098" s="0" t="n">
        <f aca="false">fixData!K1098</f>
        <v>4</v>
      </c>
    </row>
    <row r="1099" customFormat="false" ht="12.8" hidden="false" customHeight="false" outlineLevel="0" collapsed="false">
      <c r="A1099" s="4" t="n">
        <f aca="false">iMind!A1099</f>
        <v>11063</v>
      </c>
      <c r="B1099" s="0" t="str">
        <f aca="false">iMind!B1099</f>
        <v>Inorganic e.g. Copper sulfate</v>
      </c>
      <c r="C1099" s="0" t="str">
        <f aca="false">fixData!D1099</f>
        <v>//Products//Herbal and Traditional Medicine//Traditional Medicine</v>
      </c>
      <c r="D1099" s="0" t="str">
        <f aca="false">IF(iMind!E1099&lt;&gt;"",iMind!E1099,"")</f>
        <v/>
      </c>
      <c r="E1099" s="7" t="n">
        <f aca="false">iMind!L1099</f>
        <v>15</v>
      </c>
      <c r="F1099" s="0" t="str">
        <f aca="false">iMind!O1099</f>
        <v>Herbal and Traditional Medicine</v>
      </c>
      <c r="G1099" s="7" t="n">
        <f aca="false">IF(iMind!M1099&lt;&gt;"",iMind!M1099,"")</f>
        <v>2</v>
      </c>
      <c r="H1099" s="0" t="str">
        <f aca="false">IF(iMind!P1099&lt;&gt;"",iMind!P1099,"")</f>
        <v>Traditional Medicine</v>
      </c>
      <c r="I1099" s="8" t="n">
        <f aca="false">IF(iMind!N1099&lt;&gt;"",iMind!N1099,"")</f>
        <v>301</v>
      </c>
      <c r="J1099" s="0" t="str">
        <f aca="false">IF(iMind!Q1099&lt;&gt;"",iMind!Q1099,"")</f>
        <v>Inorganic e.g. Copper sulfate</v>
      </c>
      <c r="K1099" s="0" t="n">
        <f aca="false">fixData!M1099</f>
        <v>1</v>
      </c>
      <c r="L1099" s="0" t="n">
        <f aca="false">fixData!L1099</f>
        <v>0</v>
      </c>
      <c r="M1099" s="0" t="n">
        <f aca="false">fixData!K1099</f>
        <v>4</v>
      </c>
    </row>
    <row r="1100" customFormat="false" ht="12.8" hidden="false" customHeight="false" outlineLevel="0" collapsed="false">
      <c r="A1100" s="4" t="n">
        <f aca="false">iMind!A1100</f>
        <v>11064</v>
      </c>
      <c r="B1100" s="0" t="str">
        <f aca="false">iMind!B1100</f>
        <v>Heavy metals</v>
      </c>
      <c r="C1100" s="0" t="str">
        <f aca="false">fixData!D1100</f>
        <v>//Products//Herbal and Traditional Medicine//Traditional Medicine</v>
      </c>
      <c r="D1100" s="0" t="str">
        <f aca="false">IF(iMind!E1100&lt;&gt;"",iMind!E1100,"")</f>
        <v/>
      </c>
      <c r="E1100" s="7" t="n">
        <f aca="false">iMind!L1100</f>
        <v>15</v>
      </c>
      <c r="F1100" s="0" t="str">
        <f aca="false">iMind!O1100</f>
        <v>Herbal and Traditional Medicine</v>
      </c>
      <c r="G1100" s="7" t="n">
        <f aca="false">IF(iMind!M1100&lt;&gt;"",iMind!M1100,"")</f>
        <v>2</v>
      </c>
      <c r="H1100" s="0" t="str">
        <f aca="false">IF(iMind!P1100&lt;&gt;"",iMind!P1100,"")</f>
        <v>Traditional Medicine</v>
      </c>
      <c r="I1100" s="8" t="n">
        <f aca="false">IF(iMind!N1100&lt;&gt;"",iMind!N1100,"")</f>
        <v>401</v>
      </c>
      <c r="J1100" s="0" t="str">
        <f aca="false">IF(iMind!Q1100&lt;&gt;"",iMind!Q1100,"")</f>
        <v>Heavy metals</v>
      </c>
      <c r="K1100" s="0" t="n">
        <f aca="false">fixData!M1100</f>
        <v>1</v>
      </c>
      <c r="L1100" s="0" t="n">
        <f aca="false">fixData!L1100</f>
        <v>0</v>
      </c>
      <c r="M1100" s="0" t="n">
        <f aca="false">fixData!K1100</f>
        <v>4</v>
      </c>
    </row>
    <row r="1101" customFormat="false" ht="12.8" hidden="false" customHeight="false" outlineLevel="0" collapsed="false">
      <c r="A1101" s="4" t="n">
        <f aca="false">iMind!A1101</f>
        <v>11065</v>
      </c>
      <c r="B1101" s="0" t="str">
        <f aca="false">iMind!B1101</f>
        <v>Essentail oils e.g. Camphor, Menthol, Eucalyptus</v>
      </c>
      <c r="C1101" s="0" t="str">
        <f aca="false">fixData!D1101</f>
        <v>//Products//Herbal and Traditional Medicine//Traditional Medicine</v>
      </c>
      <c r="D1101" s="0" t="str">
        <f aca="false">IF(iMind!E1101&lt;&gt;"",iMind!E1101,"")</f>
        <v/>
      </c>
      <c r="E1101" s="7" t="n">
        <f aca="false">iMind!L1101</f>
        <v>15</v>
      </c>
      <c r="F1101" s="0" t="str">
        <f aca="false">iMind!O1101</f>
        <v>Herbal and Traditional Medicine</v>
      </c>
      <c r="G1101" s="7" t="n">
        <f aca="false">IF(iMind!M1101&lt;&gt;"",iMind!M1101,"")</f>
        <v>2</v>
      </c>
      <c r="H1101" s="0" t="str">
        <f aca="false">IF(iMind!P1101&lt;&gt;"",iMind!P1101,"")</f>
        <v>Traditional Medicine</v>
      </c>
      <c r="I1101" s="8" t="n">
        <f aca="false">IF(iMind!N1101&lt;&gt;"",iMind!N1101,"")</f>
        <v>402</v>
      </c>
      <c r="J1101" s="0" t="str">
        <f aca="false">IF(iMind!Q1101&lt;&gt;"",iMind!Q1101,"")</f>
        <v>Essentail oils e.g. Camphor, Menthol, Eucalyptus</v>
      </c>
      <c r="K1101" s="0" t="n">
        <f aca="false">fixData!M1101</f>
        <v>1</v>
      </c>
      <c r="L1101" s="0" t="n">
        <f aca="false">fixData!L1101</f>
        <v>0</v>
      </c>
      <c r="M1101" s="0" t="n">
        <f aca="false">fixData!K1101</f>
        <v>4</v>
      </c>
    </row>
    <row r="1102" customFormat="false" ht="12.8" hidden="false" customHeight="false" outlineLevel="0" collapsed="false">
      <c r="A1102" s="4" t="n">
        <f aca="false">iMind!A1102</f>
        <v>11066</v>
      </c>
      <c r="B1102" s="0" t="str">
        <f aca="false">iMind!B1102</f>
        <v>Others</v>
      </c>
      <c r="C1102" s="0" t="str">
        <f aca="false">fixData!D1102</f>
        <v>//Products//Herbal and Traditional Medicine//Traditional Medicine</v>
      </c>
      <c r="D1102" s="0" t="str">
        <f aca="false">IF(iMind!E1102&lt;&gt;"",iMind!E1102,"")</f>
        <v/>
      </c>
      <c r="E1102" s="7" t="n">
        <f aca="false">iMind!L1102</f>
        <v>15</v>
      </c>
      <c r="F1102" s="0" t="str">
        <f aca="false">iMind!O1102</f>
        <v>Herbal and Traditional Medicine</v>
      </c>
      <c r="G1102" s="7" t="n">
        <f aca="false">IF(iMind!M1102&lt;&gt;"",iMind!M1102,"")</f>
        <v>2</v>
      </c>
      <c r="H1102" s="0" t="str">
        <f aca="false">IF(iMind!P1102&lt;&gt;"",iMind!P1102,"")</f>
        <v>Traditional Medicine</v>
      </c>
      <c r="I1102" s="8" t="n">
        <f aca="false">IF(iMind!N1102&lt;&gt;"",iMind!N1102,"")</f>
        <v>403</v>
      </c>
      <c r="J1102" s="0" t="str">
        <f aca="false">IF(iMind!Q1102&lt;&gt;"",iMind!Q1102,"")</f>
        <v>Others</v>
      </c>
      <c r="K1102" s="0" t="n">
        <f aca="false">fixData!M1102</f>
        <v>1</v>
      </c>
      <c r="L1102" s="0" t="n">
        <f aca="false">fixData!L1102</f>
        <v>0</v>
      </c>
      <c r="M1102" s="0" t="n">
        <f aca="false">fixData!K1102</f>
        <v>4</v>
      </c>
    </row>
    <row r="1103" customFormat="false" ht="12.8" hidden="false" customHeight="false" outlineLevel="0" collapsed="false">
      <c r="A1103" s="4" t="n">
        <f aca="false">iMind!A1103</f>
        <v>11067</v>
      </c>
      <c r="B1103" s="0" t="str">
        <f aca="false">iMind!B1103</f>
        <v>Plant extraction</v>
      </c>
      <c r="C1103" s="0" t="str">
        <f aca="false">fixData!D1103</f>
        <v>//Products//Herbal and Traditional Medicine//Traditional Medicine</v>
      </c>
      <c r="D1103" s="0" t="str">
        <f aca="false">IF(iMind!E1103&lt;&gt;"",iMind!E1103,"")</f>
        <v/>
      </c>
      <c r="E1103" s="7" t="n">
        <f aca="false">iMind!L1103</f>
        <v>15</v>
      </c>
      <c r="F1103" s="0" t="str">
        <f aca="false">iMind!O1103</f>
        <v>Herbal and Traditional Medicine</v>
      </c>
      <c r="G1103" s="7" t="n">
        <f aca="false">IF(iMind!M1103&lt;&gt;"",iMind!M1103,"")</f>
        <v>2</v>
      </c>
      <c r="H1103" s="0" t="str">
        <f aca="false">IF(iMind!P1103&lt;&gt;"",iMind!P1103,"")</f>
        <v>Traditional Medicine</v>
      </c>
      <c r="I1103" s="8" t="n">
        <f aca="false">IF(iMind!N1103&lt;&gt;"",iMind!N1103,"")</f>
        <v>404</v>
      </c>
      <c r="J1103" s="0" t="str">
        <f aca="false">IF(iMind!Q1103&lt;&gt;"",iMind!Q1103,"")</f>
        <v>Plant extraction</v>
      </c>
      <c r="K1103" s="0" t="n">
        <f aca="false">fixData!M1103</f>
        <v>1</v>
      </c>
      <c r="L1103" s="0" t="n">
        <f aca="false">fixData!L1103</f>
        <v>0</v>
      </c>
      <c r="M1103" s="0" t="n">
        <f aca="false">fixData!K1103</f>
        <v>4</v>
      </c>
    </row>
    <row r="1104" customFormat="false" ht="12.8" hidden="false" customHeight="false" outlineLevel="0" collapsed="false">
      <c r="A1104" s="4" t="n">
        <f aca="false">iMind!A1104</f>
        <v>11068</v>
      </c>
      <c r="B1104" s="0" t="str">
        <f aca="false">iMind!B1104</f>
        <v>Salicylates</v>
      </c>
      <c r="C1104" s="0" t="str">
        <f aca="false">fixData!D1104</f>
        <v>//Products//Herbal and Traditional Medicine//Traditional Medicine</v>
      </c>
      <c r="D1104" s="0" t="str">
        <f aca="false">IF(iMind!E1104&lt;&gt;"",iMind!E1104,"")</f>
        <v/>
      </c>
      <c r="E1104" s="7" t="n">
        <f aca="false">iMind!L1104</f>
        <v>15</v>
      </c>
      <c r="F1104" s="0" t="str">
        <f aca="false">iMind!O1104</f>
        <v>Herbal and Traditional Medicine</v>
      </c>
      <c r="G1104" s="7" t="n">
        <f aca="false">IF(iMind!M1104&lt;&gt;"",iMind!M1104,"")</f>
        <v>2</v>
      </c>
      <c r="H1104" s="0" t="str">
        <f aca="false">IF(iMind!P1104&lt;&gt;"",iMind!P1104,"")</f>
        <v>Traditional Medicine</v>
      </c>
      <c r="I1104" s="8" t="n">
        <f aca="false">IF(iMind!N1104&lt;&gt;"",iMind!N1104,"")</f>
        <v>405</v>
      </c>
      <c r="J1104" s="0" t="str">
        <f aca="false">IF(iMind!Q1104&lt;&gt;"",iMind!Q1104,"")</f>
        <v>Salicylates</v>
      </c>
      <c r="K1104" s="0" t="n">
        <f aca="false">fixData!M1104</f>
        <v>1</v>
      </c>
      <c r="L1104" s="0" t="n">
        <f aca="false">fixData!L1104</f>
        <v>0</v>
      </c>
      <c r="M1104" s="0" t="n">
        <f aca="false">fixData!K1104</f>
        <v>4</v>
      </c>
    </row>
    <row r="1105" customFormat="false" ht="12.8" hidden="false" customHeight="false" outlineLevel="0" collapsed="false">
      <c r="A1105" s="4" t="n">
        <f aca="false">iMind!A1105</f>
        <v>11069</v>
      </c>
      <c r="B1105" s="0" t="str">
        <f aca="false">iMind!B1105</f>
        <v>Mustard Gas</v>
      </c>
      <c r="C1105" s="0" t="str">
        <f aca="false">fixData!D1105</f>
        <v>//Products//Chemical Weapons//Chemical Weapon</v>
      </c>
      <c r="D1105" s="0" t="str">
        <f aca="false">IF(iMind!E1105&lt;&gt;"",iMind!E1105,"")</f>
        <v/>
      </c>
      <c r="E1105" s="7" t="n">
        <f aca="false">iMind!L1105</f>
        <v>16</v>
      </c>
      <c r="F1105" s="0" t="str">
        <f aca="false">iMind!O1105</f>
        <v>Chemical Weapons</v>
      </c>
      <c r="G1105" s="7" t="n">
        <f aca="false">IF(iMind!M1105&lt;&gt;"",iMind!M1105,"")</f>
        <v>1</v>
      </c>
      <c r="H1105" s="0" t="str">
        <f aca="false">IF(iMind!P1105&lt;&gt;"",iMind!P1105,"")</f>
        <v>Chemical Weapon</v>
      </c>
      <c r="I1105" s="8" t="n">
        <f aca="false">IF(iMind!N1105&lt;&gt;"",iMind!N1105,"")</f>
        <v>101</v>
      </c>
      <c r="J1105" s="0" t="str">
        <f aca="false">IF(iMind!Q1105&lt;&gt;"",iMind!Q1105,"")</f>
        <v>Mustard Gas</v>
      </c>
      <c r="K1105" s="0" t="n">
        <f aca="false">fixData!M1105</f>
        <v>1</v>
      </c>
      <c r="L1105" s="0" t="n">
        <f aca="false">fixData!L1105</f>
        <v>0</v>
      </c>
      <c r="M1105" s="0" t="n">
        <f aca="false">fixData!K1105</f>
        <v>4</v>
      </c>
    </row>
    <row r="1106" customFormat="false" ht="12.8" hidden="false" customHeight="false" outlineLevel="0" collapsed="false">
      <c r="A1106" s="4" t="n">
        <f aca="false">iMind!A1106</f>
        <v>11070</v>
      </c>
      <c r="B1106" s="0" t="str">
        <f aca="false">iMind!B1106</f>
        <v>Cyanide</v>
      </c>
      <c r="C1106" s="0" t="str">
        <f aca="false">fixData!D1106</f>
        <v>//Products//Chemical Weapons//Chemical Weapon</v>
      </c>
      <c r="D1106" s="0" t="str">
        <f aca="false">IF(iMind!E1106&lt;&gt;"",iMind!E1106,"")</f>
        <v/>
      </c>
      <c r="E1106" s="7" t="n">
        <f aca="false">iMind!L1106</f>
        <v>16</v>
      </c>
      <c r="F1106" s="0" t="str">
        <f aca="false">iMind!O1106</f>
        <v>Chemical Weapons</v>
      </c>
      <c r="G1106" s="7" t="n">
        <f aca="false">IF(iMind!M1106&lt;&gt;"",iMind!M1106,"")</f>
        <v>1</v>
      </c>
      <c r="H1106" s="0" t="str">
        <f aca="false">IF(iMind!P1106&lt;&gt;"",iMind!P1106,"")</f>
        <v>Chemical Weapon</v>
      </c>
      <c r="I1106" s="8" t="n">
        <f aca="false">IF(iMind!N1106&lt;&gt;"",iMind!N1106,"")</f>
        <v>201</v>
      </c>
      <c r="J1106" s="0" t="str">
        <f aca="false">IF(iMind!Q1106&lt;&gt;"",iMind!Q1106,"")</f>
        <v>Cyanide</v>
      </c>
      <c r="K1106" s="0" t="n">
        <f aca="false">fixData!M1106</f>
        <v>1</v>
      </c>
      <c r="L1106" s="0" t="n">
        <f aca="false">fixData!L1106</f>
        <v>0</v>
      </c>
      <c r="M1106" s="0" t="n">
        <f aca="false">fixData!K1106</f>
        <v>4</v>
      </c>
    </row>
    <row r="1107" customFormat="false" ht="12.8" hidden="false" customHeight="false" outlineLevel="0" collapsed="false">
      <c r="A1107" s="4" t="n">
        <f aca="false">iMind!A1107</f>
        <v>11071</v>
      </c>
      <c r="B1107" s="0" t="str">
        <f aca="false">iMind!B1107</f>
        <v>Tear gas</v>
      </c>
      <c r="C1107" s="0" t="str">
        <f aca="false">fixData!D1107</f>
        <v>//Products//Chemical Weapons//Chemical Weapon</v>
      </c>
      <c r="D1107" s="0" t="str">
        <f aca="false">IF(iMind!E1107&lt;&gt;"",iMind!E1107,"")</f>
        <v/>
      </c>
      <c r="E1107" s="7" t="n">
        <f aca="false">iMind!L1107</f>
        <v>16</v>
      </c>
      <c r="F1107" s="0" t="str">
        <f aca="false">iMind!O1107</f>
        <v>Chemical Weapons</v>
      </c>
      <c r="G1107" s="7" t="n">
        <f aca="false">IF(iMind!M1107&lt;&gt;"",iMind!M1107,"")</f>
        <v>1</v>
      </c>
      <c r="H1107" s="0" t="str">
        <f aca="false">IF(iMind!P1107&lt;&gt;"",iMind!P1107,"")</f>
        <v>Chemical Weapon</v>
      </c>
      <c r="I1107" s="8" t="n">
        <f aca="false">IF(iMind!N1107&lt;&gt;"",iMind!N1107,"")</f>
        <v>202</v>
      </c>
      <c r="J1107" s="0" t="str">
        <f aca="false">IF(iMind!Q1107&lt;&gt;"",iMind!Q1107,"")</f>
        <v>Tear gas</v>
      </c>
      <c r="K1107" s="0" t="n">
        <f aca="false">fixData!M1107</f>
        <v>1</v>
      </c>
      <c r="L1107" s="0" t="n">
        <f aca="false">fixData!L1107</f>
        <v>0</v>
      </c>
      <c r="M1107" s="0" t="n">
        <f aca="false">fixData!K1107</f>
        <v>4</v>
      </c>
    </row>
    <row r="1108" customFormat="false" ht="12.8" hidden="false" customHeight="false" outlineLevel="0" collapsed="false">
      <c r="A1108" s="4" t="n">
        <f aca="false">iMind!A1108</f>
        <v>11072</v>
      </c>
      <c r="B1108" s="0" t="str">
        <f aca="false">iMind!B1108</f>
        <v>Heavy Metals</v>
      </c>
      <c r="C1108" s="0" t="str">
        <f aca="false">fixData!D1108</f>
        <v>//Products//Chemical Weapons//Chemical Weapon</v>
      </c>
      <c r="D1108" s="0" t="str">
        <f aca="false">IF(iMind!E1108&lt;&gt;"",iMind!E1108,"")</f>
        <v/>
      </c>
      <c r="E1108" s="7" t="n">
        <f aca="false">iMind!L1108</f>
        <v>16</v>
      </c>
      <c r="F1108" s="0" t="str">
        <f aca="false">iMind!O1108</f>
        <v>Chemical Weapons</v>
      </c>
      <c r="G1108" s="7" t="n">
        <f aca="false">IF(iMind!M1108&lt;&gt;"",iMind!M1108,"")</f>
        <v>1</v>
      </c>
      <c r="H1108" s="0" t="str">
        <f aca="false">IF(iMind!P1108&lt;&gt;"",iMind!P1108,"")</f>
        <v>Chemical Weapon</v>
      </c>
      <c r="I1108" s="8" t="n">
        <f aca="false">IF(iMind!N1108&lt;&gt;"",iMind!N1108,"")</f>
        <v>203</v>
      </c>
      <c r="J1108" s="0" t="str">
        <f aca="false">IF(iMind!Q1108&lt;&gt;"",iMind!Q1108,"")</f>
        <v>Heavy Metals</v>
      </c>
      <c r="K1108" s="0" t="n">
        <f aca="false">fixData!M1108</f>
        <v>1</v>
      </c>
      <c r="L1108" s="0" t="n">
        <f aca="false">fixData!L1108</f>
        <v>0</v>
      </c>
      <c r="M1108" s="0" t="n">
        <f aca="false">fixData!K1108</f>
        <v>4</v>
      </c>
    </row>
    <row r="1109" customFormat="false" ht="12.8" hidden="false" customHeight="false" outlineLevel="0" collapsed="false">
      <c r="A1109" s="4" t="n">
        <f aca="false">iMind!A1109</f>
        <v>11073</v>
      </c>
      <c r="B1109" s="0" t="str">
        <f aca="false">iMind!B1109</f>
        <v>Oxidizing agents</v>
      </c>
      <c r="C1109" s="0" t="str">
        <f aca="false">fixData!D1109</f>
        <v>//Products//Chemical Weapons//Chemical Weapon</v>
      </c>
      <c r="D1109" s="0" t="str">
        <f aca="false">IF(iMind!E1109&lt;&gt;"",iMind!E1109,"")</f>
        <v/>
      </c>
      <c r="E1109" s="7" t="n">
        <f aca="false">iMind!L1109</f>
        <v>16</v>
      </c>
      <c r="F1109" s="0" t="str">
        <f aca="false">iMind!O1109</f>
        <v>Chemical Weapons</v>
      </c>
      <c r="G1109" s="7" t="n">
        <f aca="false">IF(iMind!M1109&lt;&gt;"",iMind!M1109,"")</f>
        <v>1</v>
      </c>
      <c r="H1109" s="0" t="str">
        <f aca="false">IF(iMind!P1109&lt;&gt;"",iMind!P1109,"")</f>
        <v>Chemical Weapon</v>
      </c>
      <c r="I1109" s="8" t="n">
        <f aca="false">IF(iMind!N1109&lt;&gt;"",iMind!N1109,"")</f>
        <v>204</v>
      </c>
      <c r="J1109" s="0" t="str">
        <f aca="false">IF(iMind!Q1109&lt;&gt;"",iMind!Q1109,"")</f>
        <v>Oxidizing agents</v>
      </c>
      <c r="K1109" s="0" t="n">
        <f aca="false">fixData!M1109</f>
        <v>1</v>
      </c>
      <c r="L1109" s="0" t="n">
        <f aca="false">fixData!L1109</f>
        <v>0</v>
      </c>
      <c r="M1109" s="0" t="n">
        <f aca="false">fixData!K1109</f>
        <v>4</v>
      </c>
    </row>
    <row r="1110" customFormat="false" ht="12.8" hidden="false" customHeight="false" outlineLevel="0" collapsed="false">
      <c r="A1110" s="4" t="n">
        <f aca="false">iMind!A1110</f>
        <v>11113</v>
      </c>
      <c r="B1110" s="0" t="str">
        <f aca="false">iMind!B1110</f>
        <v>Other</v>
      </c>
      <c r="C1110" s="0" t="str">
        <f aca="false">fixData!D1110</f>
        <v>//Products//Chemical Weapons//Chemical Weapon</v>
      </c>
      <c r="D1110" s="0" t="str">
        <f aca="false">IF(iMind!E1110&lt;&gt;"",iMind!E1110,"")</f>
        <v/>
      </c>
      <c r="E1110" s="7" t="n">
        <f aca="false">iMind!L1110</f>
        <v>16</v>
      </c>
      <c r="F1110" s="0" t="str">
        <f aca="false">iMind!O1110</f>
        <v>Chemical Weapons</v>
      </c>
      <c r="G1110" s="7" t="n">
        <f aca="false">IF(iMind!M1110&lt;&gt;"",iMind!M1110,"")</f>
        <v>1</v>
      </c>
      <c r="H1110" s="0" t="str">
        <f aca="false">IF(iMind!P1110&lt;&gt;"",iMind!P1110,"")</f>
        <v>Chemical Weapon</v>
      </c>
      <c r="I1110" s="8" t="n">
        <f aca="false">IF(iMind!N1110&lt;&gt;"",iMind!N1110,"")</f>
        <v>3009</v>
      </c>
      <c r="J1110" s="0" t="str">
        <f aca="false">IF(iMind!Q1110&lt;&gt;"",iMind!Q1110,"")</f>
        <v>Other</v>
      </c>
      <c r="K1110" s="0" t="n">
        <f aca="false">fixData!M1110</f>
        <v>1</v>
      </c>
      <c r="L1110" s="0" t="n">
        <f aca="false">fixData!L1110</f>
        <v>0</v>
      </c>
      <c r="M1110" s="0" t="n">
        <f aca="false">fixData!K1110</f>
        <v>4</v>
      </c>
    </row>
    <row r="1111" customFormat="false" ht="12.8" hidden="false" customHeight="false" outlineLevel="0" collapsed="false">
      <c r="A1111" s="4" t="n">
        <f aca="false">iMind!A1111</f>
        <v>11105</v>
      </c>
      <c r="B1111" s="0" t="str">
        <f aca="false">iMind!B1111</f>
        <v>OC spray/Oleoresin Capsicum/OC gas/Pepper spray</v>
      </c>
      <c r="C1111" s="0" t="str">
        <f aca="false">fixData!D1111</f>
        <v>//Products//Chemical Weapons//Chemical Weapon</v>
      </c>
      <c r="D1111" s="0" t="str">
        <f aca="false">IF(iMind!E1111&lt;&gt;"",iMind!E1111,"")</f>
        <v/>
      </c>
      <c r="E1111" s="7" t="n">
        <f aca="false">iMind!L1111</f>
        <v>16</v>
      </c>
      <c r="F1111" s="0" t="str">
        <f aca="false">iMind!O1111</f>
        <v>Chemical Weapons</v>
      </c>
      <c r="G1111" s="7" t="n">
        <f aca="false">IF(iMind!M1111&lt;&gt;"",iMind!M1111,"")</f>
        <v>1</v>
      </c>
      <c r="H1111" s="0" t="str">
        <f aca="false">IF(iMind!P1111&lt;&gt;"",iMind!P1111,"")</f>
        <v>Chemical Weapon</v>
      </c>
      <c r="I1111" s="8" t="n">
        <f aca="false">IF(iMind!N1111&lt;&gt;"",iMind!N1111,"")</f>
        <v>301</v>
      </c>
      <c r="J1111" s="0" t="str">
        <f aca="false">IF(iMind!Q1111&lt;&gt;"",iMind!Q1111,"")</f>
        <v>OC spray/Oleoresin Capsicum/OC gas/Pepper spray</v>
      </c>
      <c r="K1111" s="0" t="n">
        <f aca="false">fixData!M1111</f>
        <v>1</v>
      </c>
      <c r="L1111" s="0" t="n">
        <f aca="false">fixData!L1111</f>
        <v>0</v>
      </c>
      <c r="M1111" s="0" t="n">
        <f aca="false">fixData!K1111</f>
        <v>4</v>
      </c>
    </row>
    <row r="1112" customFormat="false" ht="12.8" hidden="false" customHeight="false" outlineLevel="0" collapsed="false">
      <c r="A1112" s="4" t="n">
        <f aca="false">iMind!A1112</f>
        <v>11074</v>
      </c>
      <c r="B1112" s="0" t="str">
        <f aca="false">iMind!B1112</f>
        <v>Methemoglobinemia</v>
      </c>
      <c r="C1112" s="0" t="str">
        <f aca="false">fixData!D1112</f>
        <v>//Products//Methemoglobinemia//Methemoglobinemia</v>
      </c>
      <c r="D1112" s="0" t="str">
        <f aca="false">IF(iMind!E1112&lt;&gt;"",iMind!E1112,"")</f>
        <v/>
      </c>
      <c r="E1112" s="7" t="n">
        <f aca="false">iMind!L1112</f>
        <v>17</v>
      </c>
      <c r="F1112" s="0" t="str">
        <f aca="false">iMind!O1112</f>
        <v>Methemoglobinemia</v>
      </c>
      <c r="G1112" s="7" t="n">
        <f aca="false">IF(iMind!M1112&lt;&gt;"",iMind!M1112,"")</f>
        <v>1</v>
      </c>
      <c r="H1112" s="0" t="str">
        <f aca="false">IF(iMind!P1112&lt;&gt;"",iMind!P1112,"")</f>
        <v>Methemoglobinemia</v>
      </c>
      <c r="I1112" s="8" t="n">
        <f aca="false">IF(iMind!N1112&lt;&gt;"",iMind!N1112,"")</f>
        <v>101</v>
      </c>
      <c r="J1112" s="0" t="str">
        <f aca="false">IF(iMind!Q1112&lt;&gt;"",iMind!Q1112,"")</f>
        <v>Methemoglobinemia</v>
      </c>
      <c r="K1112" s="0" t="n">
        <f aca="false">fixData!M1112</f>
        <v>1</v>
      </c>
      <c r="L1112" s="0" t="n">
        <f aca="false">fixData!L1112</f>
        <v>0</v>
      </c>
      <c r="M1112" s="0" t="n">
        <f aca="false">fixData!K1112</f>
        <v>4</v>
      </c>
    </row>
    <row r="1113" customFormat="false" ht="12.8" hidden="false" customHeight="false" outlineLevel="0" collapsed="false">
      <c r="A1113" s="4" t="n">
        <f aca="false">iMind!A1113</f>
        <v>11075</v>
      </c>
      <c r="B1113" s="0" t="str">
        <f aca="false">iMind!B1113</f>
        <v>Unknown Toxic Substance</v>
      </c>
      <c r="C1113" s="0" t="str">
        <f aca="false">fixData!D1113</f>
        <v>//Products//Unknown Toxic Substance//Unknown Toxic Substance</v>
      </c>
      <c r="D1113" s="0" t="str">
        <f aca="false">IF(iMind!E1113&lt;&gt;"",iMind!E1113,"")</f>
        <v/>
      </c>
      <c r="E1113" s="7" t="n">
        <f aca="false">iMind!L1113</f>
        <v>18</v>
      </c>
      <c r="F1113" s="0" t="str">
        <f aca="false">iMind!O1113</f>
        <v>Unknown Toxic Substance</v>
      </c>
      <c r="G1113" s="7" t="n">
        <f aca="false">IF(iMind!M1113&lt;&gt;"",iMind!M1113,"")</f>
        <v>1</v>
      </c>
      <c r="H1113" s="0" t="str">
        <f aca="false">IF(iMind!P1113&lt;&gt;"",iMind!P1113,"")</f>
        <v>Unknown Toxic Substance</v>
      </c>
      <c r="I1113" s="8" t="n">
        <f aca="false">IF(iMind!N1113&lt;&gt;"",iMind!N1113,"")</f>
        <v>101</v>
      </c>
      <c r="J1113" s="0" t="str">
        <f aca="false">IF(iMind!Q1113&lt;&gt;"",iMind!Q1113,"")</f>
        <v>Unknown Toxic Substance</v>
      </c>
      <c r="K1113" s="0" t="n">
        <f aca="false">fixData!M1113</f>
        <v>1</v>
      </c>
      <c r="L1113" s="0" t="n">
        <f aca="false">fixData!L1113</f>
        <v>0</v>
      </c>
      <c r="M1113" s="0" t="n">
        <f aca="false">fixData!K1113</f>
        <v>4</v>
      </c>
    </row>
    <row r="1114" customFormat="false" ht="12.8" hidden="false" customHeight="false" outlineLevel="0" collapsed="false">
      <c r="A1114" s="4" t="n">
        <f aca="false">iMind!A1114</f>
        <v>11076</v>
      </c>
      <c r="B1114" s="0" t="str">
        <f aca="false">iMind!B1114</f>
        <v>Nonpoisonous animal</v>
      </c>
      <c r="C1114" s="0" t="str">
        <f aca="false">fixData!D1114</f>
        <v>//Products//Other Category//Others</v>
      </c>
      <c r="D1114" s="0" t="str">
        <f aca="false">IF(iMind!E1114&lt;&gt;"",iMind!E1114,"")</f>
        <v/>
      </c>
      <c r="E1114" s="7" t="n">
        <f aca="false">iMind!L1114</f>
        <v>19</v>
      </c>
      <c r="F1114" s="0" t="str">
        <f aca="false">iMind!O1114</f>
        <v>Other Category</v>
      </c>
      <c r="G1114" s="7" t="n">
        <f aca="false">IF(iMind!M1114&lt;&gt;"",iMind!M1114,"")</f>
        <v>1</v>
      </c>
      <c r="H1114" s="0" t="str">
        <f aca="false">IF(iMind!P1114&lt;&gt;"",iMind!P1114,"")</f>
        <v>Others</v>
      </c>
      <c r="I1114" s="8" t="n">
        <f aca="false">IF(iMind!N1114&lt;&gt;"",iMind!N1114,"")</f>
        <v>101</v>
      </c>
      <c r="J1114" s="0" t="str">
        <f aca="false">IF(iMind!Q1114&lt;&gt;"",iMind!Q1114,"")</f>
        <v>Nonpoisonous animal</v>
      </c>
      <c r="K1114" s="0" t="n">
        <f aca="false">fixData!M1114</f>
        <v>1</v>
      </c>
      <c r="L1114" s="0" t="n">
        <f aca="false">fixData!L1114</f>
        <v>0</v>
      </c>
      <c r="M1114" s="0" t="n">
        <f aca="false">fixData!K1114</f>
        <v>4</v>
      </c>
    </row>
    <row r="1115" customFormat="false" ht="12.8" hidden="false" customHeight="false" outlineLevel="0" collapsed="false">
      <c r="A1115" s="4" t="n">
        <f aca="false">iMind!A1115</f>
        <v>11077</v>
      </c>
      <c r="B1115" s="0" t="str">
        <f aca="false">iMind!B1115</f>
        <v>Others Substances</v>
      </c>
      <c r="C1115" s="0" t="str">
        <f aca="false">fixData!D1115</f>
        <v>//Products//Other Category//Others</v>
      </c>
      <c r="D1115" s="0" t="str">
        <f aca="false">IF(iMind!E1115&lt;&gt;"",iMind!E1115,"")</f>
        <v/>
      </c>
      <c r="E1115" s="7" t="n">
        <f aca="false">iMind!L1115</f>
        <v>19</v>
      </c>
      <c r="F1115" s="0" t="str">
        <f aca="false">iMind!O1115</f>
        <v>Other Category</v>
      </c>
      <c r="G1115" s="7" t="n">
        <f aca="false">IF(iMind!M1115&lt;&gt;"",iMind!M1115,"")</f>
        <v>1</v>
      </c>
      <c r="H1115" s="0" t="str">
        <f aca="false">IF(iMind!P1115&lt;&gt;"",iMind!P1115,"")</f>
        <v>Others</v>
      </c>
      <c r="I1115" s="8" t="n">
        <f aca="false">IF(iMind!N1115&lt;&gt;"",iMind!N1115,"")</f>
        <v>201</v>
      </c>
      <c r="J1115" s="0" t="str">
        <f aca="false">IF(iMind!Q1115&lt;&gt;"",iMind!Q1115,"")</f>
        <v>Others Substances</v>
      </c>
      <c r="K1115" s="0" t="n">
        <f aca="false">fixData!M1115</f>
        <v>1</v>
      </c>
      <c r="L1115" s="0" t="n">
        <f aca="false">fixData!L1115</f>
        <v>0</v>
      </c>
      <c r="M1115" s="0" t="n">
        <f aca="false">fixData!K1115</f>
        <v>4</v>
      </c>
    </row>
    <row r="1116" customFormat="false" ht="12.8" hidden="false" customHeight="false" outlineLevel="0" collapsed="false">
      <c r="A1116" s="4" t="n">
        <f aca="false">iMind!A1116</f>
        <v>11078</v>
      </c>
      <c r="B1116" s="0" t="str">
        <f aca="false">iMind!B1116</f>
        <v>Nonvenomous snake</v>
      </c>
      <c r="C1116" s="0" t="str">
        <f aca="false">fixData!D1116</f>
        <v>//Products//Other Category//Others</v>
      </c>
      <c r="D1116" s="0" t="str">
        <f aca="false">IF(iMind!E1116&lt;&gt;"",iMind!E1116,"")</f>
        <v/>
      </c>
      <c r="E1116" s="7" t="n">
        <f aca="false">iMind!L1116</f>
        <v>19</v>
      </c>
      <c r="F1116" s="0" t="str">
        <f aca="false">iMind!O1116</f>
        <v>Other Category</v>
      </c>
      <c r="G1116" s="7" t="n">
        <f aca="false">IF(iMind!M1116&lt;&gt;"",iMind!M1116,"")</f>
        <v>1</v>
      </c>
      <c r="H1116" s="0" t="str">
        <f aca="false">IF(iMind!P1116&lt;&gt;"",iMind!P1116,"")</f>
        <v>Others</v>
      </c>
      <c r="I1116" s="8" t="n">
        <f aca="false">IF(iMind!N1116&lt;&gt;"",iMind!N1116,"")</f>
        <v>202</v>
      </c>
      <c r="J1116" s="0" t="str">
        <f aca="false">IF(iMind!Q1116&lt;&gt;"",iMind!Q1116,"")</f>
        <v>Nonvenomous snake</v>
      </c>
      <c r="K1116" s="0" t="n">
        <f aca="false">fixData!M1116</f>
        <v>1</v>
      </c>
      <c r="L1116" s="0" t="n">
        <f aca="false">fixData!L1116</f>
        <v>0</v>
      </c>
      <c r="M1116" s="0" t="n">
        <f aca="false">fixData!K1116</f>
        <v>4</v>
      </c>
    </row>
    <row r="1117" customFormat="false" ht="12.8" hidden="false" customHeight="false" outlineLevel="0" collapsed="false">
      <c r="A1117" s="4" t="n">
        <f aca="false">iMind!A1117</f>
        <v>11079</v>
      </c>
      <c r="B1117" s="0" t="str">
        <f aca="false">iMind!B1117</f>
        <v>Nonpoisonous plants/mushrooms</v>
      </c>
      <c r="C1117" s="0" t="str">
        <f aca="false">fixData!D1117</f>
        <v>//Products//Other Category//Others</v>
      </c>
      <c r="D1117" s="0" t="str">
        <f aca="false">IF(iMind!E1117&lt;&gt;"",iMind!E1117,"")</f>
        <v/>
      </c>
      <c r="E1117" s="7" t="n">
        <f aca="false">iMind!L1117</f>
        <v>19</v>
      </c>
      <c r="F1117" s="0" t="str">
        <f aca="false">iMind!O1117</f>
        <v>Other Category</v>
      </c>
      <c r="G1117" s="7" t="n">
        <f aca="false">IF(iMind!M1117&lt;&gt;"",iMind!M1117,"")</f>
        <v>1</v>
      </c>
      <c r="H1117" s="0" t="str">
        <f aca="false">IF(iMind!P1117&lt;&gt;"",iMind!P1117,"")</f>
        <v>Others</v>
      </c>
      <c r="I1117" s="8" t="n">
        <f aca="false">IF(iMind!N1117&lt;&gt;"",iMind!N1117,"")</f>
        <v>203</v>
      </c>
      <c r="J1117" s="0" t="str">
        <f aca="false">IF(iMind!Q1117&lt;&gt;"",iMind!Q1117,"")</f>
        <v>Nonpoisonous plants/mushrooms</v>
      </c>
      <c r="K1117" s="0" t="n">
        <f aca="false">fixData!M1117</f>
        <v>1</v>
      </c>
      <c r="L1117" s="0" t="n">
        <f aca="false">fixData!L1117</f>
        <v>0</v>
      </c>
      <c r="M1117" s="0" t="n">
        <f aca="false">fixData!K1117</f>
        <v>4</v>
      </c>
    </row>
    <row r="1118" customFormat="false" ht="12.8" hidden="false" customHeight="false" outlineLevel="0" collapsed="false">
      <c r="A1118" s="4" t="n">
        <f aca="false">iMind!A1118</f>
        <v>11114</v>
      </c>
      <c r="B1118" s="0" t="str">
        <f aca="false">iMind!B1118</f>
        <v>Other</v>
      </c>
      <c r="C1118" s="0" t="str">
        <f aca="false">fixData!D1118</f>
        <v>//Products//Medical Drugs//Other Category//Anti-inflammatory Enzymes</v>
      </c>
      <c r="D1118" s="0" t="str">
        <f aca="false">IF(iMind!E1118&lt;&gt;"",iMind!E1118,"")</f>
        <v/>
      </c>
      <c r="E1118" s="7" t="n">
        <f aca="false">iMind!L1118</f>
        <v>1</v>
      </c>
      <c r="F1118" s="0" t="str">
        <f aca="false">iMind!O1118</f>
        <v>Medical Drugs</v>
      </c>
      <c r="G1118" s="7" t="n">
        <f aca="false">IF(iMind!M1118&lt;&gt;"",iMind!M1118,"")</f>
        <v>4</v>
      </c>
      <c r="H1118" s="0" t="str">
        <f aca="false">IF(iMind!P1118&lt;&gt;"",iMind!P1118,"")</f>
        <v>Neuro-Muscular System</v>
      </c>
      <c r="I1118" s="8" t="n">
        <f aca="false">IF(iMind!N1118&lt;&gt;"",iMind!N1118,"")</f>
        <v>3010</v>
      </c>
      <c r="J1118" s="0" t="str">
        <f aca="false">IF(iMind!Q1118&lt;&gt;"",iMind!Q1118,"")</f>
        <v>Anti-inflammatory Enzymes</v>
      </c>
      <c r="K1118" s="0" t="n">
        <f aca="false">fixData!M1118</f>
        <v>0</v>
      </c>
      <c r="L1118" s="0" t="n">
        <f aca="false">fixData!L1118</f>
        <v>0</v>
      </c>
      <c r="M1118" s="0" t="n">
        <f aca="false">fixData!K1118</f>
        <v>5</v>
      </c>
    </row>
    <row r="1119" customFormat="false" ht="12.8" hidden="false" customHeight="false" outlineLevel="0" collapsed="false">
      <c r="A1119" s="4" t="n">
        <f aca="false">iMind!A1119</f>
        <v>11121</v>
      </c>
      <c r="B1119" s="0" t="str">
        <f aca="false">iMind!B1119</f>
        <v>Antidepressant: SNRI</v>
      </c>
      <c r="C1119" s="0" t="str">
        <f aca="false">fixData!D1119</f>
        <v>//Products//Medical Drugs//Other Category//Antidepressants: SSRI</v>
      </c>
      <c r="D1119" s="0" t="str">
        <f aca="false">IF(iMind!E1119&lt;&gt;"",iMind!E1119,"")</f>
        <v/>
      </c>
      <c r="E1119" s="7" t="n">
        <f aca="false">iMind!L1119</f>
        <v>1</v>
      </c>
      <c r="F1119" s="0" t="str">
        <f aca="false">iMind!O1119</f>
        <v>Medical Drugs</v>
      </c>
      <c r="G1119" s="7" t="n">
        <f aca="false">IF(iMind!M1119&lt;&gt;"",iMind!M1119,"")</f>
        <v>4</v>
      </c>
      <c r="H1119" s="0" t="str">
        <f aca="false">IF(iMind!P1119&lt;&gt;"",iMind!P1119,"")</f>
        <v>Neuro-Muscular System</v>
      </c>
      <c r="I1119" s="8" t="n">
        <f aca="false">IF(iMind!N1119&lt;&gt;"",iMind!N1119,"")</f>
        <v>3016</v>
      </c>
      <c r="J1119" s="0" t="str">
        <f aca="false">IF(iMind!Q1119&lt;&gt;"",iMind!Q1119,"")</f>
        <v>Antidepressants: SSRI</v>
      </c>
      <c r="K1119" s="0" t="n">
        <f aca="false">fixData!M1119</f>
        <v>0</v>
      </c>
      <c r="L1119" s="0" t="n">
        <f aca="false">fixData!L1119</f>
        <v>0</v>
      </c>
      <c r="M1119" s="0" t="n">
        <f aca="false">fixData!K1119</f>
        <v>5</v>
      </c>
    </row>
    <row r="1120" customFormat="false" ht="12.8" hidden="false" customHeight="false" outlineLevel="0" collapsed="false">
      <c r="A1120" s="4" t="n">
        <f aca="false">iMind!A1120</f>
        <v>11081</v>
      </c>
      <c r="B1120" s="0" t="str">
        <f aca="false">iMind!B1120</f>
        <v>Oral Antidiabetic Agents: Dipeptidyl peptidase inhibitor</v>
      </c>
      <c r="C1120" s="0" t="str">
        <f aca="false">fixData!D1120</f>
        <v>//Products//Medical Drugs//Metabolism//Insulins</v>
      </c>
      <c r="D1120" s="0" t="str">
        <f aca="false">IF(iMind!E1120&lt;&gt;"",iMind!E1120,"")</f>
        <v/>
      </c>
      <c r="E1120" s="7" t="n">
        <f aca="false">iMind!L1120</f>
        <v>1</v>
      </c>
      <c r="F1120" s="0" t="str">
        <f aca="false">iMind!O1120</f>
        <v>Medical Drugs</v>
      </c>
      <c r="G1120" s="7" t="n">
        <f aca="false">IF(iMind!M1120&lt;&gt;"",iMind!M1120,"")</f>
        <v>10</v>
      </c>
      <c r="H1120" s="0" t="str">
        <f aca="false">IF(iMind!P1120&lt;&gt;"",iMind!P1120,"")</f>
        <v>Metabolism</v>
      </c>
      <c r="I1120" s="8" t="n">
        <f aca="false">IF(iMind!N1120&lt;&gt;"",iMind!N1120,"")</f>
        <v>801</v>
      </c>
      <c r="J1120" s="0" t="str">
        <f aca="false">IF(iMind!Q1120&lt;&gt;"",iMind!Q1120,"")</f>
        <v>Oral Antidiabetic Agents: Dipeptidyl peptidase inhibitor</v>
      </c>
      <c r="K1120" s="0" t="n">
        <f aca="false">fixData!M1120</f>
        <v>1</v>
      </c>
      <c r="L1120" s="0" t="n">
        <f aca="false">fixData!L1120</f>
        <v>0</v>
      </c>
      <c r="M1120" s="0" t="n">
        <f aca="false">fixData!K1120</f>
        <v>5</v>
      </c>
    </row>
    <row r="1121" customFormat="false" ht="12.8" hidden="false" customHeight="false" outlineLevel="0" collapsed="false">
      <c r="A1121" s="4" t="n">
        <f aca="false">iMind!A1121</f>
        <v>11090</v>
      </c>
      <c r="B1121" s="0" t="str">
        <f aca="false">iMind!B1121</f>
        <v>Cyanide</v>
      </c>
      <c r="C1121" s="0" t="str">
        <f aca="false">fixData!D1121</f>
        <v>//Products//Food Toxins and Contaminations//Aquatic envenomation: Echinoderms//Shellfish</v>
      </c>
      <c r="D1121" s="0" t="str">
        <f aca="false">IF(iMind!E1121&lt;&gt;"",iMind!E1121,"")</f>
        <v/>
      </c>
      <c r="E1121" s="7" t="n">
        <f aca="false">iMind!L1121</f>
        <v>6</v>
      </c>
      <c r="F1121" s="0" t="str">
        <f aca="false">iMind!O1121</f>
        <v>Food Toxins and Contaminations</v>
      </c>
      <c r="G1121" s="7" t="n">
        <f aca="false">IF(iMind!M1121&lt;&gt;"",iMind!M1121,"")</f>
        <v>2</v>
      </c>
      <c r="H1121" s="0" t="str">
        <f aca="false">IF(iMind!P1121&lt;&gt;"",iMind!P1121,"")</f>
        <v>Food poisoning</v>
      </c>
      <c r="I1121" s="8" t="n">
        <f aca="false">IF(iMind!N1121&lt;&gt;"",iMind!N1121,"")</f>
        <v>303</v>
      </c>
      <c r="J1121" s="0" t="str">
        <f aca="false">IF(iMind!Q1121&lt;&gt;"",iMind!Q1121,"")</f>
        <v>Shellfish</v>
      </c>
      <c r="K1121" s="0" t="n">
        <f aca="false">fixData!M1121</f>
        <v>0</v>
      </c>
      <c r="L1121" s="0" t="n">
        <f aca="false">fixData!L1121</f>
        <v>0</v>
      </c>
      <c r="M1121" s="0" t="n">
        <f aca="false">fixData!K1121</f>
        <v>5</v>
      </c>
    </row>
    <row r="1122" customFormat="false" ht="12.8" hidden="false" customHeight="false" outlineLevel="0" collapsed="false">
      <c r="A1122" s="4" t="n">
        <f aca="false">iMind!A1122</f>
        <v>11117</v>
      </c>
      <c r="B1122" s="0" t="str">
        <f aca="false">iMind!B1122</f>
        <v>Acid Formulation</v>
      </c>
      <c r="C1122" s="0" t="str">
        <f aca="false">fixData!D1122</f>
        <v>//Products//Household Products//Unplug drain//Alkali formulation</v>
      </c>
      <c r="D1122" s="0" t="str">
        <f aca="false">IF(iMind!E1122&lt;&gt;"",iMind!E1122,"")</f>
        <v/>
      </c>
      <c r="E1122" s="7" t="n">
        <f aca="false">iMind!L1122</f>
        <v>7</v>
      </c>
      <c r="F1122" s="0" t="str">
        <f aca="false">iMind!O1122</f>
        <v>Household Products</v>
      </c>
      <c r="G1122" s="7" t="n">
        <f aca="false">IF(iMind!M1122&lt;&gt;"",iMind!M1122,"")</f>
        <v>31</v>
      </c>
      <c r="H1122" s="0" t="str">
        <f aca="false">IF(iMind!P1122&lt;&gt;"",iMind!P1122,"")</f>
        <v>Unplug drain</v>
      </c>
      <c r="I1122" s="8" t="n">
        <f aca="false">IF(iMind!N1122&lt;&gt;"",iMind!N1122,"")</f>
        <v>3012</v>
      </c>
      <c r="J1122" s="0" t="str">
        <f aca="false">IF(iMind!Q1122&lt;&gt;"",iMind!Q1122,"")</f>
        <v>Alkali formulation</v>
      </c>
      <c r="K1122" s="0" t="n">
        <f aca="false">fixData!M1122</f>
        <v>1</v>
      </c>
      <c r="L1122" s="0" t="n">
        <f aca="false">fixData!L1122</f>
        <v>0</v>
      </c>
      <c r="M1122" s="0" t="n">
        <f aca="false">fixData!K1122</f>
        <v>5</v>
      </c>
    </row>
    <row r="1123" customFormat="false" ht="12.8" hidden="false" customHeight="false" outlineLevel="0" collapsed="false">
      <c r="A1123" s="4" t="n">
        <f aca="false">iMind!A1123</f>
        <v>11092</v>
      </c>
      <c r="B1123" s="0" t="str">
        <f aca="false">iMind!B1123</f>
        <v>Carbamate + Pyrethroid</v>
      </c>
      <c r="C1123" s="0" t="str">
        <f aca="false">fixData!D1123</f>
        <v>//Products//Nonpoisonous plants/mushrooms</v>
      </c>
      <c r="D1123" s="0" t="str">
        <f aca="false">IF(iMind!E1123&lt;&gt;"",iMind!E1123,"")</f>
        <v/>
      </c>
      <c r="E1123" s="7" t="n">
        <f aca="false">iMind!L1123</f>
        <v>8</v>
      </c>
      <c r="F1123" s="0" t="str">
        <f aca="false">iMind!O1123</f>
        <v>Pesticides</v>
      </c>
      <c r="G1123" s="7" t="n">
        <f aca="false">IF(iMind!M1123&lt;&gt;"",iMind!M1123,"")</f>
        <v>1</v>
      </c>
      <c r="H1123" s="0" t="str">
        <f aca="false">IF(iMind!P1123&lt;&gt;"",iMind!P1123,"")</f>
        <v>Insecticide</v>
      </c>
      <c r="I1123" s="8" t="n">
        <f aca="false">IF(iMind!N1123&lt;&gt;"",iMind!N1123,"")</f>
        <v>1203</v>
      </c>
      <c r="J1123" s="0" t="str">
        <f aca="false">IF(iMind!Q1123&lt;&gt;"",iMind!Q1123,"")</f>
        <v>Organophosphate</v>
      </c>
      <c r="K1123" s="0" t="n">
        <f aca="false">fixData!M1123</f>
        <v>0</v>
      </c>
      <c r="L1123" s="0" t="n">
        <f aca="false">fixData!L1123</f>
        <v>0</v>
      </c>
      <c r="M1123" s="0" t="n">
        <f aca="false">fixData!K1123</f>
        <v>3</v>
      </c>
    </row>
    <row r="1124" customFormat="false" ht="12.8" hidden="false" customHeight="false" outlineLevel="0" collapsed="false">
      <c r="A1124" s="4" t="n">
        <f aca="false">iMind!A1124</f>
        <v>11100</v>
      </c>
      <c r="B1124" s="0" t="str">
        <f aca="false">iMind!B1124</f>
        <v>Silicone</v>
      </c>
      <c r="C1124" s="0" t="str">
        <f aca="false">fixData!D1124</f>
        <v>//Products//Technical and Occupational Products//Carbamate + Pyrethroid</v>
      </c>
      <c r="D1124" s="0" t="str">
        <f aca="false">IF(iMind!E1124&lt;&gt;"",iMind!E1124,"")</f>
        <v/>
      </c>
      <c r="E1124" s="7" t="n">
        <f aca="false">iMind!L1124</f>
        <v>2</v>
      </c>
      <c r="F1124" s="0" t="str">
        <f aca="false">iMind!O1124</f>
        <v>Technical and Occupational Products</v>
      </c>
      <c r="G1124" s="7" t="n">
        <f aca="false">IF(iMind!M1124&lt;&gt;"",iMind!M1124,"")</f>
        <v>38</v>
      </c>
      <c r="H1124" s="0" t="str">
        <f aca="false">IF(iMind!P1124&lt;&gt;"",iMind!P1124,"")</f>
        <v>Cleaning agent for leather</v>
      </c>
      <c r="I1124" s="8" t="n">
        <f aca="false">IF(iMind!N1124&lt;&gt;"",iMind!N1124,"")</f>
        <v>101</v>
      </c>
      <c r="J1124" s="0" t="str">
        <f aca="false">IF(iMind!Q1124&lt;&gt;"",iMind!Q1124,"")</f>
        <v>Silicone</v>
      </c>
      <c r="K1124" s="0" t="n">
        <f aca="false">fixData!M1124</f>
        <v>1</v>
      </c>
      <c r="L1124" s="0" t="n">
        <f aca="false">fixData!L1124</f>
        <v>0</v>
      </c>
      <c r="M1124" s="0" t="n">
        <f aca="false">fixData!K1124</f>
        <v>4</v>
      </c>
    </row>
    <row r="1125" customFormat="false" ht="12.8" hidden="false" customHeight="false" outlineLevel="0" collapsed="false">
      <c r="A1125" s="4" t="n">
        <f aca="false">iMind!A1125</f>
        <v>11107</v>
      </c>
      <c r="B1125" s="0" t="str">
        <f aca="false">iMind!B1125</f>
        <v>Slow Loris (ลิงลม/นางอาย)</v>
      </c>
      <c r="C1125" s="0" t="str">
        <f aca="false">fixData!D1125</f>
        <v>//Products//Poisonous and Venomous Animals//Silicone</v>
      </c>
      <c r="D1125" s="0" t="str">
        <f aca="false">IF(iMind!E1125&lt;&gt;"",iMind!E1125,"")</f>
        <v/>
      </c>
      <c r="E1125" s="7" t="n">
        <f aca="false">iMind!L1125</f>
        <v>5</v>
      </c>
      <c r="F1125" s="0" t="str">
        <f aca="false">iMind!O1125</f>
        <v>Poisonous and Venomous Animals</v>
      </c>
      <c r="G1125" s="7" t="n">
        <f aca="false">IF(iMind!M1125&lt;&gt;"",iMind!M1125,"")</f>
        <v>22</v>
      </c>
      <c r="H1125" s="0" t="str">
        <f aca="false">IF(iMind!P1125&lt;&gt;"",iMind!P1125,"")</f>
        <v>Venomous primate</v>
      </c>
      <c r="I1125" s="8" t="n">
        <f aca="false">IF(iMind!N1125&lt;&gt;"",iMind!N1125,"")</f>
        <v>101</v>
      </c>
      <c r="J1125" s="0" t="str">
        <f aca="false">IF(iMind!Q1125&lt;&gt;"",iMind!Q1125,"")</f>
        <v>Slow Loris (ลิงลม/นางอาย)</v>
      </c>
      <c r="K1125" s="0" t="n">
        <f aca="false">fixData!M1125</f>
        <v>1</v>
      </c>
      <c r="L1125" s="0" t="n">
        <f aca="false">fixData!L1125</f>
        <v>0</v>
      </c>
      <c r="M1125" s="0" t="n">
        <f aca="false">fixData!K1125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2021-05-02T13:35:40Z</dcterms:created>
  <dc:creator/>
  <dc:description/>
  <dc:language>en-US</dc:language>
  <cp:lastModifiedBy/>
  <dcterms:modified xsi:type="dcterms:W3CDTF">2021-05-02T19:27:06Z</dcterms:modified>
  <cp:revision>12</cp:revision>
  <dc:subject/>
  <dc:title/>
</cp:coreProperties>
</file>